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mc:AlternateContent xmlns:mc="http://schemas.openxmlformats.org/markup-compatibility/2006">
    <mc:Choice Requires="x15">
      <x15ac:absPath xmlns:x15ac="http://schemas.microsoft.com/office/spreadsheetml/2010/11/ac" url="\\iem-ds.iem.gov.lv\U disks\ipotjomkina\Dokumenti datorā\2023 UKRplans2024 Elina\"/>
    </mc:Choice>
  </mc:AlternateContent>
  <xr:revisionPtr revIDLastSave="0" documentId="13_ncr:1_{B81A0169-3030-4366-8B27-F7E01CAC22E1}" xr6:coauthVersionLast="36" xr6:coauthVersionMax="36" xr10:uidLastSave="{00000000-0000-0000-0000-000000000000}"/>
  <bookViews>
    <workbookView xWindow="0" yWindow="0" windowWidth="28800" windowHeight="13590" xr2:uid="{00000000-000D-0000-FFFF-FFFF00000000}"/>
  </bookViews>
  <sheets>
    <sheet name="PAPILDU nepieciešams"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8" i="1" l="1"/>
  <c r="D27" i="1" s="1"/>
  <c r="D26" i="1" s="1"/>
  <c r="D25" i="1" s="1"/>
  <c r="D12" i="1" s="1"/>
  <c r="D22" i="1"/>
  <c r="D24" i="1" s="1"/>
  <c r="D23" i="1" s="1"/>
  <c r="D21" i="1" l="1"/>
  <c r="D20" i="1" s="1"/>
  <c r="D19" i="1" s="1"/>
  <c r="D18" i="1" l="1"/>
  <c r="D11" i="1"/>
  <c r="D10" i="1" s="1"/>
</calcChain>
</file>

<file path=xl/sharedStrings.xml><?xml version="1.0" encoding="utf-8"?>
<sst xmlns="http://schemas.openxmlformats.org/spreadsheetml/2006/main" count="56" uniqueCount="54">
  <si>
    <t>Iekšlietu ministrija</t>
  </si>
  <si>
    <t>papildu nepieciešamo izdevumu aprēķins</t>
  </si>
  <si>
    <t>EKK</t>
  </si>
  <si>
    <t>Apraksts</t>
  </si>
  <si>
    <t>Aprēķins</t>
  </si>
  <si>
    <t>2024. gadā</t>
  </si>
  <si>
    <t xml:space="preserve">Pamatojums </t>
  </si>
  <si>
    <t>PAVISAM:</t>
  </si>
  <si>
    <t>EKK 1000</t>
  </si>
  <si>
    <t xml:space="preserve">Atlīdzība </t>
  </si>
  <si>
    <t>EKK 2000</t>
  </si>
  <si>
    <t xml:space="preserve">Preces un pakalpojumi </t>
  </si>
  <si>
    <t>EKK 3000</t>
  </si>
  <si>
    <t>Subsīdijas un dotācijas</t>
  </si>
  <si>
    <t>EKK 5000</t>
  </si>
  <si>
    <t>Pamatkapitāla veidošana</t>
  </si>
  <si>
    <t>EKK 7000</t>
  </si>
  <si>
    <t>Transferti, starptautiskā sadarbība</t>
  </si>
  <si>
    <t>1.1. KOPĀ:</t>
  </si>
  <si>
    <t>Atlīdzība</t>
  </si>
  <si>
    <t>EKK 1100</t>
  </si>
  <si>
    <t xml:space="preserve">Atalgojums </t>
  </si>
  <si>
    <t>EKK 1140</t>
  </si>
  <si>
    <t xml:space="preserve">Piemaksas prēmijas un naudas balvas </t>
  </si>
  <si>
    <t>EKK 1142</t>
  </si>
  <si>
    <t>Samaksa par virsstundu darbu un darbu svētku dienās</t>
  </si>
  <si>
    <t>30 virsnieki x EUR 13,16 vid. stundas likme (EUR 2196 vid.mēnešalga/ 166,92 (vid.darba stundu skaits mēnesī) x 2 x 225 (vid. virsstundu skaits gadā) = EUR 177 660</t>
  </si>
  <si>
    <t>EKK 1200</t>
  </si>
  <si>
    <t>Darba devēja valsts sociālās apdrošināšanas obligātās iemaksas, pabalsti un kompensācijas</t>
  </si>
  <si>
    <t>EKK 1210</t>
  </si>
  <si>
    <t>Darba devēja valsts sociālās apdrošināšanas obligātās iemaksas</t>
  </si>
  <si>
    <t>EUR 177 660  x 23,59%</t>
  </si>
  <si>
    <t>Preces un pakalpojumi</t>
  </si>
  <si>
    <t>EKK 2300</t>
  </si>
  <si>
    <t>Krājumi, materiāli, energoresursi, preces, biroja preces un inventārs, kurus neuzskaita kodā 5000</t>
  </si>
  <si>
    <t>EKK 2320</t>
  </si>
  <si>
    <t>Kurināmais un enerģētiskie materiāli</t>
  </si>
  <si>
    <t>EKK 2322</t>
  </si>
  <si>
    <t>Degviela</t>
  </si>
  <si>
    <t>Degviela 557,4 l /mēnesī (vid.patēriņš 10 litri uz 100 km x 5574 km (vidējais nobraukums mēnesī))  x EUR 1,80 provizoriskā degvielas cena litrā x 12mēn. = EUR 12 040</t>
  </si>
  <si>
    <t>Piezīme: EKK kodus pievieno atbilstoši MK 27.12.2005. noteikumiem Nr.1031. Nevajadzīgās rindas dzēš.</t>
  </si>
  <si>
    <t>Piezīme: Detalizētu aprēķinu var pievienot atsevišķā lapā.</t>
  </si>
  <si>
    <t>Piezīme: Pamatojumu norāda, ja nepieciešams (piemēram, atsauce uz normatīvo aktu vai citu būtisku, paskaidrojošu informāciju)</t>
  </si>
  <si>
    <t>19.10.2023.</t>
  </si>
  <si>
    <t>Sagatavoja:</t>
  </si>
  <si>
    <t>FPP BPAN vadītāja A.Ansone</t>
  </si>
  <si>
    <t>aiga.ansone@vugd.gov.lv</t>
  </si>
  <si>
    <t>talr.26655298</t>
  </si>
  <si>
    <t xml:space="preserve"> Valsts ugunsdzēsības un glābšanas dienests</t>
  </si>
  <si>
    <t>pasākumu plāna atbalsta sniegšanai Ukrainas civiliedzīvotājiem Latvijas Republikā 2024.gadā sākotnējās ietekmes novērtējuma ziņojumam (anotācijai)</t>
  </si>
  <si>
    <t>2.1.  Izmitināšanas nodrošināšana Ukrainas civiliedzīvotājiem, kuri ieradušies Latvijā pēc 2023. gada 31. decembra un kuriem tas ir nepieciešams, ņemot vērā nodarbinātības, izglītības, sociālās palīdzības, veselības aprūpes iespējas un pieejamo atbalstu</t>
  </si>
  <si>
    <t>2.1.2. nodrošinot izmitināšanu Ukrainas civiliedzīvotāju atbalsta likuma 12. pantā paredzētā primāri sniedzamā atbalsta ietvaros saskaņā ar Ministru kabineta noteikto kārtību, kādā organizē personām primāri sniedzamā atbalsta nodrošināšanu</t>
  </si>
  <si>
    <t>11.pielikums</t>
  </si>
  <si>
    <t>Izmitināšanas nodrošināšana Ukrainas civiliedzīvotājiem, kuri ieradušies Latvijā pēc 2022. gada 31. decembra un kuriem tas ir nepieciešams.
Valsts ugunsdzēsības un glābšanas dienests, lai mazinātu nepieciešamību īslaicīgi apturēt atsevišķu posteņu darbību 2024.gadā, plāno pieprasīt papildu finansējumu no budžeta resora "74. Gadskārtējā valsts budžeta izpildes procesā pārdalāmais finansējums" programmā 17.00.00 “Finansējums Ukrainas civiliedzīvotāju atbalsta likumā noteikto pasākumu īstenošanai” plānotā finansējuma, lai nodrošinātu izdevumus virsstundu darba samaksai, saistībā  ar Ukrainas civiliedzīvotāju izmitināšanas pasākumu kopuma koordinēšanu.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</si>
</sst>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_-* #,##0_-;\-* #,##0_-;_-* &quot;-&quot;??_-;_-@_-"/>
  </numFmts>
  <fonts count="17" x14ac:knownFonts="1">
    <font>
      <sz val="11"/>
      <color theme="1"/>
      <name val="Calibri"/>
      <family val="2"/>
      <charset val="186"/>
      <scheme val="minor"/>
    </font>
    <font>
      <sz val="11"/>
      <color theme="1"/>
      <name val="Calibri"/>
      <family val="2"/>
      <charset val="186"/>
      <scheme val="minor"/>
    </font>
    <font>
      <sz val="10"/>
      <color rgb="FF000000"/>
      <name val="Calibri"/>
      <family val="2"/>
      <scheme val="minor"/>
    </font>
    <font>
      <sz val="10"/>
      <color rgb="FF000000"/>
      <name val="Times New Roman"/>
      <family val="1"/>
      <charset val="186"/>
    </font>
    <font>
      <sz val="10"/>
      <color theme="1"/>
      <name val="Calibri"/>
      <family val="2"/>
      <charset val="186"/>
      <scheme val="minor"/>
    </font>
    <font>
      <sz val="11"/>
      <color rgb="FF000000"/>
      <name val="Times New Roman"/>
      <family val="1"/>
      <charset val="186"/>
    </font>
    <font>
      <sz val="12"/>
      <color rgb="FF000000"/>
      <name val="Times New Roman"/>
      <family val="1"/>
      <charset val="186"/>
    </font>
    <font>
      <b/>
      <sz val="12"/>
      <color rgb="FF000000"/>
      <name val="Times New Roman"/>
      <family val="1"/>
      <charset val="186"/>
    </font>
    <font>
      <b/>
      <sz val="8"/>
      <color rgb="FF000000"/>
      <name val="Times New Roman"/>
      <family val="1"/>
      <charset val="186"/>
    </font>
    <font>
      <sz val="8"/>
      <color rgb="FF000000"/>
      <name val="Times New Roman"/>
      <family val="1"/>
      <charset val="186"/>
    </font>
    <font>
      <b/>
      <sz val="8"/>
      <name val="Times New Roman"/>
      <family val="1"/>
      <charset val="186"/>
    </font>
    <font>
      <b/>
      <sz val="8"/>
      <color rgb="FFFF0000"/>
      <name val="Times New Roman"/>
      <family val="1"/>
      <charset val="186"/>
    </font>
    <font>
      <sz val="8"/>
      <name val="Times New Roman"/>
      <family val="1"/>
      <charset val="186"/>
    </font>
    <font>
      <sz val="11"/>
      <name val="Calibri"/>
      <family val="2"/>
      <scheme val="minor"/>
    </font>
    <font>
      <sz val="11"/>
      <color rgb="FF000000"/>
      <name val="Calibri"/>
      <family val="2"/>
      <scheme val="minor"/>
    </font>
    <font>
      <u/>
      <sz val="11"/>
      <color theme="10"/>
      <name val="Calibri"/>
      <family val="2"/>
      <charset val="186"/>
      <scheme val="minor"/>
    </font>
    <font>
      <sz val="9"/>
      <name val="Times New Roman"/>
      <family val="1"/>
      <charset val="186"/>
    </font>
  </fonts>
  <fills count="8">
    <fill>
      <patternFill patternType="none"/>
    </fill>
    <fill>
      <patternFill patternType="gray125"/>
    </fill>
    <fill>
      <patternFill patternType="solid">
        <fgColor rgb="FFD9E1F2"/>
        <bgColor rgb="FF000000"/>
      </patternFill>
    </fill>
    <fill>
      <patternFill patternType="solid">
        <fgColor rgb="FFE7E6E6"/>
        <bgColor rgb="FF000000"/>
      </patternFill>
    </fill>
    <fill>
      <patternFill patternType="solid">
        <fgColor theme="0"/>
        <bgColor rgb="FF000000"/>
      </patternFill>
    </fill>
    <fill>
      <patternFill patternType="solid">
        <fgColor theme="0"/>
        <bgColor indexed="64"/>
      </patternFill>
    </fill>
    <fill>
      <patternFill patternType="solid">
        <fgColor theme="2"/>
        <bgColor rgb="FF000000"/>
      </patternFill>
    </fill>
    <fill>
      <patternFill patternType="solid">
        <fgColor theme="2"/>
        <bgColor indexed="64"/>
      </patternFill>
    </fill>
  </fills>
  <borders count="11">
    <border>
      <left/>
      <right/>
      <top/>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rgb="FFA6A6A6"/>
      </left>
      <right style="thin">
        <color rgb="FFA6A6A6"/>
      </right>
      <top style="thin">
        <color rgb="FFA6A6A6"/>
      </top>
      <bottom style="thin">
        <color rgb="FFA6A6A6"/>
      </bottom>
      <diagonal/>
    </border>
    <border>
      <left style="thin">
        <color rgb="FFA6A6A6"/>
      </left>
      <right/>
      <top style="thin">
        <color rgb="FFA6A6A6"/>
      </top>
      <bottom/>
      <diagonal/>
    </border>
    <border>
      <left/>
      <right/>
      <top style="thin">
        <color rgb="FFA6A6A6"/>
      </top>
      <bottom/>
      <diagonal/>
    </border>
    <border>
      <left/>
      <right style="thin">
        <color rgb="FFA6A6A6"/>
      </right>
      <top style="thin">
        <color rgb="FFA6A6A6"/>
      </top>
      <bottom/>
      <diagonal/>
    </border>
    <border>
      <left style="thin">
        <color rgb="FFA6A6A6"/>
      </left>
      <right/>
      <top/>
      <bottom style="thin">
        <color rgb="FFA6A6A6"/>
      </bottom>
      <diagonal/>
    </border>
    <border>
      <left/>
      <right/>
      <top/>
      <bottom style="thin">
        <color rgb="FFA6A6A6"/>
      </bottom>
      <diagonal/>
    </border>
    <border>
      <left/>
      <right style="thin">
        <color rgb="FFA6A6A6"/>
      </right>
      <top/>
      <bottom style="thin">
        <color rgb="FFA6A6A6"/>
      </bottom>
      <diagonal/>
    </border>
    <border>
      <left style="thin">
        <color rgb="FFA6A6A6"/>
      </left>
      <right style="thin">
        <color rgb="FFA6A6A6"/>
      </right>
      <top/>
      <bottom/>
      <diagonal/>
    </border>
  </borders>
  <cellStyleXfs count="3">
    <xf numFmtId="0" fontId="0" fillId="0" borderId="0"/>
    <xf numFmtId="164" fontId="1" fillId="0" borderId="0" applyFont="0" applyFill="0" applyBorder="0" applyAlignment="0" applyProtection="0"/>
    <xf numFmtId="0" fontId="15" fillId="0" borderId="0" applyNumberFormat="0" applyFill="0" applyBorder="0" applyAlignment="0" applyProtection="0"/>
  </cellStyleXfs>
  <cellXfs count="64">
    <xf numFmtId="0" fontId="0" fillId="0" borderId="0" xfId="0"/>
    <xf numFmtId="0" fontId="3" fillId="0" borderId="0" xfId="0" applyFont="1" applyAlignment="1">
      <alignment horizontal="right" vertical="center" wrapText="1"/>
    </xf>
    <xf numFmtId="0" fontId="4" fillId="0" borderId="0" xfId="0" applyFont="1"/>
    <xf numFmtId="0" fontId="5" fillId="0" borderId="0" xfId="0" applyFont="1"/>
    <xf numFmtId="0" fontId="8" fillId="2" borderId="3" xfId="0" applyFont="1" applyFill="1" applyBorder="1" applyAlignment="1">
      <alignment vertical="center" wrapText="1"/>
    </xf>
    <xf numFmtId="0" fontId="8" fillId="2" borderId="3" xfId="0" applyFont="1" applyFill="1" applyBorder="1" applyAlignment="1">
      <alignment horizontal="center" vertical="center" wrapText="1"/>
    </xf>
    <xf numFmtId="0" fontId="9" fillId="2" borderId="3" xfId="0" applyFont="1" applyFill="1" applyBorder="1" applyAlignment="1">
      <alignment vertical="center" wrapText="1"/>
    </xf>
    <xf numFmtId="3" fontId="10" fillId="2" borderId="3" xfId="0" applyNumberFormat="1" applyFont="1" applyFill="1" applyBorder="1" applyAlignment="1">
      <alignment horizontal="center" vertical="center"/>
    </xf>
    <xf numFmtId="0" fontId="8" fillId="2" borderId="3" xfId="0" applyFont="1" applyFill="1" applyBorder="1" applyAlignment="1">
      <alignment horizontal="right" vertical="center"/>
    </xf>
    <xf numFmtId="3" fontId="10" fillId="2" borderId="3" xfId="0" applyNumberFormat="1" applyFont="1" applyFill="1" applyBorder="1" applyAlignment="1">
      <alignment horizontal="right" vertical="center"/>
    </xf>
    <xf numFmtId="0" fontId="8" fillId="2" borderId="3" xfId="0" applyFont="1" applyFill="1" applyBorder="1" applyAlignment="1">
      <alignment horizontal="right" vertical="center" wrapText="1"/>
    </xf>
    <xf numFmtId="165" fontId="8" fillId="2" borderId="3" xfId="0" applyNumberFormat="1" applyFont="1" applyFill="1" applyBorder="1" applyAlignment="1">
      <alignment horizontal="center" vertical="center"/>
    </xf>
    <xf numFmtId="0" fontId="8" fillId="2" borderId="3" xfId="0" applyFont="1" applyFill="1" applyBorder="1" applyAlignment="1">
      <alignment horizontal="center" vertical="center"/>
    </xf>
    <xf numFmtId="0" fontId="11" fillId="2" borderId="3" xfId="0" applyFont="1" applyFill="1" applyBorder="1" applyAlignment="1">
      <alignment horizontal="center" vertical="center" wrapText="1"/>
    </xf>
    <xf numFmtId="3" fontId="8" fillId="2" borderId="3" xfId="0" applyNumberFormat="1" applyFont="1" applyFill="1" applyBorder="1" applyAlignment="1">
      <alignment horizontal="center" vertical="center" wrapText="1"/>
    </xf>
    <xf numFmtId="0" fontId="8" fillId="3" borderId="3" xfId="0" applyFont="1" applyFill="1" applyBorder="1" applyAlignment="1">
      <alignment vertical="center" wrapText="1"/>
    </xf>
    <xf numFmtId="0" fontId="8" fillId="3" borderId="3" xfId="0" applyFont="1" applyFill="1" applyBorder="1" applyAlignment="1">
      <alignment horizontal="center" vertical="center" wrapText="1"/>
    </xf>
    <xf numFmtId="165" fontId="10" fillId="3" borderId="3" xfId="1" applyNumberFormat="1" applyFont="1" applyFill="1" applyBorder="1" applyAlignment="1">
      <alignment horizontal="right" vertical="center"/>
    </xf>
    <xf numFmtId="0" fontId="9" fillId="4" borderId="3" xfId="0" applyFont="1" applyFill="1" applyBorder="1" applyAlignment="1">
      <alignment vertical="center"/>
    </xf>
    <xf numFmtId="0" fontId="9" fillId="4" borderId="3" xfId="0" applyFont="1" applyFill="1" applyBorder="1" applyAlignment="1">
      <alignment vertical="center" wrapText="1"/>
    </xf>
    <xf numFmtId="0" fontId="8" fillId="4" borderId="3" xfId="0" applyFont="1" applyFill="1" applyBorder="1" applyAlignment="1">
      <alignment vertical="center" wrapText="1"/>
    </xf>
    <xf numFmtId="165" fontId="10" fillId="4" borderId="3" xfId="1" applyNumberFormat="1" applyFont="1" applyFill="1" applyBorder="1" applyAlignment="1">
      <alignment horizontal="right" vertical="center"/>
    </xf>
    <xf numFmtId="0" fontId="9" fillId="0" borderId="3" xfId="0" applyFont="1" applyBorder="1" applyAlignment="1">
      <alignment horizontal="center" vertical="center" wrapText="1"/>
    </xf>
    <xf numFmtId="0" fontId="9" fillId="0" borderId="3" xfId="0" applyFont="1" applyBorder="1" applyAlignment="1">
      <alignment vertical="center" wrapText="1"/>
    </xf>
    <xf numFmtId="0" fontId="8" fillId="0" borderId="3" xfId="0" applyFont="1" applyBorder="1" applyAlignment="1">
      <alignment vertical="center" wrapText="1"/>
    </xf>
    <xf numFmtId="165" fontId="10" fillId="0" borderId="3" xfId="1" applyNumberFormat="1" applyFont="1" applyBorder="1" applyAlignment="1">
      <alignment horizontal="right" vertical="center"/>
    </xf>
    <xf numFmtId="0" fontId="9" fillId="0" borderId="3" xfId="0" applyFont="1" applyBorder="1" applyAlignment="1">
      <alignment horizontal="right" vertical="center" wrapText="1"/>
    </xf>
    <xf numFmtId="0" fontId="12" fillId="0" borderId="3" xfId="0" applyFont="1" applyBorder="1" applyAlignment="1">
      <alignment vertical="center" wrapText="1"/>
    </xf>
    <xf numFmtId="165" fontId="12" fillId="5" borderId="3" xfId="1" applyNumberFormat="1" applyFont="1" applyFill="1" applyBorder="1" applyAlignment="1">
      <alignment vertical="center"/>
    </xf>
    <xf numFmtId="0" fontId="9" fillId="0" borderId="3" xfId="0" applyFont="1" applyBorder="1" applyAlignment="1">
      <alignment horizontal="left" vertical="center" wrapText="1"/>
    </xf>
    <xf numFmtId="0" fontId="10" fillId="0" borderId="3" xfId="0" applyFont="1" applyBorder="1" applyAlignment="1">
      <alignment vertical="center" wrapText="1"/>
    </xf>
    <xf numFmtId="165" fontId="12" fillId="0" borderId="3" xfId="1" applyNumberFormat="1" applyFont="1" applyBorder="1" applyAlignment="1">
      <alignment horizontal="right" vertical="center"/>
    </xf>
    <xf numFmtId="0" fontId="8" fillId="6" borderId="3" xfId="0" applyFont="1" applyFill="1" applyBorder="1" applyAlignment="1">
      <alignment vertical="center" wrapText="1"/>
    </xf>
    <xf numFmtId="0" fontId="8" fillId="6" borderId="3" xfId="0" applyFont="1" applyFill="1" applyBorder="1" applyAlignment="1">
      <alignment horizontal="center" vertical="center" wrapText="1"/>
    </xf>
    <xf numFmtId="0" fontId="13" fillId="7" borderId="3" xfId="0" applyFont="1" applyFill="1" applyBorder="1"/>
    <xf numFmtId="165" fontId="8" fillId="7" borderId="3" xfId="1" applyNumberFormat="1" applyFont="1" applyFill="1" applyBorder="1" applyAlignment="1">
      <alignment vertical="center"/>
    </xf>
    <xf numFmtId="0" fontId="9" fillId="4" borderId="3" xfId="0" applyFont="1" applyFill="1" applyBorder="1" applyAlignment="1">
      <alignment horizontal="left" vertical="center" wrapText="1"/>
    </xf>
    <xf numFmtId="0" fontId="13" fillId="5" borderId="3" xfId="0" applyFont="1" applyFill="1" applyBorder="1"/>
    <xf numFmtId="165" fontId="9" fillId="5" borderId="3" xfId="1" applyNumberFormat="1" applyFont="1" applyFill="1" applyBorder="1" applyAlignment="1">
      <alignment vertical="center"/>
    </xf>
    <xf numFmtId="0" fontId="0" fillId="5" borderId="0" xfId="0" applyFill="1"/>
    <xf numFmtId="0" fontId="9" fillId="4" borderId="3" xfId="0" applyFont="1" applyFill="1" applyBorder="1" applyAlignment="1">
      <alignment horizontal="center" vertical="center" wrapText="1"/>
    </xf>
    <xf numFmtId="0" fontId="9" fillId="4" borderId="3" xfId="0" applyFont="1" applyFill="1" applyBorder="1" applyAlignment="1">
      <alignment horizontal="right" vertical="center" wrapText="1"/>
    </xf>
    <xf numFmtId="0" fontId="14" fillId="0" borderId="0" xfId="0" applyFont="1"/>
    <xf numFmtId="0" fontId="16" fillId="0" borderId="0" xfId="0" applyFont="1"/>
    <xf numFmtId="0" fontId="16" fillId="0" borderId="0" xfId="2" applyFont="1"/>
    <xf numFmtId="0" fontId="2" fillId="0" borderId="0" xfId="0" applyFont="1" applyAlignment="1"/>
    <xf numFmtId="0" fontId="3" fillId="0" borderId="0" xfId="0" applyFont="1" applyAlignment="1">
      <alignment horizontal="right" vertical="center" wrapText="1"/>
    </xf>
    <xf numFmtId="0" fontId="8" fillId="0" borderId="4" xfId="0" applyFont="1" applyBorder="1" applyAlignment="1">
      <alignment vertical="center" wrapText="1"/>
    </xf>
    <xf numFmtId="0" fontId="8" fillId="0" borderId="5" xfId="0" applyFont="1" applyBorder="1" applyAlignment="1">
      <alignment vertical="center" wrapText="1"/>
    </xf>
    <xf numFmtId="0" fontId="8" fillId="0" borderId="6" xfId="0" applyFont="1" applyBorder="1" applyAlignment="1">
      <alignment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0" fontId="8" fillId="0" borderId="9" xfId="0" applyFont="1" applyBorder="1" applyAlignment="1">
      <alignment vertical="center" wrapText="1"/>
    </xf>
    <xf numFmtId="0" fontId="12" fillId="4" borderId="1" xfId="0" applyFont="1" applyFill="1" applyBorder="1" applyAlignment="1">
      <alignment horizontal="left" vertical="center" wrapText="1"/>
    </xf>
    <xf numFmtId="0" fontId="12" fillId="4" borderId="10" xfId="0" applyFont="1" applyFill="1" applyBorder="1" applyAlignment="1">
      <alignment horizontal="left" vertical="center" wrapText="1"/>
    </xf>
    <xf numFmtId="0" fontId="12" fillId="4" borderId="2" xfId="0" applyFont="1" applyFill="1" applyBorder="1" applyAlignment="1">
      <alignment horizontal="left" vertical="center" wrapText="1"/>
    </xf>
    <xf numFmtId="0" fontId="7" fillId="0" borderId="0" xfId="0" applyFont="1" applyAlignment="1">
      <alignment horizontal="center" vertical="center"/>
    </xf>
    <xf numFmtId="0" fontId="2" fillId="0" borderId="0" xfId="0" applyFont="1"/>
    <xf numFmtId="0" fontId="5" fillId="0" borderId="0" xfId="0" applyFont="1" applyAlignment="1">
      <alignment horizontal="center"/>
    </xf>
    <xf numFmtId="0" fontId="6" fillId="0" borderId="0" xfId="0" applyFont="1" applyAlignment="1">
      <alignment horizontal="center" vertical="center" wrapText="1"/>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cellXfs>
  <cellStyles count="3">
    <cellStyle name="Comma" xfId="1" builtinId="3"/>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iga.ansone@vugd.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64"/>
  <sheetViews>
    <sheetView tabSelected="1" zoomScaleNormal="100" workbookViewId="0">
      <selection activeCell="D37" sqref="D37"/>
    </sheetView>
  </sheetViews>
  <sheetFormatPr defaultRowHeight="14.5" x14ac:dyDescent="0.35"/>
  <cols>
    <col min="2" max="2" width="23.54296875" customWidth="1"/>
    <col min="3" max="3" width="47.453125" customWidth="1"/>
    <col min="4" max="4" width="14.1796875" customWidth="1"/>
    <col min="5" max="5" width="27.1796875" customWidth="1"/>
  </cols>
  <sheetData>
    <row r="1" spans="1:9" s="2" customFormat="1" ht="22.5" customHeight="1" x14ac:dyDescent="0.35">
      <c r="A1" s="57"/>
      <c r="B1" s="57"/>
      <c r="C1" s="57"/>
      <c r="D1" s="45"/>
      <c r="E1" s="1" t="s">
        <v>52</v>
      </c>
      <c r="F1"/>
      <c r="G1"/>
      <c r="H1"/>
      <c r="I1"/>
    </row>
    <row r="2" spans="1:9" s="2" customFormat="1" ht="54" customHeight="1" x14ac:dyDescent="0.35">
      <c r="A2" s="57"/>
      <c r="B2" s="57"/>
      <c r="C2" s="57"/>
      <c r="D2" s="46" t="s">
        <v>49</v>
      </c>
      <c r="E2" s="46"/>
      <c r="F2"/>
      <c r="G2"/>
      <c r="H2"/>
      <c r="I2"/>
    </row>
    <row r="3" spans="1:9" x14ac:dyDescent="0.35">
      <c r="A3" s="58" t="s">
        <v>0</v>
      </c>
      <c r="B3" s="58"/>
      <c r="C3" s="58"/>
      <c r="D3" s="58"/>
      <c r="E3" s="58"/>
    </row>
    <row r="4" spans="1:9" ht="15" x14ac:dyDescent="0.35">
      <c r="A4" s="56" t="s">
        <v>48</v>
      </c>
      <c r="B4" s="56"/>
      <c r="C4" s="56"/>
      <c r="D4" s="56"/>
      <c r="E4" s="56"/>
    </row>
    <row r="5" spans="1:9" ht="16.5" customHeight="1" x14ac:dyDescent="0.35">
      <c r="A5" s="59"/>
      <c r="B5" s="59"/>
      <c r="C5" s="59"/>
      <c r="D5" s="59"/>
      <c r="E5" s="59"/>
    </row>
    <row r="6" spans="1:9" ht="15" x14ac:dyDescent="0.35">
      <c r="A6" s="56" t="s">
        <v>1</v>
      </c>
      <c r="B6" s="56"/>
      <c r="C6" s="56"/>
      <c r="D6" s="56"/>
      <c r="E6" s="56"/>
    </row>
    <row r="7" spans="1:9" x14ac:dyDescent="0.35">
      <c r="A7" s="3"/>
      <c r="B7" s="3"/>
      <c r="C7" s="3"/>
      <c r="D7" s="3"/>
      <c r="E7" s="3"/>
    </row>
    <row r="8" spans="1:9" x14ac:dyDescent="0.35">
      <c r="A8" s="60" t="s">
        <v>2</v>
      </c>
      <c r="B8" s="62" t="s">
        <v>3</v>
      </c>
      <c r="C8" s="62" t="s">
        <v>4</v>
      </c>
      <c r="D8" s="60" t="s">
        <v>5</v>
      </c>
      <c r="E8" s="62" t="s">
        <v>6</v>
      </c>
    </row>
    <row r="9" spans="1:9" x14ac:dyDescent="0.35">
      <c r="A9" s="61"/>
      <c r="B9" s="63"/>
      <c r="C9" s="63"/>
      <c r="D9" s="61"/>
      <c r="E9" s="63"/>
    </row>
    <row r="10" spans="1:9" x14ac:dyDescent="0.35">
      <c r="A10" s="4"/>
      <c r="B10" s="5" t="s">
        <v>7</v>
      </c>
      <c r="C10" s="6"/>
      <c r="D10" s="7">
        <f>SUM(D11:D15)</f>
        <v>231610</v>
      </c>
      <c r="E10" s="8"/>
    </row>
    <row r="11" spans="1:9" x14ac:dyDescent="0.35">
      <c r="A11" s="4" t="s">
        <v>8</v>
      </c>
      <c r="B11" s="5" t="s">
        <v>9</v>
      </c>
      <c r="C11" s="6"/>
      <c r="D11" s="9">
        <f>D19</f>
        <v>219570</v>
      </c>
      <c r="E11" s="10"/>
    </row>
    <row r="12" spans="1:9" x14ac:dyDescent="0.35">
      <c r="A12" s="4" t="s">
        <v>10</v>
      </c>
      <c r="B12" s="5" t="s">
        <v>11</v>
      </c>
      <c r="C12" s="6"/>
      <c r="D12" s="11">
        <f>D25</f>
        <v>12040</v>
      </c>
      <c r="E12" s="8"/>
    </row>
    <row r="13" spans="1:9" hidden="1" x14ac:dyDescent="0.35">
      <c r="A13" s="4" t="s">
        <v>12</v>
      </c>
      <c r="B13" s="5" t="s">
        <v>13</v>
      </c>
      <c r="C13" s="6"/>
      <c r="D13" s="12"/>
      <c r="E13" s="8"/>
    </row>
    <row r="14" spans="1:9" hidden="1" x14ac:dyDescent="0.35">
      <c r="A14" s="4" t="s">
        <v>14</v>
      </c>
      <c r="B14" s="5" t="s">
        <v>15</v>
      </c>
      <c r="C14" s="6"/>
      <c r="D14" s="12"/>
      <c r="E14" s="8"/>
    </row>
    <row r="15" spans="1:9" ht="24.65" hidden="1" customHeight="1" x14ac:dyDescent="0.35">
      <c r="A15" s="4" t="s">
        <v>16</v>
      </c>
      <c r="B15" s="5" t="s">
        <v>17</v>
      </c>
      <c r="C15" s="6"/>
      <c r="D15" s="12"/>
      <c r="E15" s="8"/>
    </row>
    <row r="16" spans="1:9" ht="28.5" customHeight="1" x14ac:dyDescent="0.35">
      <c r="A16" s="47" t="s">
        <v>50</v>
      </c>
      <c r="B16" s="48"/>
      <c r="C16" s="48"/>
      <c r="D16" s="48"/>
      <c r="E16" s="49"/>
    </row>
    <row r="17" spans="1:5" ht="39" customHeight="1" x14ac:dyDescent="0.35">
      <c r="A17" s="50" t="s">
        <v>51</v>
      </c>
      <c r="B17" s="51"/>
      <c r="C17" s="51"/>
      <c r="D17" s="51"/>
      <c r="E17" s="52"/>
    </row>
    <row r="18" spans="1:5" x14ac:dyDescent="0.35">
      <c r="A18" s="13"/>
      <c r="B18" s="5"/>
      <c r="C18" s="5" t="s">
        <v>18</v>
      </c>
      <c r="D18" s="14">
        <f>D19</f>
        <v>219570</v>
      </c>
      <c r="E18" s="5"/>
    </row>
    <row r="19" spans="1:5" x14ac:dyDescent="0.35">
      <c r="A19" s="15" t="s">
        <v>8</v>
      </c>
      <c r="B19" s="16" t="s">
        <v>19</v>
      </c>
      <c r="C19" s="15"/>
      <c r="D19" s="17">
        <f>D20+D23</f>
        <v>219570</v>
      </c>
      <c r="E19" s="53" t="s">
        <v>53</v>
      </c>
    </row>
    <row r="20" spans="1:5" x14ac:dyDescent="0.35">
      <c r="A20" s="18" t="s">
        <v>20</v>
      </c>
      <c r="B20" s="19" t="s">
        <v>21</v>
      </c>
      <c r="C20" s="20"/>
      <c r="D20" s="21">
        <f>D21</f>
        <v>177660</v>
      </c>
      <c r="E20" s="54"/>
    </row>
    <row r="21" spans="1:5" x14ac:dyDescent="0.35">
      <c r="A21" s="22" t="s">
        <v>22</v>
      </c>
      <c r="B21" s="23" t="s">
        <v>23</v>
      </c>
      <c r="C21" s="24"/>
      <c r="D21" s="25">
        <f>D22</f>
        <v>177660</v>
      </c>
      <c r="E21" s="54"/>
    </row>
    <row r="22" spans="1:5" ht="31.5" x14ac:dyDescent="0.35">
      <c r="A22" s="26" t="s">
        <v>24</v>
      </c>
      <c r="B22" s="23" t="s">
        <v>25</v>
      </c>
      <c r="C22" s="27" t="s">
        <v>26</v>
      </c>
      <c r="D22" s="28">
        <f>ROUND(30*13.16*2*225,0)</f>
        <v>177660</v>
      </c>
      <c r="E22" s="54"/>
    </row>
    <row r="23" spans="1:5" ht="31.5" x14ac:dyDescent="0.35">
      <c r="A23" s="29" t="s">
        <v>27</v>
      </c>
      <c r="B23" s="23" t="s">
        <v>28</v>
      </c>
      <c r="C23" s="30"/>
      <c r="D23" s="31">
        <f>D24</f>
        <v>41910</v>
      </c>
      <c r="E23" s="54"/>
    </row>
    <row r="24" spans="1:5" ht="21" x14ac:dyDescent="0.35">
      <c r="A24" s="22" t="s">
        <v>29</v>
      </c>
      <c r="B24" s="23" t="s">
        <v>30</v>
      </c>
      <c r="C24" s="27" t="s">
        <v>31</v>
      </c>
      <c r="D24" s="31">
        <f>ROUND(D22*0.2359,0)</f>
        <v>41910</v>
      </c>
      <c r="E24" s="54"/>
    </row>
    <row r="25" spans="1:5" x14ac:dyDescent="0.35">
      <c r="A25" s="32" t="s">
        <v>10</v>
      </c>
      <c r="B25" s="33" t="s">
        <v>32</v>
      </c>
      <c r="C25" s="34"/>
      <c r="D25" s="35">
        <f>D26</f>
        <v>12040</v>
      </c>
      <c r="E25" s="54"/>
    </row>
    <row r="26" spans="1:5" s="39" customFormat="1" ht="31.5" x14ac:dyDescent="0.35">
      <c r="A26" s="36" t="s">
        <v>33</v>
      </c>
      <c r="B26" s="36" t="s">
        <v>34</v>
      </c>
      <c r="C26" s="37"/>
      <c r="D26" s="38">
        <f>D27</f>
        <v>12040</v>
      </c>
      <c r="E26" s="54"/>
    </row>
    <row r="27" spans="1:5" s="39" customFormat="1" x14ac:dyDescent="0.35">
      <c r="A27" s="40" t="s">
        <v>35</v>
      </c>
      <c r="B27" s="36" t="s">
        <v>36</v>
      </c>
      <c r="C27" s="37"/>
      <c r="D27" s="38">
        <f>D28</f>
        <v>12040</v>
      </c>
      <c r="E27" s="54"/>
    </row>
    <row r="28" spans="1:5" s="39" customFormat="1" ht="37.5" customHeight="1" x14ac:dyDescent="0.35">
      <c r="A28" s="41" t="s">
        <v>37</v>
      </c>
      <c r="B28" s="36" t="s">
        <v>38</v>
      </c>
      <c r="C28" s="27" t="s">
        <v>39</v>
      </c>
      <c r="D28" s="28">
        <f>ROUND(5574*10/100*1.8*12,0)</f>
        <v>12040</v>
      </c>
      <c r="E28" s="55"/>
    </row>
    <row r="29" spans="1:5" x14ac:dyDescent="0.35">
      <c r="A29" s="42"/>
      <c r="B29" s="42"/>
      <c r="C29" s="42"/>
      <c r="D29" s="42"/>
      <c r="E29" s="42"/>
    </row>
    <row r="30" spans="1:5" x14ac:dyDescent="0.35">
      <c r="A30" s="43" t="s">
        <v>43</v>
      </c>
      <c r="B30" s="43"/>
      <c r="C30" s="42"/>
      <c r="D30" s="42"/>
      <c r="E30" s="42"/>
    </row>
    <row r="31" spans="1:5" x14ac:dyDescent="0.35">
      <c r="A31" s="43" t="s">
        <v>44</v>
      </c>
      <c r="B31" s="43"/>
      <c r="C31" s="42"/>
      <c r="D31" s="42"/>
      <c r="E31" s="42"/>
    </row>
    <row r="32" spans="1:5" x14ac:dyDescent="0.35">
      <c r="A32" s="43" t="s">
        <v>45</v>
      </c>
      <c r="B32" s="43"/>
      <c r="C32" s="42"/>
      <c r="D32" s="42"/>
      <c r="E32" s="42"/>
    </row>
    <row r="33" spans="1:5" x14ac:dyDescent="0.35">
      <c r="A33" s="44" t="s">
        <v>46</v>
      </c>
      <c r="B33" s="43"/>
      <c r="C33" s="42"/>
      <c r="D33" s="42"/>
      <c r="E33" s="42"/>
    </row>
    <row r="34" spans="1:5" x14ac:dyDescent="0.35">
      <c r="A34" s="43" t="s">
        <v>47</v>
      </c>
      <c r="B34" s="43"/>
      <c r="C34" s="42"/>
      <c r="D34" s="42"/>
      <c r="E34" s="42"/>
    </row>
    <row r="35" spans="1:5" x14ac:dyDescent="0.35">
      <c r="A35" s="42"/>
      <c r="B35" s="42"/>
      <c r="C35" s="42"/>
      <c r="D35" s="42"/>
      <c r="E35" s="42"/>
    </row>
    <row r="36" spans="1:5" x14ac:dyDescent="0.35">
      <c r="A36" s="42"/>
      <c r="B36" s="42"/>
      <c r="C36" s="42"/>
      <c r="D36" s="42"/>
      <c r="E36" s="42"/>
    </row>
    <row r="37" spans="1:5" x14ac:dyDescent="0.35">
      <c r="A37" s="42"/>
      <c r="B37" s="42"/>
      <c r="C37" s="42"/>
      <c r="D37" s="42"/>
      <c r="E37" s="42"/>
    </row>
    <row r="38" spans="1:5" x14ac:dyDescent="0.35">
      <c r="A38" s="42"/>
      <c r="B38" s="42"/>
      <c r="C38" s="42"/>
      <c r="D38" s="42"/>
      <c r="E38" s="42"/>
    </row>
    <row r="39" spans="1:5" x14ac:dyDescent="0.35">
      <c r="A39" s="42"/>
      <c r="B39" s="42"/>
      <c r="C39" s="42"/>
      <c r="D39" s="42"/>
      <c r="E39" s="42"/>
    </row>
    <row r="40" spans="1:5" x14ac:dyDescent="0.35">
      <c r="A40" s="42"/>
      <c r="B40" s="42"/>
      <c r="C40" s="42"/>
      <c r="D40" s="42"/>
      <c r="E40" s="42"/>
    </row>
    <row r="41" spans="1:5" x14ac:dyDescent="0.35">
      <c r="A41" s="42"/>
      <c r="B41" s="42"/>
      <c r="C41" s="42"/>
      <c r="D41" s="42"/>
      <c r="E41" s="42"/>
    </row>
    <row r="42" spans="1:5" x14ac:dyDescent="0.35">
      <c r="A42" s="42"/>
      <c r="B42" s="42"/>
      <c r="C42" s="42"/>
      <c r="D42" s="42"/>
      <c r="E42" s="42"/>
    </row>
    <row r="43" spans="1:5" x14ac:dyDescent="0.35">
      <c r="A43" s="42"/>
      <c r="B43" s="42"/>
      <c r="C43" s="42"/>
      <c r="D43" s="42"/>
      <c r="E43" s="42"/>
    </row>
    <row r="44" spans="1:5" x14ac:dyDescent="0.35">
      <c r="A44" s="42"/>
      <c r="B44" s="42"/>
      <c r="C44" s="42"/>
      <c r="D44" s="42"/>
      <c r="E44" s="42"/>
    </row>
    <row r="45" spans="1:5" x14ac:dyDescent="0.35">
      <c r="A45" s="42"/>
      <c r="B45" s="42"/>
      <c r="C45" s="42"/>
      <c r="D45" s="42"/>
      <c r="E45" s="42"/>
    </row>
    <row r="46" spans="1:5" x14ac:dyDescent="0.35">
      <c r="A46" s="42"/>
      <c r="B46" s="42"/>
      <c r="C46" s="42"/>
      <c r="D46" s="42"/>
      <c r="E46" s="42"/>
    </row>
    <row r="47" spans="1:5" x14ac:dyDescent="0.35">
      <c r="A47" s="42"/>
      <c r="B47" s="42"/>
      <c r="C47" s="42"/>
      <c r="D47" s="42"/>
      <c r="E47" s="42"/>
    </row>
    <row r="48" spans="1:5" x14ac:dyDescent="0.35">
      <c r="A48" s="42"/>
      <c r="B48" s="42"/>
      <c r="C48" s="42"/>
      <c r="D48" s="42"/>
      <c r="E48" s="42"/>
    </row>
    <row r="49" spans="1:5" x14ac:dyDescent="0.35">
      <c r="A49" s="42"/>
      <c r="B49" s="42"/>
      <c r="C49" s="42"/>
      <c r="D49" s="42"/>
      <c r="E49" s="42"/>
    </row>
    <row r="50" spans="1:5" x14ac:dyDescent="0.35">
      <c r="A50" s="42"/>
      <c r="B50" s="42"/>
      <c r="C50" s="42"/>
      <c r="D50" s="42"/>
      <c r="E50" s="42"/>
    </row>
    <row r="51" spans="1:5" x14ac:dyDescent="0.35">
      <c r="A51" s="42"/>
      <c r="B51" s="42"/>
      <c r="C51" s="42"/>
      <c r="D51" s="42"/>
      <c r="E51" s="42"/>
    </row>
    <row r="52" spans="1:5" x14ac:dyDescent="0.35">
      <c r="A52" s="42"/>
      <c r="B52" s="42"/>
      <c r="C52" s="42"/>
      <c r="D52" s="42"/>
      <c r="E52" s="42"/>
    </row>
    <row r="53" spans="1:5" x14ac:dyDescent="0.35">
      <c r="A53" s="42"/>
      <c r="B53" s="42"/>
      <c r="C53" s="42"/>
      <c r="D53" s="42"/>
      <c r="E53" s="42"/>
    </row>
    <row r="54" spans="1:5" x14ac:dyDescent="0.35">
      <c r="A54" s="42"/>
      <c r="B54" s="42"/>
      <c r="C54" s="42"/>
      <c r="D54" s="42"/>
      <c r="E54" s="42"/>
    </row>
    <row r="55" spans="1:5" x14ac:dyDescent="0.35">
      <c r="A55" s="42"/>
      <c r="B55" s="42"/>
      <c r="C55" s="42"/>
      <c r="D55" s="42"/>
      <c r="E55" s="42"/>
    </row>
    <row r="56" spans="1:5" x14ac:dyDescent="0.35">
      <c r="A56" s="42"/>
      <c r="B56" s="42"/>
      <c r="C56" s="42"/>
      <c r="D56" s="42"/>
      <c r="E56" s="42"/>
    </row>
    <row r="57" spans="1:5" x14ac:dyDescent="0.35">
      <c r="A57" s="42"/>
      <c r="B57" s="42"/>
      <c r="C57" s="42"/>
      <c r="D57" s="42"/>
      <c r="E57" s="42"/>
    </row>
    <row r="58" spans="1:5" x14ac:dyDescent="0.35">
      <c r="A58" s="42"/>
      <c r="B58" s="42"/>
      <c r="C58" s="42"/>
      <c r="D58" s="42"/>
      <c r="E58" s="42"/>
    </row>
    <row r="59" spans="1:5" x14ac:dyDescent="0.35">
      <c r="A59" s="42"/>
      <c r="B59" s="42"/>
      <c r="C59" s="42"/>
      <c r="D59" s="42"/>
      <c r="E59" s="42"/>
    </row>
    <row r="60" spans="1:5" x14ac:dyDescent="0.35">
      <c r="A60" s="42"/>
      <c r="B60" s="42"/>
      <c r="C60" s="42"/>
      <c r="D60" s="42"/>
      <c r="E60" s="42"/>
    </row>
    <row r="61" spans="1:5" x14ac:dyDescent="0.35">
      <c r="A61" s="3" t="s">
        <v>40</v>
      </c>
      <c r="B61" s="3"/>
      <c r="C61" s="3"/>
      <c r="D61" s="3"/>
      <c r="E61" s="3"/>
    </row>
    <row r="62" spans="1:5" x14ac:dyDescent="0.35">
      <c r="A62" s="3" t="s">
        <v>41</v>
      </c>
      <c r="B62" s="3"/>
      <c r="C62" s="3"/>
      <c r="D62" s="3"/>
      <c r="E62" s="3"/>
    </row>
    <row r="63" spans="1:5" x14ac:dyDescent="0.35">
      <c r="A63" s="3" t="s">
        <v>42</v>
      </c>
      <c r="B63" s="3"/>
      <c r="C63" s="3"/>
      <c r="D63" s="3"/>
      <c r="E63" s="3"/>
    </row>
    <row r="64" spans="1:5" x14ac:dyDescent="0.35">
      <c r="A64" s="42"/>
      <c r="B64" s="42"/>
      <c r="C64" s="42"/>
      <c r="D64" s="42"/>
      <c r="E64" s="42"/>
    </row>
  </sheetData>
  <mergeCells count="16">
    <mergeCell ref="D2:E2"/>
    <mergeCell ref="A16:E16"/>
    <mergeCell ref="A17:E17"/>
    <mergeCell ref="E19:E28"/>
    <mergeCell ref="A4:E4"/>
    <mergeCell ref="A1:A2"/>
    <mergeCell ref="B1:B2"/>
    <mergeCell ref="C1:C2"/>
    <mergeCell ref="A3:E3"/>
    <mergeCell ref="A5:E5"/>
    <mergeCell ref="A6:E6"/>
    <mergeCell ref="A8:A9"/>
    <mergeCell ref="B8:B9"/>
    <mergeCell ref="C8:C9"/>
    <mergeCell ref="D8:D9"/>
    <mergeCell ref="E8:E9"/>
  </mergeCells>
  <hyperlinks>
    <hyperlink ref="A33" r:id="rId1" xr:uid="{00000000-0004-0000-0000-000000000000}"/>
  </hyperlinks>
  <pageMargins left="0.46" right="0.43" top="0.66" bottom="0.75" header="0.3" footer="0.3"/>
  <pageSetup paperSize="9" scale="80" fitToHeight="0"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PAPILDU nepieciešams</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Aiga Ansone</dc:creator>
  <cp:lastModifiedBy>Ieva Potjomkina</cp:lastModifiedBy>
  <dcterms:created xsi:type="dcterms:W3CDTF">2023-10-17T11:25:13Z</dcterms:created>
  <dcterms:modified xsi:type="dcterms:W3CDTF">2023-12-06T08:20:49Z</dcterms:modified>
</cp:coreProperties>
</file>