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vnozare.pri\vm\Redirect_profiles\VM_Ivita_Lazdina\Desktop\Not_1529\2024_GATAVOTIE_NOTEIKUMI\visparejie\PROJEKTS\Tapā\Irinai_sutits_pedējais\IRINAI\"/>
    </mc:Choice>
  </mc:AlternateContent>
  <xr:revisionPtr revIDLastSave="0" documentId="13_ncr:1_{DCDE6C33-7761-45A7-B3C2-9D55280E346B}" xr6:coauthVersionLast="47" xr6:coauthVersionMax="47" xr10:uidLastSave="{00000000-0000-0000-0000-000000000000}"/>
  <bookViews>
    <workbookView xWindow="45" yWindow="0" windowWidth="16635" windowHeight="15600" firstSheet="2" activeTab="2" xr2:uid="{D1F5A2FA-DC93-4D8D-AFEC-D6557D00DC16}"/>
  </bookViews>
  <sheets>
    <sheet name="1.pielikums" sheetId="21" r:id="rId1"/>
    <sheet name="2.pielikums" sheetId="22" r:id="rId2"/>
    <sheet name="3.pielikums" sheetId="23" r:id="rId3"/>
    <sheet name="4.pielikums" sheetId="26" r:id="rId4"/>
    <sheet name="5.pielikums" sheetId="27" r:id="rId5"/>
    <sheet name="6.pielikums" sheetId="32" r:id="rId6"/>
    <sheet name="7.pielikums" sheetId="38"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8" l="1"/>
  <c r="E5" i="38"/>
  <c r="G5" i="38"/>
  <c r="H5" i="26"/>
  <c r="I5" i="23"/>
  <c r="J5" i="23" s="1"/>
  <c r="G5" i="23"/>
  <c r="E12" i="38" l="1"/>
  <c r="D12" i="38"/>
  <c r="E6" i="38"/>
  <c r="G6" i="38" s="1"/>
  <c r="D5" i="32"/>
  <c r="J5" i="26"/>
  <c r="L5" i="26" s="1"/>
  <c r="F8" i="27"/>
  <c r="F9" i="27"/>
  <c r="F7" i="27"/>
  <c r="E8" i="27"/>
  <c r="E9" i="27"/>
  <c r="E7" i="27"/>
  <c r="G7" i="27" s="1"/>
  <c r="E5" i="22"/>
  <c r="F12" i="38" l="1"/>
  <c r="F13" i="38" s="1"/>
  <c r="F15" i="38" s="1"/>
  <c r="G12" i="38"/>
  <c r="H12" i="38" s="1"/>
  <c r="H13" i="38" s="1"/>
  <c r="H15" i="38" s="1"/>
  <c r="F6" i="38"/>
  <c r="F7" i="38" s="1"/>
  <c r="G7" i="38"/>
  <c r="E22" i="32" l="1"/>
  <c r="G22" i="32" s="1"/>
  <c r="H22" i="32" l="1"/>
  <c r="D22" i="32" l="1"/>
  <c r="F22" i="32" s="1"/>
  <c r="F23" i="32" l="1"/>
  <c r="H23" i="32"/>
  <c r="AC17" i="32" l="1"/>
  <c r="K17" i="32"/>
  <c r="J17" i="32" s="1"/>
  <c r="V17" i="32" s="1"/>
  <c r="H11" i="32"/>
  <c r="H17" i="32" s="1"/>
  <c r="G11" i="32"/>
  <c r="G17" i="32" s="1"/>
  <c r="F11" i="32"/>
  <c r="F17" i="32" s="1"/>
  <c r="T17" i="32" l="1"/>
  <c r="I17" i="32"/>
  <c r="U17" i="32" s="1"/>
  <c r="P17" i="32"/>
  <c r="Z17" i="32" s="1"/>
  <c r="O17" i="32"/>
  <c r="Y17" i="32" s="1"/>
  <c r="N17" i="32"/>
  <c r="X17" i="32" s="1"/>
  <c r="Q17" i="32" l="1"/>
  <c r="S17" i="32" s="1"/>
  <c r="B5" i="32" s="1"/>
  <c r="AB17" i="32"/>
  <c r="AD17" i="32" s="1"/>
  <c r="F5" i="32" l="1"/>
  <c r="E5" i="32"/>
  <c r="D12" i="26"/>
  <c r="I12" i="26" s="1"/>
  <c r="D13" i="23"/>
  <c r="F19" i="27"/>
  <c r="D19" i="27"/>
  <c r="H18" i="27"/>
  <c r="G18" i="27"/>
  <c r="I18" i="27" s="1"/>
  <c r="E18" i="27"/>
  <c r="H17" i="27"/>
  <c r="G17" i="27"/>
  <c r="I17" i="27" s="1"/>
  <c r="E17" i="27"/>
  <c r="H16" i="27"/>
  <c r="G16" i="27"/>
  <c r="I16" i="27" s="1"/>
  <c r="E16" i="27"/>
  <c r="J16" i="27" l="1"/>
  <c r="J18" i="27"/>
  <c r="E19" i="27"/>
  <c r="H19" i="27"/>
  <c r="I19" i="27"/>
  <c r="J17" i="27"/>
  <c r="G19" i="27"/>
  <c r="J19" i="27" l="1"/>
  <c r="G8" i="27" l="1"/>
  <c r="G9" i="27"/>
  <c r="D10" i="27"/>
  <c r="F12" i="26"/>
  <c r="F13" i="23"/>
  <c r="H13" i="23" s="1"/>
  <c r="I13" i="23" s="1"/>
  <c r="I13" i="26"/>
  <c r="J16" i="26" s="1"/>
  <c r="N5" i="26"/>
  <c r="M5" i="26"/>
  <c r="F10" i="27" l="1"/>
  <c r="F11" i="27" s="1"/>
  <c r="E10" i="27"/>
  <c r="G10" i="27" s="1"/>
  <c r="G11" i="27" s="1"/>
  <c r="I16" i="26"/>
  <c r="E5" i="23" l="1"/>
  <c r="H5" i="23" l="1"/>
  <c r="L5" i="23" s="1"/>
  <c r="K5" i="23"/>
  <c r="I14" i="23"/>
  <c r="M5" i="23"/>
  <c r="N5" i="23" s="1"/>
  <c r="D5" i="22"/>
  <c r="F5" i="22" s="1"/>
  <c r="D11" i="22"/>
  <c r="G11" i="22" s="1"/>
  <c r="G12" i="22" l="1"/>
  <c r="F13" i="21"/>
  <c r="F14" i="21"/>
  <c r="H14" i="21" s="1"/>
  <c r="F12" i="21"/>
  <c r="D14" i="21"/>
  <c r="I14" i="21" s="1"/>
  <c r="D13" i="21"/>
  <c r="D12" i="21"/>
  <c r="D6" i="21"/>
  <c r="G6" i="21" l="1"/>
  <c r="F6" i="21"/>
  <c r="H13" i="21"/>
  <c r="I13" i="21" s="1"/>
  <c r="H12" i="21"/>
  <c r="I12" i="21" s="1"/>
  <c r="E6" i="21"/>
  <c r="I15" i="21" l="1"/>
</calcChain>
</file>

<file path=xl/sharedStrings.xml><?xml version="1.0" encoding="utf-8"?>
<sst xmlns="http://schemas.openxmlformats.org/spreadsheetml/2006/main" count="278" uniqueCount="196">
  <si>
    <t>Manipulācijas kods</t>
  </si>
  <si>
    <t>KOPĀ</t>
  </si>
  <si>
    <t>Pakalpojumu programma</t>
  </si>
  <si>
    <t>Resursi izdevumu segšanai:</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</si>
  <si>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</si>
  <si>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</si>
  <si>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</si>
  <si>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Individuāli veidotas stentprotēzes endovazālas torakoabdominālas aneirismas gadījumos</t>
  </si>
  <si>
    <t>2. Resursi izdevumu segšanai:</t>
  </si>
  <si>
    <t>Pakalpojumu programmas nosaukums</t>
  </si>
  <si>
    <t>Plecu locītavas endoprotezēšana</t>
  </si>
  <si>
    <t>Viena individuāla stenta vidējās izmaksas, euro*</t>
  </si>
  <si>
    <t xml:space="preserve">Individuāli veidotu stentprotēžu apmaksa SIA "Rīgas Austrumu klīniskā universitātes slimnīca" endovazālas torakoabdominālas aneirismas gadījumos ar indikatīvu finansiālu ietekmi </t>
  </si>
  <si>
    <t>Finanšu ietekmes aprēķins</t>
  </si>
  <si>
    <t>Komplicēta osteomielīta, muskuloskeletālās sistēmas traumu, ortopēdisku un onkoloģisko saslimšanu un to seku (defektu, funkciju) traucējumu kombinēta ortopēdiska ārstēšana*</t>
  </si>
  <si>
    <t>Resursu avots</t>
  </si>
  <si>
    <t>Rehabilitācija pacientiem ar muguras samadzeņu šķērsbojājumu (spinālie pacienti)</t>
  </si>
  <si>
    <t>1. Papildus nepieciešamais finansējums:</t>
  </si>
  <si>
    <t>Izgulējumu, t.sk komplicētu ar osteomielītu  mikroķirurģiskā ārstēšana</t>
  </si>
  <si>
    <t>Komplicēta osteomielīta, muskuloskeletālās sistēmas traumu, ortopēdisku un onkoloģisko saslimšanu un to seku (defektu, funkciju) traucējumu kombinēta ortopēdiska ārstēšanu, kuru nodrošinās VSIA "Traumatoloģijas un ortopēdijas slimnīca"</t>
  </si>
  <si>
    <t>1. Finanšu ietekmes aprēķins mainot programmas apmaksas modeli</t>
  </si>
  <si>
    <t>Tuberkulozes diagnostika un ārstēšana</t>
  </si>
  <si>
    <t>Torokālā ķirurģija tuberkulozes pacientiem</t>
  </si>
  <si>
    <t>Pacientu skaits 2024.gada 6 mēneši</t>
  </si>
  <si>
    <t>Papildus nepieciešamais finansējums gadam, euro</t>
  </si>
  <si>
    <t>Papildus nepieciešamais finansējums 2025.gadam un turpmāk ik gadu, euro</t>
  </si>
  <si>
    <t>* 2024. gada VSIA "Paula Stradiņa klīniskā universitātes slimnīca" vienas individuāli veidotās stentprotēzes vidējā vērtība</t>
  </si>
  <si>
    <t>*** atbilstoši Ministru kabineta 2018.gada 28.augusta noteikumos Nr.555 „Veselības aprūpes pakalpojumu organizēšanas un samaksas kārtība""  6. pielikumā noteiktajiem tarifiem</t>
  </si>
  <si>
    <t>Tarifs, 2024.gads***</t>
  </si>
  <si>
    <t>Plānotais pacientu skaits 2024. gads</t>
  </si>
  <si>
    <t>Plānotais finansējums 2024.gads, euro</t>
  </si>
  <si>
    <t>Pacientu skaita izpilde 2024. gada 6 mēneši</t>
  </si>
  <si>
    <t>Prognozētā pacientu skaita izpilde 2024.gads (12 mēneši)</t>
  </si>
  <si>
    <t>Prognozētais pacientu skaits 2024.gads (12 mēneši)</t>
  </si>
  <si>
    <t>Prognozētā finansējuma izpilde, euro</t>
  </si>
  <si>
    <t>Starpība, euro</t>
  </si>
  <si>
    <t>apkšprogramma 33.18.00 “Plānveida stacionāro veselības aprūpes pakalpojumu nodrošināšana”</t>
  </si>
  <si>
    <t>Prognozētā finansējuma izpilde 2024.gads (12 mēneši), euro</t>
  </si>
  <si>
    <t>**** Ārstniecības iestāde vairs nenodrošina speciālistus, kas atbilstoši kvalifikācijai būtu tiesīgas nodrošināt izgulējumu programmas pakalpojumus</t>
  </si>
  <si>
    <t>Viena individuāla stenta vidējās izmaksas, euro**</t>
  </si>
  <si>
    <t>Prognozētais pacientu skaits 2024.gadam (12 mēneši)</t>
  </si>
  <si>
    <t>Papildus nepieciešamais finansējums 2025. gadam un turpmāk ik gadu, euro</t>
  </si>
  <si>
    <t>Plānotais pacientu skaits 2024.gads</t>
  </si>
  <si>
    <t>Prognozētā pacientu skaita izpilde 2024.gads (12 mēneši)****</t>
  </si>
  <si>
    <t xml:space="preserve">** 2024.gada VSIA "Traumatoloģijas un ortopēdijas slimnīca" aprēķins </t>
  </si>
  <si>
    <t xml:space="preserve">Diennakts stacionārā sniedzamie otrā etapa medicīniskās rehabilitācijas pakalpojumi bērniem </t>
  </si>
  <si>
    <t>Programmai “Rehabilitāciju pacientiem ar muguras smadzeņu šķērsbojājumu (spinālie pacienti)”, kuru nodrošina VSIA “Nacionālais rehabilitācijas centrs “Vaivari”” ietvertie viena pacienta ārstēšanas tarifi tiek aizstāti ar gultasdienas tarifu 118,07 (papildus samaksa par programmai saistošajām manipulācijām</t>
  </si>
  <si>
    <t>Manipulācijas pašreizējais nosaukums</t>
  </si>
  <si>
    <t>Manipulācijas tarifs, euro</t>
  </si>
  <si>
    <t>04150</t>
  </si>
  <si>
    <t>Implantējamo "portu" ievietošana ar implantējamā "porta" komplekta vērtību</t>
  </si>
  <si>
    <t>04151</t>
  </si>
  <si>
    <t>Intravenozā porta sistēmas katetra aprūpe</t>
  </si>
  <si>
    <t>04152</t>
  </si>
  <si>
    <t>Intravenozā porta sistēmas katetra evakuācija</t>
  </si>
  <si>
    <t>Pacienta ārstēšanās dienas stacionārā, saņemot invazīvās kardioloģijas, invazīvās radioloģijas un ķirurģijas pakalpojumus</t>
  </si>
  <si>
    <t>25020</t>
  </si>
  <si>
    <t>Plazmaferēze</t>
  </si>
  <si>
    <t>25022</t>
  </si>
  <si>
    <t>Ārstnieciskā plazmaferēze ar automātisko asins separatoru (2 stundas)</t>
  </si>
  <si>
    <t>25014</t>
  </si>
  <si>
    <t>Plazmosorbcija (PS)</t>
  </si>
  <si>
    <t>Tarifs, euro*</t>
  </si>
  <si>
    <t>Tarifs, euro**</t>
  </si>
  <si>
    <t>* atbilstoši Ministru kabineta 2018.gada 28.augusta noteikumos Nr.555 „Veselības aprūpes pakalpojumu organizēšanas un samaksas kārtība""  6. pielikumā noteiktajiem tarifiem</t>
  </si>
  <si>
    <t>** aprēķinātais viena pacienta vidējais tarifs, mainot apmaksas modeli no tarifa uz gultas dienas tarifu + saistošās manipulācijas</t>
  </si>
  <si>
    <t>Plānotais finansējums 2024.gadam, euro</t>
  </si>
  <si>
    <t>Prognozētā pacientu skaita izpilde, 2024.gads</t>
  </si>
  <si>
    <t>Plānotais pacientu skaits, 2024.gads</t>
  </si>
  <si>
    <t>Prognozētā pacientu skaita izpilde 2025.gadā</t>
  </si>
  <si>
    <t>Ilgstoši mākslīgi ventilējamā pacienta medicīniskā rehabilitācija</t>
  </si>
  <si>
    <t>Atlikums KOPĀ</t>
  </si>
  <si>
    <t>4.pielikums MK noteikumu projekta "Grozījumi Ministru kabineta 2018.gada 28.augusta noteikumos Nr.555 „Veselības aprūpes pakalpojumu organizēšanas un samaksas kārtība"" anotācijai</t>
  </si>
  <si>
    <t>Nepieciešamais finansējums 2024. gadā, euro</t>
  </si>
  <si>
    <t>Nepieciešamais finansējums2025.gadā, euro</t>
  </si>
  <si>
    <t>Tarifs, euro</t>
  </si>
  <si>
    <t>Plānotais finansējums 2024.gadā, euro</t>
  </si>
  <si>
    <t>Pacientu skaits,  izpilde 2024.gada 6.mēneši</t>
  </si>
  <si>
    <t>Pacientu skaits,  izpilde 2024. gada 6.mēneši</t>
  </si>
  <si>
    <t>Programmai “Ilgstoši mākslīgi ventilējama pacienta medicīniskā rehabilitācija”, kuru nodrošina VSIA “Nacionālais rehabilitācijas centrs “Vaivari”” ietvertie viena pacienta ārstēšanas tarifi tiek aizstāti ar gultasdienas tarifu 118,07 (papildus samaksa par programmai saistošajām manipulācijām)</t>
  </si>
  <si>
    <t>*atbilstoši Ministru kabineta 2018.gada 28.augusta noteikumos Nr.555 „Veselības aprūpes pakalpojumu organizēšanas un samaksas kārtība""  6. pielikumā noteiktajiem tarifiem</t>
  </si>
  <si>
    <t>**aprēķinātais viena pacienta vidējais tarifs, mainot apmaksas modeli no tarifa uz gultas dienas tarifu + saistošās manipulācijas</t>
  </si>
  <si>
    <t>Pacientu skaits, izpilde 2024.gada 6 mēneši</t>
  </si>
  <si>
    <t xml:space="preserve">Prognozētā pacientu skaita izpilde 2024.gada 12 mēnešos un turpmāk ik gadu </t>
  </si>
  <si>
    <t>2024.gads</t>
  </si>
  <si>
    <t>2025.gads un turpmāk ik gadu</t>
  </si>
  <si>
    <t xml:space="preserve">Finansējums, kas novirzīts programmas "Rehabilitācija pacientiem ar muguras samadzeņu šķērsbojājumu (spinālie pacienti)" apmaksas modeļa maiņai </t>
  </si>
  <si>
    <t>Izveidoti jauni dienas stacionārā sniedzami veselības aprūpes pakalpojumi ilgstošas ķīmijterapijas, imūnterapijas u.tml. terapiju pacientiem (gan pieaugušajiem, gan arī bērniem)</t>
  </si>
  <si>
    <t>Prognozētais pacientu skaits 2024.gada 12 mēnešos</t>
  </si>
  <si>
    <t>Nepieciešamais finansējums 2025. gadam un turpmāk ik gadu, euro</t>
  </si>
  <si>
    <t>60075*</t>
  </si>
  <si>
    <t xml:space="preserve">*Manipulācija ir dienas stacionāra gultasdienas manipulācija, kura tiek kodēta klāt visiem dienas stacionāra pakalpojumiem
 </t>
  </si>
  <si>
    <t>Pacientu skaits 2024.gada sešos mēnešos, izpilde</t>
  </si>
  <si>
    <t xml:space="preserve"> Plānotais pacientu skaits 2024. gadā</t>
  </si>
  <si>
    <t>Finanšu ietekmes aprēķins:</t>
  </si>
  <si>
    <t>Prognozētais pacientu skaits 2024.gada 12 mēnešos un turpmāk ik gadu</t>
  </si>
  <si>
    <t>Prognozētā finansējuma izpilde 2024.gada 12 mēnešos un turpmāk ik gadu, euro</t>
  </si>
  <si>
    <t>Finansējums 2024.gada sešos mēnešos,  izpilde, euro</t>
  </si>
  <si>
    <t>5.pielikums MK noteikumu projekta "Grozījumi Ministru kabineta 2018.gada 28.augusta noteikumos Nr.555 „Veselības aprūpes pakalpojumu organizēšanas un samaksas kārtība"" anotācijai</t>
  </si>
  <si>
    <t xml:space="preserve">Manipulācijas, kuru pielietojums samazināsies, jo tiks veikta "portu" ievietošana </t>
  </si>
  <si>
    <t>Kopā, euro</t>
  </si>
  <si>
    <t>apakšprogramma 33.16.00 “Pārējo ambulatoro veselības aprūpes pakalpojumu nodrošināšana”</t>
  </si>
  <si>
    <t>Kods</t>
  </si>
  <si>
    <t>Manipulācijas nosaukums</t>
  </si>
  <si>
    <t>6.pielikums MK noteikumu projekta "Grozījumi Ministru kabineta 2018.gada 28.augusta noteikumos Nr.555 „Veselības aprūpes pakalpojumu organizēšanas un samaksas kārtība"" anotācijai</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</si>
  <si>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</si>
  <si>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</si>
  <si>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</si>
  <si>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</si>
  <si>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</si>
  <si>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</si>
  <si>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</si>
  <si>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</si>
  <si>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</si>
  <si>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</si>
  <si>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</si>
  <si>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Kopējās izmaksas, euro</t>
  </si>
  <si>
    <t>Pacienta līdzmaksājums,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</si>
  <si>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</si>
  <si>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</si>
  <si>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</si>
  <si>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</si>
  <si>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</si>
  <si>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</si>
  <si>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</si>
  <si>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</si>
  <si>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</si>
  <si>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</si>
  <si>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</si>
  <si>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</si>
  <si>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</si>
  <si>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</si>
  <si>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</si>
  <si>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</si>
  <si>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</si>
  <si>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</si>
  <si>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</si>
  <si>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</si>
  <si>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</si>
  <si>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</si>
  <si>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</si>
  <si>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</si>
  <si>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</si>
  <si>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</si>
  <si>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Tarifs</t>
  </si>
  <si>
    <t>10 = 11 + 12</t>
  </si>
  <si>
    <t>JAUNS</t>
  </si>
  <si>
    <t>Jaundzimušo vielmaiņas slimību skrīnings no sausa asins piliena, nosakot tām raksturīgos metabolītus ar LC-MS/MS</t>
  </si>
  <si>
    <t>Plānotais pacientu skaits 2024.gads*</t>
  </si>
  <si>
    <t>Prognozētā finansējuma izpilde 2024.gads, euro*</t>
  </si>
  <si>
    <t>Starpība 2024.gads, euro</t>
  </si>
  <si>
    <t>Prognozētā finansējuma izpilde 2025.gads, euro*</t>
  </si>
  <si>
    <t>Starpība 2025.gads, euro</t>
  </si>
  <si>
    <t>Jaundzimušo vielmaiņas slimību skrīnings no sausa asins piliena, nosakot tām raksturīgos metabolītus ar LC-MS/MS (jauna manipulācija)</t>
  </si>
  <si>
    <t>Prognozētais pacientu skaits 2024. gadam</t>
  </si>
  <si>
    <t>1. Finanšu ietekmes aprēķins:</t>
  </si>
  <si>
    <t>*Tiek prognozēts par 2000 jaundzimušajiem mazāk, ņemot vērā 2023.gada statistiku</t>
  </si>
  <si>
    <t>Vidējās izmaksas 2024.gads, euro**</t>
  </si>
  <si>
    <t>**vidējās izmaksas uz vienu dzemdību gadījumu</t>
  </si>
  <si>
    <t>7.pielikums MK noteikumu projekta "Grozījumi Ministru kabineta 2018.gada 28.augusta noteikumos Nr.555 „Veselības aprūpes pakalpojumu organizēšanas un samaksas kārtība"" anotācijai</t>
  </si>
  <si>
    <t>Jaundzimušo kopējās galaktozes skrīnings ar kvantitatīvo fluorometrisko noteikšanu no sausa asins piliena (primārs skrīnings)</t>
  </si>
  <si>
    <t xml:space="preserve">Enzīma GALT aktivitātes kvantitatīva noteikšana no sausa asins piliena (sekundārs skrīnings)          </t>
  </si>
  <si>
    <t>Jaundzimušo galaktozēmijas skrīninga pacientu grupas paplašināšana: visiem jaundzimušajiem, kuriem skrīninga paraugs paņemts pirms 48 stundu vecuma, kā arī priekšlaikus dzimušiem 33+6 gestācijas nedēļā bērniem un jaundzimušajiem, kuri saņēmuši asins produktu transfūziju un parenterālu barošanu</t>
  </si>
  <si>
    <t>1. Papildus nepieciešamais finansējums</t>
  </si>
  <si>
    <t>49012</t>
  </si>
  <si>
    <t>49101</t>
  </si>
  <si>
    <t>Kopā:</t>
  </si>
  <si>
    <t>2. Resursi izdevumu segšanai</t>
  </si>
  <si>
    <t>Papildus nepieciešamais finansējums (2024.gada novembris - decembris), euro**</t>
  </si>
  <si>
    <t>Savukārt atlikusī neapgūtā summa 2024.gadā 121 784 euro (145 903 euro – 24 119 euro) un 2025.gadā un turpmāk ik gadu 1 187 euro (145 903 euro – 144 716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</si>
  <si>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Savukārt atlikusī neapgūtā summa 2024.gadā 218 147 euro (264 957 euro – 46 810 euro) un 2025.gadā un turpmāk ik gadu 7 500 euro (264 957 euro – 257 457 euro) tiks pārdalīta budžeta  apakšprogrammas ietvaros nestandarta endoprotēžu izdevumu segšanai. Tiek prognozēts, ka šāds pats finanšu līdzekļu atlikums un finanšu līdzekļu pārvirzīšanas princips vienas pakalpojumu programmas ietvaros tiks saglabāts arī 2025.gadā un turpmāk ik gadu.</t>
  </si>
  <si>
    <t>Prognozētā pacientu skaita izpilde (2024.gada novembris - decembris)***</t>
  </si>
  <si>
    <t>Prognozētais finansējums (2024.gada novembris - decembris), euro</t>
  </si>
  <si>
    <t>Nepieciešamais finansējums 2024. gada (novembris - decembris), euro</t>
  </si>
  <si>
    <t>Savukārt atlikusī neapgūtā summa 2024.gadā 56 493 euro (67 774 euro – 11 281 euro) un 2025.gadā un turpmāk ik gadu 87  euro (67 774 euro – 67 687 euro) tiks pārdalīta budžeta apakšprogrammas ietvaros vispārējiem ķirurģiskiem pakalpojumiem dienas stacionārā un bērnu ķirurģija dienas stacionārā. Tiek prognozēts, ka šāds pats finanšu līdzekļu atlikums un finanšu līdzekļu pārvirzīšanas princips vienas pakalpojumu programmas ietvaros tiks saglabāts arī 2025.gadā un turpmāk ik gadu.</t>
  </si>
  <si>
    <t>Pacientu skaits, 2024.gada 6 mēnešos</t>
  </si>
  <si>
    <t>***paredzot, ka  Ministru kabineta noteikumu projekta "Grozījumi Ministru kabineta 2018.gada 28.augusta noteikumos Nr.555 „Veselības aprūpes pakalpojumu organizēšanas un samaksas kārtība"" stātos spēkā no 2024. gada 1. novembra</t>
  </si>
  <si>
    <t>*** paredzot, ka  Ministru kabineta noteikumu projekta "Grozījumi Ministru kabineta 2018.gada 28.augusta noteikumos Nr.555 „Veselības aprūpes pakalpojumu organizēšanas un samaksas kārtība"" stātos spēkā no 2024. gada 1. novembra</t>
  </si>
  <si>
    <t>* Jauna pakalpojumu programma no 2024.gada 1.novembra</t>
  </si>
  <si>
    <t>** Paredzot, ka  Ministru kabineta noteikumu projekta "Grozījumi Ministru kabineta 2018.gada 28.augusta noteikumos Nr.555 „Veselības aprūpes pakalpojumu organizēšanas un samaksas kārtība"" stātos spēkā no 2024. gada 1. novembra</t>
  </si>
  <si>
    <t>Savukārt atlikusī neapgūtā summa 2024.gadā 1 964 458 euro ( 2 000 000 euro – 35 542 euro) un 2025.gadā un turpmāk ik gadu 1 786 750  euro (2 000 000 euro – 213 250 euro) tiks pārdalīta budžeta apakšprogrammas ietvaros intensīvajai terapijai. Tiek prognozēts, ka šāds pats finanšu līdzekļu atlikums un finanšu līdzekļu pārvirzīšanas princips vienas pakalpojumu programmas ietvaros tiks saglabāts arī 2025.gadā un turpmāk ik gadu.</t>
  </si>
  <si>
    <t>Finasējums, kas novirzīts jaundzimušo vielmaiņas slimību skrīningam no sausa asins piliena, nosakot tām raksturīgos metabolītus ar LC-MS/MS (jauna manipulācija)</t>
  </si>
  <si>
    <t>Atlikums kopā, euro:</t>
  </si>
  <si>
    <t>Finanšu
ietekme par 2024.gada novembris - decembris, euro</t>
  </si>
  <si>
    <t>Finanšu
ietekme 2025.gadam un turpmāk katru gadu, euro</t>
  </si>
  <si>
    <t>Jaundzimušo skaits 2024.gada 6 mēneši</t>
  </si>
  <si>
    <t>Manipulāciju skaits 2024.gada 6 mēneši</t>
  </si>
  <si>
    <t>Prognozētais manipulāciju skaits 2024.gadam (stacionāri)
kopā</t>
  </si>
  <si>
    <t>Savukārt atlikusī neapgūtā summa 2024.gadā 1 963 849 euro ( 1 964 458 euro – 609 euro) un 2025.gadā un turpmāk ik gadu 1 783 095  euro (1 786 750 euro – 3 655 euro) tiks pārdalīta budžeta apakšprogrammas ietvaros intensīvajai terapijai. Tiek prognozēts, ka šāds pats finanšu līdzekļu atlikums un finanšu līdzekļu pārvirzīšanas princips vienas pakalpojumu programmas ietvaros tiks saglabāts arī 2025.gadā un turpmāk ik gadu.</t>
  </si>
  <si>
    <t>Prognozētā pacientu skaita izpilde 2024.gada 10.mēneši</t>
  </si>
  <si>
    <t>Prognozētais finansējums 2024.gada 10.mēneši, euro</t>
  </si>
  <si>
    <t>Savukārt atlikusī neapgūtā summa 2024.gadā 87 912 euro (88 004 euro – 92 euro) un 2025.gadā un turpmāk ik gadu 44 082 euro (88 004 euro – 43 922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</si>
  <si>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Prognozētā pacientu skaita izpilde 2024.gada 10 mēneši</t>
  </si>
  <si>
    <t>Savukārt atlikusī neapgūtā summa 2024.gadā 79 120 euro (87 912 euro – 8 792 euro) un 2025.gadā un turpmāk ik gadu 35 290  euro (44 082 euro – 8 792 euro) tiks pārdalīta budžeta apakšprogrammas ietvaros,  akūtās rehabilitācijas nodrošināšanai jaukta tipa gultās. Tiek prognozēts, ka šāds pats finanšu līdzekļu atlikums un finanšu līdzekļu pārvirzīšanas princips vienas pakalpojumu programmas ietvaros tiks saglabāts arī 2025.gadā un turpmāk ik gadu.</t>
  </si>
  <si>
    <t>Dzemdību palīdzība</t>
  </si>
  <si>
    <t>Vielmaiņas slimību skrīningu paplašināšana jaundzimušajiem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</si>
</sst>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_-;\-* #,##0_-;_-* &quot;-&quot;??_-;_-@_-"/>
    <numFmt numFmtId="165" formatCode="_-* #,##0.00\ _€_-;\-* #,##0.00\ _€_-;_-* &quot;-&quot;??\ _€_-;_-@_-"/>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s>
  <fonts count="89">
    <font>
      <sz val="11"/>
      <color theme="1"/>
      <name val="Aptos Narrow"/>
      <family val="2"/>
      <charset val="186"/>
      <scheme val="minor"/>
    </font>
    <font>
      <sz val="11"/>
      <color theme="1"/>
      <name val="Aptos Narrow"/>
      <family val="2"/>
      <scheme val="minor"/>
    </font>
    <font>
      <sz val="11"/>
      <color theme="1"/>
      <name val="Aptos Narrow"/>
      <family val="2"/>
      <scheme val="minor"/>
    </font>
    <font>
      <sz val="11"/>
      <color theme="1"/>
      <name val="Aptos Narrow"/>
      <family val="2"/>
      <charset val="186"/>
      <scheme val="minor"/>
    </font>
    <font>
      <b/>
      <sz val="10"/>
      <color theme="1"/>
      <name val="Times New Roman"/>
      <family val="1"/>
      <charset val="186"/>
    </font>
    <font>
      <sz val="10"/>
      <color theme="1"/>
      <name val="Times New Roman"/>
      <family val="1"/>
      <charset val="186"/>
    </font>
    <font>
      <b/>
      <sz val="10"/>
      <name val="Times New Roman"/>
      <family val="1"/>
      <charset val="186"/>
    </font>
    <font>
      <sz val="10"/>
      <name val="Times New Roman"/>
      <family val="1"/>
      <charset val="186"/>
    </font>
    <font>
      <sz val="10"/>
      <color rgb="FFFF0000"/>
      <name val="Times New Roman"/>
      <family val="1"/>
      <charset val="186"/>
    </font>
    <font>
      <i/>
      <sz val="10"/>
      <color theme="1"/>
      <name val="Times New Roman"/>
      <family val="1"/>
      <charset val="186"/>
    </font>
    <font>
      <b/>
      <sz val="10"/>
      <color theme="1"/>
      <name val="Times New Roman"/>
      <family val="1"/>
    </font>
    <font>
      <i/>
      <sz val="10"/>
      <color theme="1"/>
      <name val="Times New Roman"/>
      <family val="1"/>
    </font>
    <font>
      <b/>
      <sz val="10"/>
      <name val="Times New Roman"/>
      <family val="1"/>
    </font>
    <font>
      <sz val="10"/>
      <color theme="1"/>
      <name val="Times New Roman"/>
      <family val="1"/>
    </font>
    <font>
      <i/>
      <sz val="8"/>
      <color theme="1"/>
      <name val="Times New Roman"/>
      <family val="1"/>
      <charset val="186"/>
    </font>
    <font>
      <sz val="10"/>
      <name val="Arial"/>
      <family val="2"/>
      <charset val="186"/>
    </font>
    <font>
      <b/>
      <sz val="11"/>
      <color theme="1"/>
      <name val="Times New Roman"/>
      <family val="1"/>
    </font>
    <font>
      <sz val="11"/>
      <color theme="1"/>
      <name val="Times New Roman"/>
      <family val="1"/>
    </font>
    <font>
      <b/>
      <sz val="12"/>
      <color theme="1"/>
      <name val="Times New Roman"/>
      <family val="1"/>
    </font>
    <font>
      <sz val="11"/>
      <color rgb="FF000000"/>
      <name val="Times New Roman"/>
      <family val="1"/>
    </font>
    <font>
      <b/>
      <sz val="11"/>
      <color rgb="FF000000"/>
      <name val="Times New Roman"/>
      <family val="1"/>
    </font>
    <font>
      <i/>
      <sz val="11"/>
      <color theme="1"/>
      <name val="Times New Roman"/>
      <family val="1"/>
    </font>
    <font>
      <sz val="11"/>
      <name val="Times New Roman"/>
      <family val="1"/>
    </font>
    <font>
      <sz val="10"/>
      <color theme="1"/>
      <name val="Aptos Narrow"/>
      <family val="2"/>
      <charset val="186"/>
      <scheme val="minor"/>
    </font>
    <font>
      <sz val="10"/>
      <name val="Times New Roman"/>
      <family val="1"/>
    </font>
    <font>
      <sz val="11"/>
      <color rgb="FF000000"/>
      <name val="Calibri"/>
      <family val="2"/>
      <charset val="186"/>
    </font>
    <font>
      <sz val="11"/>
      <color theme="1"/>
      <name val="Calibri"/>
      <family val="2"/>
      <charset val="186"/>
    </font>
    <font>
      <sz val="12"/>
      <color theme="1"/>
      <name val="Times New Roman"/>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Aptos Narrow"/>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u/>
      <sz val="11"/>
      <color theme="10"/>
      <name val="Aptos Narrow"/>
      <family val="2"/>
      <charset val="186"/>
      <scheme val="minor"/>
    </font>
    <font>
      <sz val="10"/>
      <color rgb="FF000000"/>
      <name val="Times New Roman"/>
      <family val="1"/>
    </font>
  </fonts>
  <fills count="6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tint="0.79998168889431442"/>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theme="1"/>
      </left>
      <right/>
      <top style="thin">
        <color theme="1"/>
      </top>
      <bottom/>
      <diagonal/>
    </border>
    <border>
      <left/>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0327">
    <xf numFmtId="0" fontId="0"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0" fontId="2" fillId="0" borderId="0"/>
    <xf numFmtId="0" fontId="3" fillId="0" borderId="0"/>
    <xf numFmtId="0" fontId="3" fillId="0" borderId="0"/>
    <xf numFmtId="0" fontId="3" fillId="0" borderId="0"/>
    <xf numFmtId="0" fontId="1" fillId="0" borderId="0"/>
    <xf numFmtId="0" fontId="3" fillId="0" borderId="0"/>
    <xf numFmtId="0" fontId="15" fillId="0" borderId="0"/>
    <xf numFmtId="0" fontId="3" fillId="0" borderId="0"/>
    <xf numFmtId="0" fontId="3" fillId="0" borderId="0"/>
    <xf numFmtId="9" fontId="3"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27" fillId="0" borderId="0"/>
    <xf numFmtId="0" fontId="15" fillId="0" borderId="0"/>
    <xf numFmtId="0" fontId="15" fillId="0" borderId="0"/>
    <xf numFmtId="0" fontId="15" fillId="0" borderId="0"/>
    <xf numFmtId="0" fontId="3" fillId="0" borderId="0"/>
    <xf numFmtId="0" fontId="15" fillId="0" borderId="0"/>
    <xf numFmtId="0" fontId="1" fillId="0" borderId="0"/>
    <xf numFmtId="0" fontId="3" fillId="0" borderId="0"/>
    <xf numFmtId="0" fontId="71" fillId="0" borderId="28" applyNumberFormat="0" applyFill="0" applyAlignment="0" applyProtection="0"/>
    <xf numFmtId="0" fontId="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 fillId="0" borderId="0"/>
    <xf numFmtId="43" fontId="15" fillId="0" borderId="0" applyFont="0" applyFill="0" applyBorder="0" applyAlignment="0" applyProtection="0"/>
    <xf numFmtId="0" fontId="15" fillId="0" borderId="0"/>
    <xf numFmtId="0" fontId="15" fillId="0" borderId="0"/>
    <xf numFmtId="0" fontId="3" fillId="0" borderId="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9"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9"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9"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9"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9"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9" fillId="43"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9"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9"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9"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6"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9"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9"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9"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28" fillId="47"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1"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8"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1"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5"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1"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6"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1"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1"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1"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1"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1"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2"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1"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3"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1"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54"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1"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1"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0"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1"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0" fontId="30" fillId="55" borderId="0" applyNumberFormat="0" applyBorder="0" applyAlignment="0" applyProtection="0"/>
    <xf numFmtId="43" fontId="32" fillId="0" borderId="0" applyFont="0" applyFill="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4"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3" fillId="38" borderId="0" applyNumberFormat="0" applyBorder="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8"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0" fontId="37" fillId="56" borderId="2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4"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3" fillId="39" borderId="0" applyNumberFormat="0" applyBorder="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6"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5" fillId="0" borderId="22"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8"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7" fillId="0" borderId="23"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50"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24"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1"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2" fillId="0" borderId="0" applyNumberFormat="0" applyFill="0" applyBorder="0" applyAlignment="0" applyProtection="0">
      <alignment vertical="top"/>
      <protection locked="0"/>
    </xf>
    <xf numFmtId="0" fontId="53" fillId="0" borderId="0" applyNumberFormat="0" applyFill="0" applyBorder="0" applyAlignment="0" applyProtection="0">
      <alignment vertical="top"/>
      <protection locked="0"/>
    </xf>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5" fillId="8" borderId="14"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7" fillId="0" borderId="16"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6" fillId="0" borderId="25" applyNumberFormat="0" applyFill="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9" fillId="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58" fillId="57" borderId="0" applyNumberFormat="0" applyBorder="0" applyAlignment="0" applyProtection="0"/>
    <xf numFmtId="0" fontId="15" fillId="0" borderId="0"/>
    <xf numFmtId="0" fontId="15" fillId="0" borderId="0"/>
    <xf numFmtId="0" fontId="3" fillId="0" borderId="0"/>
    <xf numFmtId="0" fontId="60" fillId="0" borderId="0"/>
    <xf numFmtId="0" fontId="60" fillId="0" borderId="0"/>
    <xf numFmtId="0" fontId="26" fillId="0" borderId="0"/>
    <xf numFmtId="0" fontId="26"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15"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61"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6"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6" fillId="0" borderId="0"/>
    <xf numFmtId="0" fontId="26" fillId="0" borderId="0"/>
    <xf numFmtId="0" fontId="26" fillId="0" borderId="0"/>
    <xf numFmtId="0" fontId="3" fillId="0" borderId="0"/>
    <xf numFmtId="0" fontId="3" fillId="0" borderId="0"/>
    <xf numFmtId="0" fontId="26" fillId="0" borderId="0"/>
    <xf numFmtId="0" fontId="3" fillId="0" borderId="0"/>
    <xf numFmtId="0" fontId="3" fillId="0" borderId="0"/>
    <xf numFmtId="0" fontId="3" fillId="0" borderId="0"/>
    <xf numFmtId="0" fontId="3" fillId="0" borderId="0"/>
    <xf numFmtId="0" fontId="3" fillId="0" borderId="0"/>
    <xf numFmtId="0" fontId="60" fillId="0" borderId="0"/>
    <xf numFmtId="0" fontId="3" fillId="0" borderId="0"/>
    <xf numFmtId="0" fontId="1" fillId="0" borderId="0"/>
    <xf numFmtId="0" fontId="15" fillId="0" borderId="0"/>
    <xf numFmtId="0" fontId="60" fillId="0" borderId="0"/>
    <xf numFmtId="0" fontId="60" fillId="0" borderId="0"/>
    <xf numFmtId="0" fontId="26" fillId="0" borderId="0"/>
    <xf numFmtId="0" fontId="26" fillId="0" borderId="0"/>
    <xf numFmtId="0" fontId="26" fillId="0" borderId="0"/>
    <xf numFmtId="0" fontId="3" fillId="0" borderId="0"/>
    <xf numFmtId="0" fontId="3" fillId="0" borderId="0"/>
    <xf numFmtId="0" fontId="1" fillId="0" borderId="0"/>
    <xf numFmtId="0" fontId="62" fillId="0" borderId="0"/>
    <xf numFmtId="0" fontId="62" fillId="0" borderId="0"/>
    <xf numFmtId="0" fontId="62" fillId="0" borderId="0"/>
    <xf numFmtId="0" fontId="62" fillId="0" borderId="0"/>
    <xf numFmtId="0" fontId="6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1" fillId="0" borderId="0"/>
    <xf numFmtId="0" fontId="1" fillId="0" borderId="0"/>
    <xf numFmtId="0" fontId="1" fillId="0" borderId="0"/>
    <xf numFmtId="0" fontId="1" fillId="0" borderId="0"/>
    <xf numFmtId="0" fontId="1" fillId="0" borderId="0"/>
    <xf numFmtId="0" fontId="1" fillId="0" borderId="0"/>
    <xf numFmtId="0" fontId="6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15" fillId="0" borderId="0"/>
    <xf numFmtId="0" fontId="3" fillId="0" borderId="0"/>
    <xf numFmtId="0" fontId="3" fillId="0" borderId="0"/>
    <xf numFmtId="0" fontId="3" fillId="0" borderId="0"/>
    <xf numFmtId="0" fontId="15"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15" fillId="0" borderId="0"/>
    <xf numFmtId="0" fontId="15" fillId="0" borderId="0"/>
    <xf numFmtId="0" fontId="1" fillId="0" borderId="0"/>
    <xf numFmtId="0" fontId="29" fillId="0" borderId="0">
      <alignment vertical="top"/>
    </xf>
    <xf numFmtId="0" fontId="15" fillId="0" borderId="0"/>
    <xf numFmtId="0" fontId="29" fillId="0" borderId="0">
      <alignment vertical="top"/>
    </xf>
    <xf numFmtId="0" fontId="29" fillId="0" borderId="0">
      <alignment vertical="top"/>
    </xf>
    <xf numFmtId="0" fontId="29" fillId="0" borderId="0">
      <alignment vertical="top"/>
    </xf>
    <xf numFmtId="0" fontId="15" fillId="0" borderId="0"/>
    <xf numFmtId="0" fontId="15" fillId="0" borderId="0"/>
    <xf numFmtId="0" fontId="29" fillId="0" borderId="0">
      <alignment vertical="top"/>
    </xf>
    <xf numFmtId="0" fontId="29" fillId="0" borderId="0">
      <alignment vertical="top"/>
    </xf>
    <xf numFmtId="0" fontId="29" fillId="0" borderId="0">
      <alignment vertical="top"/>
    </xf>
    <xf numFmtId="0" fontId="15"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2"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6"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9" fillId="0" borderId="0">
      <alignment vertical="top"/>
    </xf>
    <xf numFmtId="0" fontId="15" fillId="0" borderId="0"/>
    <xf numFmtId="0" fontId="15" fillId="0" borderId="0"/>
    <xf numFmtId="0" fontId="15" fillId="0" borderId="0"/>
    <xf numFmtId="0" fontId="29" fillId="0" borderId="0">
      <alignment vertical="top"/>
    </xf>
    <xf numFmtId="0" fontId="29" fillId="0" borderId="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 fillId="0" borderId="0"/>
    <xf numFmtId="0" fontId="3" fillId="0" borderId="0"/>
    <xf numFmtId="0" fontId="3" fillId="0" borderId="0"/>
    <xf numFmtId="0" fontId="3" fillId="0" borderId="0"/>
    <xf numFmtId="0" fontId="3" fillId="0" borderId="0"/>
    <xf numFmtId="0" fontId="26" fillId="0" borderId="0"/>
    <xf numFmtId="0" fontId="3" fillId="0" borderId="0"/>
    <xf numFmtId="0" fontId="26" fillId="0" borderId="0"/>
    <xf numFmtId="0" fontId="26" fillId="0" borderId="0"/>
    <xf numFmtId="0" fontId="3" fillId="0" borderId="0"/>
    <xf numFmtId="0" fontId="26" fillId="0" borderId="0"/>
    <xf numFmtId="0" fontId="26" fillId="0" borderId="0"/>
    <xf numFmtId="0" fontId="3" fillId="0" borderId="0"/>
    <xf numFmtId="0" fontId="3" fillId="0" borderId="0"/>
    <xf numFmtId="0" fontId="26" fillId="0" borderId="0"/>
    <xf numFmtId="0" fontId="26" fillId="0" borderId="0"/>
    <xf numFmtId="0" fontId="3" fillId="0" borderId="0"/>
    <xf numFmtId="0" fontId="3" fillId="0" borderId="0"/>
    <xf numFmtId="0" fontId="26" fillId="0" borderId="0"/>
    <xf numFmtId="0" fontId="26" fillId="0" borderId="0"/>
    <xf numFmtId="0" fontId="3" fillId="0" borderId="0"/>
    <xf numFmtId="0" fontId="26" fillId="0" borderId="0"/>
    <xf numFmtId="0" fontId="26" fillId="0" borderId="0"/>
    <xf numFmtId="0" fontId="3" fillId="0" borderId="0"/>
    <xf numFmtId="0" fontId="3" fillId="0" borderId="0"/>
    <xf numFmtId="0" fontId="3" fillId="0" borderId="0"/>
    <xf numFmtId="0" fontId="26" fillId="0" borderId="0"/>
    <xf numFmtId="0" fontId="26" fillId="0" borderId="0"/>
    <xf numFmtId="0" fontId="3" fillId="0" borderId="0"/>
    <xf numFmtId="0" fontId="26" fillId="0" borderId="0"/>
    <xf numFmtId="0" fontId="26" fillId="0" borderId="0"/>
    <xf numFmtId="0" fontId="26" fillId="0" borderId="0"/>
    <xf numFmtId="0" fontId="3" fillId="0" borderId="0"/>
    <xf numFmtId="0" fontId="3" fillId="0" borderId="0"/>
    <xf numFmtId="0" fontId="3" fillId="0" borderId="0"/>
    <xf numFmtId="0" fontId="26" fillId="0" borderId="0"/>
    <xf numFmtId="0" fontId="26" fillId="0" borderId="0"/>
    <xf numFmtId="0" fontId="26" fillId="0" borderId="0"/>
    <xf numFmtId="0" fontId="26" fillId="0" borderId="0"/>
    <xf numFmtId="0" fontId="3" fillId="0" borderId="0"/>
    <xf numFmtId="0" fontId="26" fillId="0" borderId="0"/>
    <xf numFmtId="0" fontId="26" fillId="0" borderId="0"/>
    <xf numFmtId="0" fontId="26" fillId="0" borderId="0"/>
    <xf numFmtId="0" fontId="3" fillId="0" borderId="0"/>
    <xf numFmtId="0" fontId="26" fillId="0" borderId="0"/>
    <xf numFmtId="0" fontId="26" fillId="0" borderId="0"/>
    <xf numFmtId="0" fontId="26" fillId="0" borderId="0"/>
    <xf numFmtId="0" fontId="26" fillId="0" borderId="0"/>
    <xf numFmtId="0" fontId="3" fillId="0" borderId="0"/>
    <xf numFmtId="0" fontId="26" fillId="0" borderId="0"/>
    <xf numFmtId="0" fontId="26" fillId="0" borderId="0"/>
    <xf numFmtId="0" fontId="26" fillId="0" borderId="0"/>
    <xf numFmtId="0" fontId="26" fillId="0" borderId="0"/>
    <xf numFmtId="0" fontId="15" fillId="0" borderId="0"/>
    <xf numFmtId="0" fontId="3" fillId="0" borderId="0"/>
    <xf numFmtId="0" fontId="26" fillId="0" borderId="0"/>
    <xf numFmtId="0" fontId="26" fillId="0" borderId="0"/>
    <xf numFmtId="0" fontId="26" fillId="0" borderId="0"/>
    <xf numFmtId="0" fontId="3"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6" fillId="0" borderId="0"/>
    <xf numFmtId="0" fontId="26" fillId="0" borderId="0"/>
    <xf numFmtId="0" fontId="15"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 fillId="0" borderId="0"/>
    <xf numFmtId="0" fontId="15" fillId="0" borderId="0"/>
    <xf numFmtId="0" fontId="3" fillId="0" borderId="0"/>
    <xf numFmtId="0" fontId="3" fillId="0" borderId="0"/>
    <xf numFmtId="0" fontId="3" fillId="0" borderId="0"/>
    <xf numFmtId="0" fontId="15" fillId="0" borderId="0"/>
    <xf numFmtId="0" fontId="15" fillId="0" borderId="0"/>
    <xf numFmtId="0" fontId="3" fillId="0" borderId="0"/>
    <xf numFmtId="0" fontId="3" fillId="0" borderId="0"/>
    <xf numFmtId="0" fontId="3" fillId="0" borderId="0"/>
    <xf numFmtId="0" fontId="15" fillId="0" borderId="0"/>
    <xf numFmtId="0" fontId="3" fillId="0" borderId="0"/>
    <xf numFmtId="0" fontId="26" fillId="0" borderId="0"/>
    <xf numFmtId="0" fontId="26" fillId="0" borderId="0"/>
    <xf numFmtId="0" fontId="3" fillId="0" borderId="0"/>
    <xf numFmtId="0" fontId="3" fillId="0" borderId="0"/>
    <xf numFmtId="0" fontId="26" fillId="0" borderId="0"/>
    <xf numFmtId="0" fontId="26" fillId="0" borderId="0"/>
    <xf numFmtId="0" fontId="15" fillId="0" borderId="0"/>
    <xf numFmtId="0" fontId="15" fillId="0" borderId="0"/>
    <xf numFmtId="0" fontId="15" fillId="0" borderId="0"/>
    <xf numFmtId="0" fontId="15" fillId="0" borderId="0"/>
    <xf numFmtId="0" fontId="15" fillId="0" borderId="0"/>
    <xf numFmtId="0" fontId="15"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15"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 fillId="0" borderId="0"/>
    <xf numFmtId="0" fontId="15" fillId="0" borderId="0"/>
    <xf numFmtId="0" fontId="3" fillId="0" borderId="0"/>
    <xf numFmtId="0" fontId="3" fillId="0" borderId="0"/>
    <xf numFmtId="0" fontId="3" fillId="0" borderId="0"/>
    <xf numFmtId="0" fontId="3" fillId="0" borderId="0"/>
    <xf numFmtId="0" fontId="15" fillId="0" borderId="0"/>
    <xf numFmtId="0" fontId="15" fillId="0" borderId="0"/>
    <xf numFmtId="0" fontId="26" fillId="0" borderId="0"/>
    <xf numFmtId="0" fontId="26"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29" fillId="0" borderId="0">
      <alignment vertical="top"/>
    </xf>
    <xf numFmtId="0" fontId="1" fillId="0" borderId="0"/>
    <xf numFmtId="0" fontId="60" fillId="0" borderId="0"/>
    <xf numFmtId="0" fontId="6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5" fillId="0" borderId="0"/>
    <xf numFmtId="0" fontId="3" fillId="0" borderId="0"/>
    <xf numFmtId="0" fontId="3" fillId="0" borderId="0"/>
    <xf numFmtId="0" fontId="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6" fillId="0" borderId="0"/>
    <xf numFmtId="0" fontId="26"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9" fillId="0" borderId="0">
      <alignment vertical="top"/>
    </xf>
    <xf numFmtId="0" fontId="29" fillId="0" borderId="0">
      <alignment vertical="top"/>
    </xf>
    <xf numFmtId="0" fontId="29" fillId="0" borderId="0">
      <alignment vertical="top"/>
    </xf>
    <xf numFmtId="0" fontId="3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 fillId="0" borderId="0"/>
    <xf numFmtId="0" fontId="3" fillId="0" borderId="0"/>
    <xf numFmtId="0" fontId="3" fillId="0" borderId="0"/>
    <xf numFmtId="0" fontId="3" fillId="0" borderId="0"/>
    <xf numFmtId="0" fontId="3" fillId="0" borderId="0"/>
    <xf numFmtId="0" fontId="15" fillId="0" borderId="0"/>
    <xf numFmtId="0" fontId="26" fillId="0" borderId="0"/>
    <xf numFmtId="0" fontId="26" fillId="0" borderId="0"/>
    <xf numFmtId="0" fontId="3" fillId="0" borderId="0"/>
    <xf numFmtId="0" fontId="15" fillId="0" borderId="0"/>
    <xf numFmtId="0" fontId="15" fillId="0" borderId="0"/>
    <xf numFmtId="0" fontId="61" fillId="0" borderId="0"/>
    <xf numFmtId="0" fontId="15" fillId="0" borderId="0"/>
    <xf numFmtId="0" fontId="26" fillId="0" borderId="0"/>
    <xf numFmtId="0" fontId="26" fillId="0" borderId="0"/>
    <xf numFmtId="0" fontId="15" fillId="0" borderId="0"/>
    <xf numFmtId="0" fontId="60" fillId="0" borderId="0"/>
    <xf numFmtId="0" fontId="60"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5" fillId="11" borderId="18"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7" fillId="9" borderId="15"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2" fillId="0" borderId="0"/>
    <xf numFmtId="0" fontId="1" fillId="0" borderId="0"/>
    <xf numFmtId="0" fontId="60" fillId="0" borderId="0"/>
    <xf numFmtId="0" fontId="60" fillId="0" borderId="0"/>
    <xf numFmtId="0" fontId="68" fillId="0" borderId="0"/>
    <xf numFmtId="9" fontId="28"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60" fillId="0" borderId="0" applyFont="0" applyFill="0" applyBorder="0" applyAlignment="0" applyProtection="0"/>
    <xf numFmtId="9" fontId="3" fillId="0" borderId="0" applyFont="0" applyFill="0" applyBorder="0" applyAlignment="0" applyProtection="0"/>
    <xf numFmtId="9" fontId="26" fillId="0" borderId="0" applyFont="0" applyFill="0" applyBorder="0" applyAlignment="0" applyProtection="0"/>
    <xf numFmtId="9" fontId="3"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32" fillId="0" borderId="0" applyFont="0" applyFill="0" applyBorder="0" applyAlignment="0" applyProtection="0"/>
    <xf numFmtId="4" fontId="69" fillId="0" borderId="0" applyNumberFormat="0" applyProtection="0">
      <alignment horizontal="left" wrapText="1" indent="1" shrinkToFit="1"/>
    </xf>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2" fillId="0" borderId="19"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73" fillId="0" borderId="0" applyNumberFormat="0" applyFill="0" applyBorder="0" applyAlignment="0" applyProtection="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27" fillId="0" borderId="0"/>
    <xf numFmtId="0" fontId="25" fillId="0" borderId="0"/>
    <xf numFmtId="0" fontId="1" fillId="0" borderId="0"/>
    <xf numFmtId="0" fontId="3" fillId="0" borderId="0"/>
    <xf numFmtId="0" fontId="15" fillId="0" borderId="0"/>
    <xf numFmtId="0" fontId="25" fillId="0" borderId="0"/>
    <xf numFmtId="0" fontId="15" fillId="0" borderId="0"/>
    <xf numFmtId="0" fontId="1" fillId="0" borderId="0"/>
    <xf numFmtId="0" fontId="15" fillId="0" borderId="0"/>
    <xf numFmtId="9" fontId="3" fillId="0" borderId="0" applyFont="0" applyFill="0" applyBorder="0" applyAlignment="0" applyProtection="0"/>
    <xf numFmtId="9" fontId="3" fillId="0" borderId="0" applyFont="0" applyFill="0" applyBorder="0" applyAlignment="0" applyProtection="0"/>
    <xf numFmtId="0" fontId="65" fillId="13"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5" fillId="25" borderId="0" applyNumberFormat="0" applyBorder="0" applyAlignment="0" applyProtection="0"/>
    <xf numFmtId="0" fontId="65" fillId="29" borderId="0" applyNumberFormat="0" applyBorder="0" applyAlignment="0" applyProtection="0"/>
    <xf numFmtId="0" fontId="65" fillId="33" borderId="0" applyNumberFormat="0" applyBorder="0" applyAlignment="0" applyProtection="0"/>
    <xf numFmtId="0" fontId="65" fillId="14" borderId="0" applyNumberFormat="0" applyBorder="0" applyAlignment="0" applyProtection="0"/>
    <xf numFmtId="0" fontId="65" fillId="18" borderId="0" applyNumberFormat="0" applyBorder="0" applyAlignment="0" applyProtection="0"/>
    <xf numFmtId="0" fontId="65" fillId="22" borderId="0" applyNumberFormat="0" applyBorder="0" applyAlignment="0" applyProtection="0"/>
    <xf numFmtId="0" fontId="65" fillId="26" borderId="0" applyNumberFormat="0" applyBorder="0" applyAlignment="0" applyProtection="0"/>
    <xf numFmtId="0" fontId="65" fillId="30" borderId="0" applyNumberFormat="0" applyBorder="0" applyAlignment="0" applyProtection="0"/>
    <xf numFmtId="0" fontId="65" fillId="34" borderId="0" applyNumberFormat="0" applyBorder="0" applyAlignment="0" applyProtection="0"/>
    <xf numFmtId="0" fontId="75" fillId="15" borderId="0" applyNumberFormat="0" applyBorder="0" applyAlignment="0" applyProtection="0"/>
    <xf numFmtId="0" fontId="75" fillId="19" borderId="0" applyNumberFormat="0" applyBorder="0" applyAlignment="0" applyProtection="0"/>
    <xf numFmtId="0" fontId="75" fillId="23" borderId="0" applyNumberFormat="0" applyBorder="0" applyAlignment="0" applyProtection="0"/>
    <xf numFmtId="0" fontId="75" fillId="27" borderId="0" applyNumberFormat="0" applyBorder="0" applyAlignment="0" applyProtection="0"/>
    <xf numFmtId="0" fontId="75" fillId="31" borderId="0" applyNumberFormat="0" applyBorder="0" applyAlignment="0" applyProtection="0"/>
    <xf numFmtId="0" fontId="75" fillId="35" borderId="0" applyNumberFormat="0" applyBorder="0" applyAlignment="0" applyProtection="0"/>
    <xf numFmtId="0" fontId="75" fillId="12" borderId="0" applyNumberFormat="0" applyBorder="0" applyAlignment="0" applyProtection="0"/>
    <xf numFmtId="0" fontId="75" fillId="16" borderId="0" applyNumberFormat="0" applyBorder="0" applyAlignment="0" applyProtection="0"/>
    <xf numFmtId="0" fontId="75" fillId="20" borderId="0" applyNumberFormat="0" applyBorder="0" applyAlignment="0" applyProtection="0"/>
    <xf numFmtId="0" fontId="75" fillId="24" borderId="0" applyNumberFormat="0" applyBorder="0" applyAlignment="0" applyProtection="0"/>
    <xf numFmtId="0" fontId="75" fillId="28" borderId="0" applyNumberFormat="0" applyBorder="0" applyAlignment="0" applyProtection="0"/>
    <xf numFmtId="0" fontId="75" fillId="32" borderId="0" applyNumberFormat="0" applyBorder="0" applyAlignment="0" applyProtection="0"/>
    <xf numFmtId="0" fontId="76" fillId="6" borderId="0" applyNumberFormat="0" applyBorder="0" applyAlignment="0" applyProtection="0"/>
    <xf numFmtId="0" fontId="77" fillId="9" borderId="14" applyNumberFormat="0" applyAlignment="0" applyProtection="0"/>
    <xf numFmtId="0" fontId="78" fillId="10" borderId="17" applyNumberFormat="0" applyAlignment="0" applyProtection="0"/>
    <xf numFmtId="43" fontId="7"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0" fontId="79" fillId="0" borderId="0" applyNumberFormat="0" applyFill="0" applyBorder="0" applyAlignment="0" applyProtection="0"/>
    <xf numFmtId="0" fontId="80" fillId="5" borderId="0" applyNumberFormat="0" applyBorder="0" applyAlignment="0" applyProtection="0"/>
    <xf numFmtId="0" fontId="81" fillId="0" borderId="11" applyNumberFormat="0" applyFill="0" applyAlignment="0" applyProtection="0"/>
    <xf numFmtId="0" fontId="82" fillId="0" borderId="12" applyNumberFormat="0" applyFill="0" applyAlignment="0" applyProtection="0"/>
    <xf numFmtId="0" fontId="51" fillId="0" borderId="13" applyNumberFormat="0" applyFill="0" applyAlignment="0" applyProtection="0"/>
    <xf numFmtId="0" fontId="3" fillId="0" borderId="0"/>
    <xf numFmtId="0" fontId="3" fillId="0" borderId="0"/>
    <xf numFmtId="0" fontId="3" fillId="0" borderId="0"/>
    <xf numFmtId="0" fontId="15" fillId="0" borderId="0"/>
    <xf numFmtId="0" fontId="26" fillId="0" borderId="0"/>
    <xf numFmtId="0" fontId="15" fillId="0" borderId="0"/>
    <xf numFmtId="0" fontId="15" fillId="0" borderId="0"/>
    <xf numFmtId="0" fontId="1" fillId="0" borderId="0"/>
    <xf numFmtId="0" fontId="60" fillId="0" borderId="0"/>
    <xf numFmtId="0" fontId="26" fillId="0" borderId="0"/>
    <xf numFmtId="0" fontId="15" fillId="0" borderId="0"/>
    <xf numFmtId="0" fontId="15" fillId="0" borderId="0"/>
    <xf numFmtId="0" fontId="15" fillId="0" borderId="0"/>
    <xf numFmtId="0" fontId="15" fillId="0" borderId="0"/>
    <xf numFmtId="0" fontId="15" fillId="0" borderId="0"/>
    <xf numFmtId="0" fontId="3" fillId="0" borderId="0"/>
    <xf numFmtId="0" fontId="15" fillId="0" borderId="0"/>
    <xf numFmtId="0" fontId="15" fillId="0" borderId="0"/>
    <xf numFmtId="0" fontId="3" fillId="0" borderId="0"/>
    <xf numFmtId="0" fontId="1" fillId="0" borderId="0"/>
    <xf numFmtId="169" fontId="15" fillId="0" borderId="0" applyFont="0" applyFill="0" applyBorder="0" applyAlignment="0" applyProtection="0"/>
    <xf numFmtId="0" fontId="3" fillId="0" borderId="0"/>
    <xf numFmtId="170"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68" fontId="15" fillId="0" borderId="0" applyFont="0" applyFill="0" applyBorder="0" applyAlignment="0" applyProtection="0"/>
    <xf numFmtId="167" fontId="83" fillId="0" borderId="0" applyBorder="0" applyAlignment="0" applyProtection="0"/>
    <xf numFmtId="166" fontId="83" fillId="59"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4"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7" fontId="83" fillId="60" borderId="0" applyBorder="0" applyProtection="0"/>
    <xf numFmtId="0" fontId="85" fillId="0" borderId="0"/>
    <xf numFmtId="167" fontId="86" fillId="36" borderId="0" applyBorder="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0" borderId="0"/>
    <xf numFmtId="0" fontId="3" fillId="0" borderId="0"/>
    <xf numFmtId="0" fontId="3" fillId="0" borderId="0"/>
    <xf numFmtId="0" fontId="3" fillId="0" borderId="0"/>
    <xf numFmtId="0" fontId="3" fillId="0" borderId="0"/>
    <xf numFmtId="168" fontId="15" fillId="0" borderId="0" applyFont="0" applyFill="0" applyBorder="0" applyAlignment="0" applyProtection="0"/>
    <xf numFmtId="0" fontId="3" fillId="0" borderId="0"/>
    <xf numFmtId="43" fontId="15" fillId="0" borderId="0" applyFont="0" applyFill="0" applyBorder="0" applyAlignment="0" applyProtection="0"/>
    <xf numFmtId="0" fontId="3" fillId="0" borderId="0"/>
    <xf numFmtId="0" fontId="3" fillId="0" borderId="0"/>
    <xf numFmtId="0" fontId="3" fillId="0" borderId="0"/>
    <xf numFmtId="43" fontId="32" fillId="0" borderId="0" applyFont="0" applyFill="0" applyBorder="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43" fontId="15" fillId="0" borderId="0" applyFont="0" applyFill="0" applyBorder="0" applyAlignment="0" applyProtection="0"/>
    <xf numFmtId="43" fontId="7"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68" fontId="15" fillId="0" borderId="0" applyFont="0" applyFill="0" applyBorder="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0" fontId="68" fillId="0" borderId="0"/>
    <xf numFmtId="9" fontId="68" fillId="0" borderId="0" applyFont="0" applyFill="0" applyBorder="0" applyAlignment="0" applyProtection="0"/>
    <xf numFmtId="0" fontId="15"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68"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15" fillId="0" borderId="0" applyFont="0" applyFill="0" applyBorder="0" applyAlignment="0" applyProtection="0"/>
    <xf numFmtId="0" fontId="3" fillId="0" borderId="0"/>
    <xf numFmtId="43" fontId="15" fillId="0" borderId="0" applyFont="0" applyFill="0" applyBorder="0" applyAlignment="0" applyProtection="0"/>
    <xf numFmtId="0" fontId="3" fillId="0" borderId="0"/>
    <xf numFmtId="0" fontId="3" fillId="0" borderId="0"/>
    <xf numFmtId="0" fontId="3" fillId="0" borderId="0"/>
    <xf numFmtId="43" fontId="32" fillId="0" borderId="0" applyFont="0" applyFill="0" applyBorder="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43" fontId="15" fillId="0" borderId="0" applyFont="0" applyFill="0" applyBorder="0" applyAlignment="0" applyProtection="0"/>
    <xf numFmtId="43" fontId="7"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68" fontId="15" fillId="0" borderId="0" applyFont="0" applyFill="0" applyBorder="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4"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4"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3"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3"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64"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15" fillId="0" borderId="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3"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6"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36"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36"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0" borderId="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0" borderId="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0" borderId="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36"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6"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0" borderId="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36"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6"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3"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6"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0" borderId="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4"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3"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4"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4"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15" fillId="0" borderId="0"/>
    <xf numFmtId="43" fontId="15" fillId="0" borderId="0" applyFont="0" applyFill="0" applyBorder="0" applyAlignment="0" applyProtection="0"/>
    <xf numFmtId="0" fontId="3" fillId="0" borderId="0"/>
    <xf numFmtId="0" fontId="15" fillId="0" borderId="0"/>
    <xf numFmtId="0" fontId="3" fillId="0" borderId="0"/>
    <xf numFmtId="0" fontId="71" fillId="0" borderId="28" applyNumberFormat="0" applyFill="0" applyAlignment="0" applyProtection="0"/>
    <xf numFmtId="0" fontId="3" fillId="0" borderId="0"/>
    <xf numFmtId="0" fontId="3" fillId="0" borderId="0"/>
    <xf numFmtId="43" fontId="15" fillId="0" borderId="0" applyFont="0" applyFill="0" applyBorder="0" applyAlignment="0" applyProtection="0"/>
    <xf numFmtId="0" fontId="3" fillId="0" borderId="0"/>
    <xf numFmtId="43" fontId="3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0" fontId="3" fillId="0" borderId="0"/>
    <xf numFmtId="0" fontId="3" fillId="0" borderId="0"/>
    <xf numFmtId="43" fontId="3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3" fillId="0" borderId="0"/>
    <xf numFmtId="0" fontId="3" fillId="0" borderId="0"/>
    <xf numFmtId="0" fontId="3" fillId="0" borderId="0"/>
    <xf numFmtId="43" fontId="3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28" fillId="0" borderId="0" applyFont="0" applyFill="0" applyBorder="0" applyAlignment="0" applyProtection="0"/>
    <xf numFmtId="43" fontId="2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2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4"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4"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3"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3"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64"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15" fillId="0" borderId="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3"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6"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36"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36"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0" borderId="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0" borderId="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0" borderId="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0" borderId="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36"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6"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3"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6"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0" borderId="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4"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3"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3" borderId="20"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4"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4"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4"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54" fillId="42" borderId="20" applyNumberFormat="0" applyAlignment="0" applyProtection="0"/>
    <xf numFmtId="0" fontId="54" fillId="43"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66" fillId="42" borderId="27"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35" fillId="42" borderId="20" applyNumberFormat="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54" fillId="42" borderId="20"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35" fillId="42" borderId="20"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15" fillId="58" borderId="26" applyNumberFormat="0" applyFont="0" applyAlignment="0" applyProtection="0"/>
    <xf numFmtId="0" fontId="54"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54" fillId="42" borderId="20" applyNumberFormat="0" applyAlignment="0" applyProtection="0"/>
    <xf numFmtId="0" fontId="15" fillId="58" borderId="26" applyNumberFormat="0" applyFont="0" applyAlignment="0" applyProtection="0"/>
    <xf numFmtId="0" fontId="66" fillId="42" borderId="27" applyNumberFormat="0" applyAlignment="0" applyProtection="0"/>
    <xf numFmtId="0" fontId="71" fillId="0" borderId="28" applyNumberFormat="0" applyFill="0" applyAlignment="0" applyProtection="0"/>
    <xf numFmtId="0" fontId="35" fillId="42" borderId="20" applyNumberFormat="0" applyAlignment="0" applyProtection="0"/>
    <xf numFmtId="0" fontId="54" fillId="42" borderId="20" applyNumberFormat="0" applyAlignment="0" applyProtection="0"/>
    <xf numFmtId="0" fontId="66" fillId="42" borderId="27"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66" fillId="42" borderId="27"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71" fillId="0" borderId="28" applyNumberFormat="0" applyFill="0" applyAlignment="0" applyProtection="0"/>
    <xf numFmtId="0" fontId="66" fillId="42" borderId="27"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15" fillId="58" borderId="26" applyNumberFormat="0" applyFon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6"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35"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3"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54" fillId="42" borderId="20" applyNumberForma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4"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15" fillId="58" borderId="26" applyNumberFormat="0" applyFon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66" fillId="42" borderId="27" applyNumberFormat="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71" fillId="0" borderId="28" applyNumberFormat="0" applyFill="0" applyAlignment="0" applyProtection="0"/>
    <xf numFmtId="0" fontId="3" fillId="0" borderId="0"/>
    <xf numFmtId="0" fontId="3" fillId="0" borderId="0"/>
    <xf numFmtId="0" fontId="3" fillId="0" borderId="0"/>
    <xf numFmtId="0" fontId="3" fillId="0" borderId="0"/>
    <xf numFmtId="43" fontId="1" fillId="0" borderId="0" applyFont="0" applyFill="0" applyBorder="0" applyAlignment="0" applyProtection="0"/>
    <xf numFmtId="0" fontId="3" fillId="0" borderId="0"/>
    <xf numFmtId="0" fontId="87" fillId="0" borderId="0" applyNumberFormat="0" applyFill="0" applyBorder="0" applyAlignment="0" applyProtection="0"/>
    <xf numFmtId="0" fontId="15" fillId="0" borderId="0"/>
  </cellStyleXfs>
  <cellXfs count="201">
    <xf numFmtId="0" fontId="0" fillId="0" borderId="0" xfId="0"/>
    <xf numFmtId="0" fontId="4" fillId="0" borderId="0" xfId="0" applyFont="1"/>
    <xf numFmtId="0" fontId="5" fillId="0" borderId="0" xfId="0" applyFont="1"/>
    <xf numFmtId="0" fontId="5" fillId="0" borderId="1" xfId="0" applyFont="1" applyBorder="1"/>
    <xf numFmtId="0" fontId="9" fillId="0" borderId="0" xfId="0" applyFont="1"/>
    <xf numFmtId="0" fontId="4" fillId="0" borderId="1" xfId="0" applyFont="1" applyBorder="1"/>
    <xf numFmtId="3"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10"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0" borderId="1" xfId="0" applyFont="1" applyBorder="1" applyAlignment="1">
      <alignment horizontal="center" vertical="center"/>
    </xf>
    <xf numFmtId="164" fontId="13" fillId="0" borderId="1" xfId="1" applyNumberFormat="1" applyFont="1" applyBorder="1" applyAlignment="1">
      <alignment horizontal="center" vertical="center"/>
    </xf>
    <xf numFmtId="164" fontId="5" fillId="0" borderId="1" xfId="1" applyNumberFormat="1" applyFont="1" applyBorder="1" applyAlignment="1">
      <alignment horizontal="center" vertical="center"/>
    </xf>
    <xf numFmtId="164" fontId="5" fillId="0" borderId="1" xfId="0" applyNumberFormat="1" applyFont="1" applyBorder="1" applyAlignment="1">
      <alignment horizontal="center" vertical="center"/>
    </xf>
    <xf numFmtId="0" fontId="5" fillId="0" borderId="0" xfId="0" applyFont="1" applyAlignment="1">
      <alignment horizontal="center" vertical="center" wrapText="1"/>
    </xf>
    <xf numFmtId="0" fontId="5" fillId="0" borderId="1" xfId="0" applyFont="1" applyBorder="1" applyAlignment="1">
      <alignment horizontal="left" vertical="center" wrapText="1"/>
    </xf>
    <xf numFmtId="0" fontId="5" fillId="0" borderId="0" xfId="0" applyFont="1" applyAlignment="1">
      <alignment horizontal="center" vertical="center"/>
    </xf>
    <xf numFmtId="164" fontId="5" fillId="0" borderId="0" xfId="0" applyNumberFormat="1" applyFont="1"/>
    <xf numFmtId="0" fontId="8" fillId="0" borderId="0" xfId="0" applyFont="1"/>
    <xf numFmtId="0" fontId="5" fillId="0" borderId="1" xfId="0" applyFont="1" applyBorder="1" applyAlignment="1">
      <alignment wrapText="1"/>
    </xf>
    <xf numFmtId="164" fontId="5" fillId="0" borderId="1" xfId="0" applyNumberFormat="1" applyFont="1" applyBorder="1"/>
    <xf numFmtId="164" fontId="4" fillId="0" borderId="1" xfId="0" applyNumberFormat="1" applyFont="1" applyBorder="1"/>
    <xf numFmtId="164" fontId="5" fillId="0" borderId="1" xfId="1" applyNumberFormat="1" applyFont="1" applyFill="1" applyBorder="1"/>
    <xf numFmtId="164" fontId="12" fillId="0" borderId="1" xfId="1" applyNumberFormat="1" applyFont="1" applyBorder="1" applyAlignment="1">
      <alignment horizontal="center" vertical="center"/>
    </xf>
    <xf numFmtId="0" fontId="14" fillId="0" borderId="0" xfId="0" applyFont="1" applyAlignment="1">
      <alignment horizontal="left" vertical="center"/>
    </xf>
    <xf numFmtId="0" fontId="14" fillId="0" borderId="0" xfId="0" applyFont="1"/>
    <xf numFmtId="4" fontId="5" fillId="0" borderId="1" xfId="0" applyNumberFormat="1" applyFont="1" applyBorder="1"/>
    <xf numFmtId="0" fontId="6" fillId="2" borderId="1" xfId="0" applyFont="1" applyFill="1" applyBorder="1" applyAlignment="1">
      <alignment horizontal="center" vertical="center" wrapText="1"/>
    </xf>
    <xf numFmtId="164" fontId="6" fillId="0" borderId="1" xfId="1" applyNumberFormat="1" applyFont="1" applyBorder="1" applyAlignment="1">
      <alignment horizontal="center" vertical="center"/>
    </xf>
    <xf numFmtId="0" fontId="5" fillId="0" borderId="1" xfId="0" applyFont="1" applyBorder="1" applyAlignment="1">
      <alignment horizontal="center"/>
    </xf>
    <xf numFmtId="0" fontId="4" fillId="3" borderId="0" xfId="0" applyFont="1" applyFill="1" applyAlignment="1">
      <alignment horizontal="center" vertical="center" wrapText="1"/>
    </xf>
    <xf numFmtId="0" fontId="5" fillId="3" borderId="0" xfId="0" applyFont="1" applyFill="1" applyAlignment="1">
      <alignment horizontal="center" vertical="center"/>
    </xf>
    <xf numFmtId="164" fontId="5" fillId="0" borderId="1" xfId="1" applyNumberFormat="1" applyFont="1" applyBorder="1" applyAlignment="1">
      <alignment vertical="center"/>
    </xf>
    <xf numFmtId="164" fontId="5" fillId="0" borderId="1" xfId="0" applyNumberFormat="1" applyFont="1" applyBorder="1" applyAlignment="1">
      <alignment vertical="center"/>
    </xf>
    <xf numFmtId="164" fontId="7" fillId="0" borderId="1" xfId="1" applyNumberFormat="1" applyFont="1" applyBorder="1" applyAlignment="1">
      <alignment vertical="center"/>
    </xf>
    <xf numFmtId="164" fontId="12" fillId="0" borderId="1" xfId="0" applyNumberFormat="1" applyFont="1" applyBorder="1" applyAlignment="1">
      <alignment vertical="center"/>
    </xf>
    <xf numFmtId="0" fontId="12" fillId="2" borderId="1" xfId="0" applyFont="1" applyFill="1" applyBorder="1" applyAlignment="1">
      <alignment horizontal="center" vertical="center" wrapText="1"/>
    </xf>
    <xf numFmtId="164" fontId="10" fillId="0" borderId="1" xfId="1" applyNumberFormat="1" applyFont="1" applyBorder="1" applyAlignment="1">
      <alignment horizontal="center" vertical="center"/>
    </xf>
    <xf numFmtId="43" fontId="5" fillId="0" borderId="1" xfId="1" applyFont="1" applyBorder="1"/>
    <xf numFmtId="0" fontId="13" fillId="0" borderId="0" xfId="0" applyFont="1" applyAlignment="1">
      <alignment horizontal="left"/>
    </xf>
    <xf numFmtId="0" fontId="17" fillId="0" borderId="0" xfId="0" applyFont="1" applyAlignment="1">
      <alignment horizontal="left" vertical="center" wrapText="1"/>
    </xf>
    <xf numFmtId="0" fontId="18" fillId="0" borderId="0" xfId="0" applyFont="1" applyAlignment="1">
      <alignment horizontal="center"/>
    </xf>
    <xf numFmtId="0" fontId="17" fillId="0" borderId="0" xfId="0" applyFont="1"/>
    <xf numFmtId="0" fontId="19" fillId="0" borderId="1" xfId="4" applyFont="1" applyBorder="1" applyAlignment="1">
      <alignment horizontal="center" vertical="center" wrapText="1"/>
    </xf>
    <xf numFmtId="4" fontId="19" fillId="0" borderId="1" xfId="4" applyNumberFormat="1" applyFont="1" applyBorder="1" applyAlignment="1">
      <alignment horizontal="center" vertical="center" wrapText="1"/>
    </xf>
    <xf numFmtId="3" fontId="19" fillId="0" borderId="1" xfId="4" applyNumberFormat="1" applyFont="1" applyBorder="1" applyAlignment="1">
      <alignment horizontal="center" vertical="center" wrapText="1"/>
    </xf>
    <xf numFmtId="0" fontId="17" fillId="0" borderId="1" xfId="0" applyFont="1" applyBorder="1"/>
    <xf numFmtId="0" fontId="17" fillId="0" borderId="1" xfId="0" applyFont="1" applyBorder="1" applyAlignment="1">
      <alignment horizontal="center" vertical="center"/>
    </xf>
    <xf numFmtId="0" fontId="17" fillId="0" borderId="1" xfId="0" applyFont="1" applyBorder="1" applyAlignment="1">
      <alignment vertical="center" wrapText="1"/>
    </xf>
    <xf numFmtId="4" fontId="17" fillId="0" borderId="1" xfId="0" applyNumberFormat="1" applyFont="1" applyBorder="1" applyAlignment="1">
      <alignment horizontal="center" vertical="center"/>
    </xf>
    <xf numFmtId="3" fontId="17" fillId="0" borderId="1" xfId="0" applyNumberFormat="1" applyFont="1" applyBorder="1" applyAlignment="1">
      <alignment horizontal="center" vertical="center"/>
    </xf>
    <xf numFmtId="4" fontId="17" fillId="0" borderId="0" xfId="0" applyNumberFormat="1" applyFont="1"/>
    <xf numFmtId="3" fontId="17" fillId="0" borderId="1" xfId="0" applyNumberFormat="1" applyFont="1" applyBorder="1"/>
    <xf numFmtId="3" fontId="20" fillId="4" borderId="1" xfId="4" applyNumberFormat="1" applyFont="1" applyFill="1" applyBorder="1" applyAlignment="1">
      <alignment horizontal="right" vertical="center" wrapText="1"/>
    </xf>
    <xf numFmtId="3" fontId="20" fillId="4" borderId="1" xfId="4" applyNumberFormat="1" applyFont="1" applyFill="1" applyBorder="1" applyAlignment="1">
      <alignment horizontal="center" vertical="center" wrapText="1"/>
    </xf>
    <xf numFmtId="0" fontId="17" fillId="0" borderId="1" xfId="0" applyFont="1" applyBorder="1" applyAlignment="1">
      <alignment vertical="center"/>
    </xf>
    <xf numFmtId="3" fontId="17" fillId="0" borderId="0" xfId="0" applyNumberFormat="1" applyFont="1"/>
    <xf numFmtId="0" fontId="16" fillId="2" borderId="1" xfId="0" applyFont="1" applyFill="1" applyBorder="1" applyAlignment="1">
      <alignment horizontal="center" vertical="center" wrapText="1"/>
    </xf>
    <xf numFmtId="3" fontId="17" fillId="0" borderId="5" xfId="0" applyNumberFormat="1" applyFont="1" applyBorder="1" applyAlignment="1">
      <alignment horizontal="center" vertical="center"/>
    </xf>
    <xf numFmtId="3" fontId="16" fillId="0" borderId="1" xfId="0" applyNumberFormat="1" applyFont="1" applyBorder="1"/>
    <xf numFmtId="0" fontId="19" fillId="0" borderId="1" xfId="4" applyFont="1" applyBorder="1" applyAlignment="1">
      <alignment horizontal="left" vertical="center" wrapText="1"/>
    </xf>
    <xf numFmtId="0" fontId="13" fillId="0" borderId="0" xfId="0" applyFont="1"/>
    <xf numFmtId="0" fontId="10" fillId="2" borderId="1" xfId="0" applyFont="1" applyFill="1" applyBorder="1" applyAlignment="1">
      <alignment horizontal="center" vertical="center"/>
    </xf>
    <xf numFmtId="0" fontId="10" fillId="3" borderId="0" xfId="0" applyFont="1" applyFill="1" applyAlignment="1">
      <alignment horizontal="center" vertical="center" wrapText="1"/>
    </xf>
    <xf numFmtId="0" fontId="13" fillId="0" borderId="1" xfId="0" applyFont="1" applyBorder="1" applyAlignment="1">
      <alignment horizontal="center" vertical="center" wrapText="1"/>
    </xf>
    <xf numFmtId="3" fontId="13" fillId="0" borderId="1" xfId="0" applyNumberFormat="1" applyFont="1" applyBorder="1" applyAlignment="1">
      <alignment horizontal="center" vertical="center"/>
    </xf>
    <xf numFmtId="0" fontId="13" fillId="0" borderId="1" xfId="0" applyFont="1" applyBorder="1" applyAlignment="1">
      <alignment wrapText="1"/>
    </xf>
    <xf numFmtId="0" fontId="22" fillId="0" borderId="0" xfId="0" applyFont="1"/>
    <xf numFmtId="0" fontId="10" fillId="0" borderId="1" xfId="0" applyFont="1" applyBorder="1"/>
    <xf numFmtId="0" fontId="10" fillId="0" borderId="3" xfId="0" applyFont="1" applyBorder="1" applyAlignment="1">
      <alignment horizontal="center"/>
    </xf>
    <xf numFmtId="0" fontId="10" fillId="0" borderId="4" xfId="0" applyFont="1" applyBorder="1" applyAlignment="1">
      <alignment horizontal="center"/>
    </xf>
    <xf numFmtId="164" fontId="10" fillId="2" borderId="1" xfId="0" applyNumberFormat="1" applyFont="1" applyFill="1" applyBorder="1" applyAlignment="1">
      <alignment horizontal="center" vertical="center"/>
    </xf>
    <xf numFmtId="0" fontId="13" fillId="0" borderId="1" xfId="0" applyFont="1" applyBorder="1"/>
    <xf numFmtId="0" fontId="16" fillId="0" borderId="1" xfId="0" applyFont="1" applyBorder="1"/>
    <xf numFmtId="164" fontId="16" fillId="0" borderId="1" xfId="0" applyNumberFormat="1" applyFont="1" applyBorder="1"/>
    <xf numFmtId="164" fontId="16" fillId="3" borderId="1" xfId="0" applyNumberFormat="1" applyFont="1" applyFill="1" applyBorder="1"/>
    <xf numFmtId="164" fontId="17" fillId="0" borderId="1" xfId="1" applyNumberFormat="1" applyFont="1" applyBorder="1" applyAlignment="1">
      <alignment horizontal="center" vertical="center"/>
    </xf>
    <xf numFmtId="0" fontId="23" fillId="0" borderId="0" xfId="0" applyFont="1"/>
    <xf numFmtId="4" fontId="10" fillId="2" borderId="1" xfId="0" applyNumberFormat="1" applyFont="1" applyFill="1" applyBorder="1" applyAlignment="1">
      <alignment horizontal="center"/>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4" fillId="0" borderId="1" xfId="0" applyFont="1" applyBorder="1" applyAlignment="1">
      <alignment horizontal="center" vertical="center"/>
    </xf>
    <xf numFmtId="0" fontId="24"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2" fillId="0" borderId="0" xfId="0" applyFont="1"/>
    <xf numFmtId="0" fontId="13" fillId="2" borderId="1" xfId="9" applyFont="1" applyFill="1" applyBorder="1" applyAlignment="1">
      <alignment horizontal="center" vertical="center" wrapText="1"/>
    </xf>
    <xf numFmtId="164" fontId="13" fillId="0" borderId="1" xfId="6468" applyNumberFormat="1" applyFont="1" applyBorder="1" applyAlignment="1">
      <alignment vertical="center"/>
    </xf>
    <xf numFmtId="0" fontId="13" fillId="3" borderId="0" xfId="4" applyFont="1" applyFill="1" applyAlignment="1">
      <alignment horizontal="left"/>
    </xf>
    <xf numFmtId="0" fontId="13" fillId="0" borderId="0" xfId="0" applyFont="1" applyAlignment="1">
      <alignment horizontal="left" wrapText="1"/>
    </xf>
    <xf numFmtId="3" fontId="13" fillId="0" borderId="1" xfId="1" applyNumberFormat="1" applyFont="1" applyFill="1" applyBorder="1" applyAlignment="1">
      <alignment horizontal="center" vertical="center"/>
    </xf>
    <xf numFmtId="164" fontId="12" fillId="2" borderId="1" xfId="0" applyNumberFormat="1" applyFont="1" applyFill="1" applyBorder="1" applyAlignment="1">
      <alignment vertical="center"/>
    </xf>
    <xf numFmtId="0" fontId="13" fillId="2" borderId="1" xfId="4" applyFont="1" applyFill="1" applyBorder="1" applyAlignment="1">
      <alignment horizontal="center" vertical="center" wrapText="1"/>
    </xf>
    <xf numFmtId="2" fontId="13" fillId="3" borderId="1" xfId="4" applyNumberFormat="1" applyFont="1" applyFill="1" applyBorder="1" applyAlignment="1">
      <alignment horizontal="center" vertical="center"/>
    </xf>
    <xf numFmtId="43" fontId="13" fillId="0" borderId="1" xfId="6468" applyFont="1" applyBorder="1" applyAlignment="1">
      <alignment vertical="center"/>
    </xf>
    <xf numFmtId="0" fontId="24" fillId="3" borderId="1" xfId="4" applyFont="1" applyFill="1" applyBorder="1" applyAlignment="1" applyProtection="1">
      <alignment horizontal="center" vertical="center" wrapText="1"/>
      <protection locked="0"/>
    </xf>
    <xf numFmtId="0" fontId="10" fillId="0" borderId="0" xfId="6398" applyFont="1"/>
    <xf numFmtId="164" fontId="10" fillId="0" borderId="0" xfId="0" applyNumberFormat="1" applyFont="1"/>
    <xf numFmtId="2" fontId="24" fillId="0" borderId="1" xfId="5" applyNumberFormat="1" applyFont="1" applyBorder="1" applyAlignment="1" applyProtection="1">
      <alignment horizontal="center" wrapText="1"/>
      <protection locked="0"/>
    </xf>
    <xf numFmtId="49" fontId="24" fillId="2" borderId="1" xfId="5" applyNumberFormat="1" applyFont="1" applyFill="1" applyBorder="1" applyAlignment="1">
      <alignment horizontal="center" vertical="center" wrapText="1"/>
    </xf>
    <xf numFmtId="0" fontId="13" fillId="3" borderId="0" xfId="4" applyFont="1" applyFill="1"/>
    <xf numFmtId="164" fontId="10" fillId="0" borderId="0" xfId="0" applyNumberFormat="1" applyFont="1" applyAlignment="1">
      <alignment horizontal="left" wrapText="1"/>
    </xf>
    <xf numFmtId="2" fontId="12" fillId="0" borderId="1" xfId="5" applyNumberFormat="1" applyFont="1" applyBorder="1" applyAlignment="1" applyProtection="1">
      <alignment horizontal="center" wrapText="1"/>
      <protection locked="0"/>
    </xf>
    <xf numFmtId="0" fontId="13" fillId="2" borderId="1" xfId="4" applyFont="1" applyFill="1" applyBorder="1" applyAlignment="1">
      <alignment horizontal="center" wrapText="1"/>
    </xf>
    <xf numFmtId="0" fontId="24" fillId="2" borderId="1" xfId="0" applyFont="1" applyFill="1" applyBorder="1" applyAlignment="1">
      <alignment horizontal="center" vertical="center"/>
    </xf>
    <xf numFmtId="0" fontId="13" fillId="3" borderId="0" xfId="4" applyFont="1" applyFill="1" applyAlignment="1">
      <alignment vertical="center" wrapText="1"/>
    </xf>
    <xf numFmtId="3" fontId="10" fillId="0" borderId="1" xfId="0" applyNumberFormat="1" applyFont="1" applyBorder="1" applyAlignment="1">
      <alignment wrapText="1"/>
    </xf>
    <xf numFmtId="0" fontId="13" fillId="3" borderId="0" xfId="4" applyFont="1" applyFill="1" applyAlignment="1">
      <alignment horizontal="right"/>
    </xf>
    <xf numFmtId="0" fontId="13" fillId="0" borderId="0" xfId="0" applyFont="1" applyAlignment="1">
      <alignment horizontal="center" vertical="center"/>
    </xf>
    <xf numFmtId="164" fontId="13" fillId="0" borderId="1" xfId="0" applyNumberFormat="1" applyFont="1" applyBorder="1" applyAlignment="1">
      <alignment vertical="center"/>
    </xf>
    <xf numFmtId="3" fontId="24" fillId="3" borderId="1" xfId="0" applyNumberFormat="1" applyFont="1" applyFill="1" applyBorder="1" applyAlignment="1">
      <alignment horizontal="center" vertical="center"/>
    </xf>
    <xf numFmtId="2" fontId="10" fillId="2" borderId="1" xfId="4" applyNumberFormat="1" applyFont="1" applyFill="1" applyBorder="1" applyAlignment="1">
      <alignment horizontal="center" vertical="center"/>
    </xf>
    <xf numFmtId="0" fontId="88" fillId="3" borderId="0" xfId="4" applyFont="1" applyFill="1" applyAlignment="1">
      <alignment vertical="center"/>
    </xf>
    <xf numFmtId="0" fontId="13" fillId="2" borderId="1" xfId="4" applyFont="1" applyFill="1" applyBorder="1" applyAlignment="1">
      <alignment horizontal="center"/>
    </xf>
    <xf numFmtId="2" fontId="24" fillId="3" borderId="1" xfId="4" applyNumberFormat="1" applyFont="1" applyFill="1" applyBorder="1" applyAlignment="1" applyProtection="1">
      <alignment horizontal="center" vertical="center" wrapText="1"/>
      <protection locked="0"/>
    </xf>
    <xf numFmtId="0" fontId="13" fillId="0" borderId="0" xfId="6398" applyFont="1"/>
    <xf numFmtId="2" fontId="13" fillId="3" borderId="1" xfId="4" applyNumberFormat="1" applyFont="1" applyFill="1" applyBorder="1" applyAlignment="1">
      <alignment horizontal="center" vertical="center" wrapText="1"/>
    </xf>
    <xf numFmtId="49" fontId="24" fillId="2" borderId="1" xfId="5" applyNumberFormat="1" applyFont="1" applyFill="1" applyBorder="1" applyAlignment="1">
      <alignment horizontal="left" vertical="center" wrapText="1"/>
    </xf>
    <xf numFmtId="0" fontId="10" fillId="0" borderId="0" xfId="0" applyFont="1" applyAlignment="1">
      <alignment horizontal="left" wrapText="1"/>
    </xf>
    <xf numFmtId="0" fontId="13" fillId="3" borderId="1" xfId="4" applyFont="1" applyFill="1" applyBorder="1" applyAlignment="1">
      <alignment horizontal="center" vertical="center"/>
    </xf>
    <xf numFmtId="165" fontId="10" fillId="0" borderId="0" xfId="0" applyNumberFormat="1" applyFont="1" applyAlignment="1">
      <alignment horizontal="left" wrapText="1"/>
    </xf>
    <xf numFmtId="0" fontId="24" fillId="3" borderId="0" xfId="0" applyFont="1" applyFill="1" applyAlignment="1">
      <alignment horizontal="center" vertical="center" wrapText="1"/>
    </xf>
    <xf numFmtId="3" fontId="12" fillId="0" borderId="1" xfId="0" applyNumberFormat="1" applyFont="1" applyBorder="1" applyAlignment="1">
      <alignment horizontal="center"/>
    </xf>
    <xf numFmtId="0" fontId="13" fillId="3" borderId="1" xfId="4" applyFont="1" applyFill="1" applyBorder="1" applyAlignment="1">
      <alignment horizontal="center" vertical="center" wrapText="1"/>
    </xf>
    <xf numFmtId="0" fontId="10" fillId="0" borderId="1" xfId="0" applyFont="1" applyBorder="1" applyAlignment="1">
      <alignment wrapText="1"/>
    </xf>
    <xf numFmtId="0" fontId="13" fillId="3" borderId="0" xfId="4" applyFont="1" applyFill="1" applyAlignment="1">
      <alignment horizontal="center"/>
    </xf>
    <xf numFmtId="3" fontId="24" fillId="3" borderId="1" xfId="1" applyNumberFormat="1" applyFont="1" applyFill="1" applyBorder="1" applyAlignment="1">
      <alignment horizontal="center" vertical="center"/>
    </xf>
    <xf numFmtId="49" fontId="24" fillId="0" borderId="1" xfId="6" applyNumberFormat="1" applyFont="1" applyBorder="1" applyAlignment="1">
      <alignment horizontal="center" vertical="center" wrapText="1"/>
    </xf>
    <xf numFmtId="49" fontId="24" fillId="0" borderId="8" xfId="6" applyNumberFormat="1" applyFont="1" applyBorder="1" applyAlignment="1">
      <alignment horizontal="left" vertical="center" wrapText="1"/>
    </xf>
    <xf numFmtId="2" fontId="24" fillId="3" borderId="3" xfId="5" applyNumberFormat="1" applyFont="1" applyFill="1" applyBorder="1" applyAlignment="1">
      <alignment horizontal="center" vertical="center"/>
    </xf>
    <xf numFmtId="2" fontId="24" fillId="2" borderId="1" xfId="0" applyNumberFormat="1" applyFont="1" applyFill="1" applyBorder="1" applyAlignment="1">
      <alignment horizontal="center" vertical="center"/>
    </xf>
    <xf numFmtId="49" fontId="24" fillId="0" borderId="3" xfId="0" applyNumberFormat="1" applyFont="1" applyBorder="1" applyAlignment="1">
      <alignment horizontal="left" vertical="center" wrapText="1"/>
    </xf>
    <xf numFmtId="2" fontId="10" fillId="0" borderId="1" xfId="0" applyNumberFormat="1" applyFont="1" applyBorder="1" applyAlignment="1">
      <alignment horizontal="center"/>
    </xf>
    <xf numFmtId="1" fontId="24" fillId="3" borderId="3" xfId="5" applyNumberFormat="1" applyFont="1" applyFill="1" applyBorder="1" applyAlignment="1">
      <alignment horizontal="center" vertical="center"/>
    </xf>
    <xf numFmtId="2" fontId="13" fillId="0" borderId="1" xfId="0" applyNumberFormat="1" applyFont="1" applyBorder="1" applyAlignment="1">
      <alignment horizontal="center"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wrapText="1"/>
    </xf>
    <xf numFmtId="0" fontId="10" fillId="0" borderId="0" xfId="0" applyFont="1" applyAlignment="1">
      <alignment horizontal="center" vertical="center"/>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11" fillId="0" borderId="0" xfId="0" applyFont="1" applyAlignment="1">
      <alignment horizontal="right" vertical="center"/>
    </xf>
    <xf numFmtId="0" fontId="11" fillId="0" borderId="0" xfId="0" applyFont="1" applyAlignment="1">
      <alignment horizontal="right"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3" xfId="0" applyFont="1" applyBorder="1" applyAlignment="1">
      <alignment horizontal="center"/>
    </xf>
    <xf numFmtId="0" fontId="5" fillId="0" borderId="4" xfId="0" applyFont="1" applyBorder="1" applyAlignment="1">
      <alignment horizontal="center"/>
    </xf>
    <xf numFmtId="0" fontId="13" fillId="0" borderId="0" xfId="0" applyFont="1" applyAlignment="1">
      <alignment horizontal="left" vertical="center" wrapText="1"/>
    </xf>
    <xf numFmtId="0" fontId="4" fillId="0" borderId="1" xfId="0" applyFont="1" applyBorder="1" applyAlignment="1">
      <alignment horizontal="left" wrapText="1"/>
    </xf>
    <xf numFmtId="0" fontId="11" fillId="0" borderId="0" xfId="0" applyFont="1" applyAlignment="1">
      <alignment horizontal="right"/>
    </xf>
    <xf numFmtId="0" fontId="10" fillId="0" borderId="0" xfId="0" applyFont="1" applyAlignment="1">
      <alignment horizontal="center" vertical="center" wrapText="1"/>
    </xf>
    <xf numFmtId="0" fontId="4" fillId="3" borderId="0" xfId="0" applyFont="1" applyFill="1" applyAlignment="1">
      <alignment horizontal="center" vertical="center" wrapText="1"/>
    </xf>
    <xf numFmtId="3" fontId="5" fillId="0" borderId="3" xfId="0" applyNumberFormat="1" applyFont="1" applyBorder="1" applyAlignment="1">
      <alignment horizontal="center" vertical="center"/>
    </xf>
    <xf numFmtId="3" fontId="5" fillId="0" borderId="4" xfId="0" applyNumberFormat="1" applyFont="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17" fillId="0" borderId="0" xfId="0" applyFont="1" applyAlignment="1">
      <alignment horizontal="left" vertical="center" wrapText="1"/>
    </xf>
    <xf numFmtId="0" fontId="16" fillId="0" borderId="0" xfId="0" applyFont="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3" fontId="13" fillId="0" borderId="3" xfId="0" applyNumberFormat="1" applyFont="1" applyBorder="1" applyAlignment="1">
      <alignment horizontal="center" vertical="center"/>
    </xf>
    <xf numFmtId="3" fontId="13" fillId="0" borderId="4" xfId="0" applyNumberFormat="1" applyFont="1" applyBorder="1" applyAlignment="1">
      <alignment horizontal="center" vertical="center"/>
    </xf>
    <xf numFmtId="0" fontId="10" fillId="0" borderId="3" xfId="0" applyFont="1" applyBorder="1" applyAlignment="1">
      <alignment horizontal="center"/>
    </xf>
    <xf numFmtId="0" fontId="10" fillId="0" borderId="4" xfId="0" applyFont="1" applyBorder="1" applyAlignment="1">
      <alignment horizontal="center"/>
    </xf>
    <xf numFmtId="0" fontId="17" fillId="0" borderId="3" xfId="0" applyFont="1" applyBorder="1" applyAlignment="1">
      <alignment horizontal="center"/>
    </xf>
    <xf numFmtId="0" fontId="17" fillId="0" borderId="4" xfId="0" applyFont="1" applyBorder="1" applyAlignment="1">
      <alignment horizontal="center"/>
    </xf>
    <xf numFmtId="0" fontId="21" fillId="0" borderId="0" xfId="0" applyFont="1" applyAlignment="1">
      <alignment horizontal="right"/>
    </xf>
    <xf numFmtId="0" fontId="16" fillId="0" borderId="3" xfId="0" applyFont="1" applyBorder="1" applyAlignment="1">
      <alignment horizontal="center"/>
    </xf>
    <xf numFmtId="0" fontId="16" fillId="0" borderId="4" xfId="0" applyFont="1" applyBorder="1" applyAlignment="1">
      <alignment horizontal="center"/>
    </xf>
    <xf numFmtId="0" fontId="10" fillId="2" borderId="1" xfId="0" applyFont="1" applyFill="1" applyBorder="1" applyAlignment="1">
      <alignment horizontal="center"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164" fontId="13" fillId="0" borderId="3" xfId="0" applyNumberFormat="1" applyFont="1" applyBorder="1" applyAlignment="1">
      <alignment horizontal="center" vertical="center"/>
    </xf>
    <xf numFmtId="164" fontId="13" fillId="0" borderId="4" xfId="0" applyNumberFormat="1" applyFont="1" applyBorder="1" applyAlignment="1">
      <alignment horizontal="center" vertical="center"/>
    </xf>
    <xf numFmtId="164" fontId="10" fillId="0" borderId="3" xfId="0" applyNumberFormat="1" applyFont="1" applyBorder="1" applyAlignment="1">
      <alignment horizontal="center"/>
    </xf>
    <xf numFmtId="164" fontId="10" fillId="0" borderId="4" xfId="0" applyNumberFormat="1" applyFont="1" applyBorder="1" applyAlignment="1">
      <alignment horizontal="center"/>
    </xf>
    <xf numFmtId="0" fontId="18" fillId="0" borderId="0" xfId="0" applyFont="1" applyAlignment="1">
      <alignment horizontal="center"/>
    </xf>
    <xf numFmtId="0" fontId="19" fillId="4" borderId="1" xfId="4" applyFont="1" applyFill="1" applyBorder="1" applyAlignment="1">
      <alignment horizontal="center" vertical="center" wrapText="1"/>
    </xf>
    <xf numFmtId="3" fontId="19" fillId="4" borderId="1" xfId="4" applyNumberFormat="1" applyFont="1" applyFill="1" applyBorder="1" applyAlignment="1">
      <alignment horizontal="center" vertical="center" wrapText="1"/>
    </xf>
    <xf numFmtId="3" fontId="21" fillId="0" borderId="2" xfId="0" applyNumberFormat="1" applyFont="1" applyBorder="1" applyAlignment="1">
      <alignment horizontal="right"/>
    </xf>
    <xf numFmtId="0" fontId="16" fillId="2" borderId="1" xfId="0" applyFont="1" applyFill="1" applyBorder="1" applyAlignment="1">
      <alignment horizontal="center" wrapText="1"/>
    </xf>
    <xf numFmtId="0" fontId="16" fillId="0" borderId="7" xfId="0" applyFont="1" applyBorder="1" applyAlignment="1">
      <alignment horizontal="left" vertical="center" wrapText="1"/>
    </xf>
    <xf numFmtId="0" fontId="18" fillId="0" borderId="7" xfId="0" applyFont="1" applyBorder="1" applyAlignment="1">
      <alignment horizontal="left"/>
    </xf>
    <xf numFmtId="0" fontId="21" fillId="0" borderId="0" xfId="0" applyFont="1" applyAlignment="1">
      <alignment horizontal="right" vertical="center" wrapText="1"/>
    </xf>
    <xf numFmtId="3" fontId="19" fillId="4" borderId="5" xfId="4" applyNumberFormat="1" applyFont="1" applyFill="1" applyBorder="1" applyAlignment="1">
      <alignment horizontal="center" vertical="center" wrapText="1"/>
    </xf>
    <xf numFmtId="3" fontId="19" fillId="4" borderId="6" xfId="4" applyNumberFormat="1"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4" applyFont="1" applyFill="1" applyBorder="1" applyAlignment="1">
      <alignment horizontal="center" vertical="center"/>
    </xf>
    <xf numFmtId="0" fontId="13" fillId="2" borderId="1" xfId="4" applyFont="1" applyFill="1" applyBorder="1" applyAlignment="1">
      <alignment horizontal="center" vertical="center" wrapText="1"/>
    </xf>
    <xf numFmtId="0" fontId="13" fillId="2" borderId="1" xfId="4" applyFont="1" applyFill="1" applyBorder="1" applyAlignment="1">
      <alignment horizontal="center"/>
    </xf>
    <xf numFmtId="0" fontId="13" fillId="3" borderId="0" xfId="4" applyFont="1" applyFill="1" applyAlignment="1">
      <alignment horizontal="left" vertical="center" wrapText="1"/>
    </xf>
    <xf numFmtId="0" fontId="13" fillId="0" borderId="2" xfId="0" applyFont="1" applyBorder="1" applyAlignment="1">
      <alignment horizontal="left" wrapText="1"/>
    </xf>
    <xf numFmtId="0" fontId="13" fillId="0" borderId="0" xfId="0" applyFont="1" applyAlignment="1">
      <alignment horizontal="left" wrapText="1"/>
    </xf>
    <xf numFmtId="0" fontId="13" fillId="0" borderId="0" xfId="0" applyFont="1" applyAlignment="1">
      <alignment horizontal="left" vertical="top" wrapText="1"/>
    </xf>
    <xf numFmtId="0" fontId="11" fillId="0" borderId="0" xfId="0" applyFont="1" applyAlignment="1">
      <alignment horizontal="left" vertical="center" wrapText="1"/>
    </xf>
    <xf numFmtId="0" fontId="11" fillId="3" borderId="0" xfId="4" applyFont="1" applyFill="1" applyAlignment="1">
      <alignment horizontal="left"/>
    </xf>
    <xf numFmtId="0" fontId="10" fillId="3" borderId="0" xfId="4" applyFont="1" applyFill="1" applyAlignment="1">
      <alignment horizontal="center"/>
    </xf>
    <xf numFmtId="0" fontId="10" fillId="0" borderId="7" xfId="0" applyFont="1" applyBorder="1" applyAlignment="1">
      <alignment horizontal="left"/>
    </xf>
    <xf numFmtId="0" fontId="13" fillId="0" borderId="1" xfId="0" applyFont="1" applyBorder="1" applyAlignment="1">
      <alignment horizontal="left" wrapText="1"/>
    </xf>
    <xf numFmtId="0" fontId="10" fillId="0" borderId="9" xfId="0" applyFont="1" applyBorder="1" applyAlignment="1">
      <alignment horizontal="right" wrapText="1"/>
    </xf>
  </cellXfs>
  <cellStyles count="30327">
    <cellStyle name="20% - Accent1 10" xfId="51" xr:uid="{88552642-156B-4372-9DD2-90021F763D50}"/>
    <cellStyle name="20% - Accent1 10 2" xfId="52" xr:uid="{467B5F6A-8BDA-4F11-84C4-C753FCB6650A}"/>
    <cellStyle name="20% - Accent1 11" xfId="53" xr:uid="{5EED22EB-EC72-4415-8FD9-F51B2FBC26F0}"/>
    <cellStyle name="20% - Accent1 11 2" xfId="54" xr:uid="{EAB90F35-27A8-4FBC-AF93-1297E499A510}"/>
    <cellStyle name="20% - Accent1 12" xfId="55" xr:uid="{E165B98B-A037-4B4A-AB54-FC6A5CA00E6A}"/>
    <cellStyle name="20% - Accent1 12 2" xfId="56" xr:uid="{7C12D48B-52E2-4EA2-B1AE-3F85D7B83BBB}"/>
    <cellStyle name="20% - Accent1 13" xfId="57" xr:uid="{C252759A-A0B4-4D73-B926-83403F5B0707}"/>
    <cellStyle name="20% - Accent1 13 2" xfId="58" xr:uid="{93179EB2-BC62-4372-B821-13A264982C36}"/>
    <cellStyle name="20% - Accent1 14" xfId="59" xr:uid="{297B6C2B-0411-49AD-B1DC-78D77CDAE0E7}"/>
    <cellStyle name="20% - Accent1 14 2" xfId="60" xr:uid="{5EFC7154-CFDB-4D8E-AB9F-2C3305FFE81C}"/>
    <cellStyle name="20% - Accent1 15" xfId="61" xr:uid="{598D6185-482D-4152-874B-82D885702B6A}"/>
    <cellStyle name="20% - Accent1 15 2" xfId="62" xr:uid="{C381EF8A-B01D-41CB-A1AC-A2B5FCB555D1}"/>
    <cellStyle name="20% - Accent1 16" xfId="63" xr:uid="{31431C42-33C3-4881-8C7A-72FB1A9EE433}"/>
    <cellStyle name="20% - Accent1 17" xfId="64" xr:uid="{20DB28D5-0255-413C-A80D-B0B46DDAFF3F}"/>
    <cellStyle name="20% - Accent1 18" xfId="65" xr:uid="{93A33767-B6B5-473B-9A34-560E0638622F}"/>
    <cellStyle name="20% - Accent1 18 2" xfId="66" xr:uid="{D66027BE-8D28-4656-A8CD-D0976372AFC4}"/>
    <cellStyle name="20% - Accent1 19" xfId="67" xr:uid="{A4210209-6A36-40D1-B302-A930E309D032}"/>
    <cellStyle name="20% - Accent1 19 2" xfId="68" xr:uid="{620295EB-B5D2-4EAC-A567-29943CFFD13B}"/>
    <cellStyle name="20% - Accent1 2" xfId="69" xr:uid="{A18E2A46-3B0F-4F8D-85ED-8E425B506ADB}"/>
    <cellStyle name="20% - Accent1 2 2" xfId="70" xr:uid="{362552F5-A52B-407F-9062-FC919DEC44C6}"/>
    <cellStyle name="20% - Accent1 2 2 2" xfId="6407" xr:uid="{F8A1A116-01ED-45AA-9777-89D82494D48B}"/>
    <cellStyle name="20% - Accent1 3" xfId="71" xr:uid="{0D5ACD75-6ED3-4205-A60B-27B14EFD73CF}"/>
    <cellStyle name="20% - Accent1 3 2" xfId="72" xr:uid="{1DA02322-9BF8-4622-8A28-E61256FBC74F}"/>
    <cellStyle name="20% - Accent1 4" xfId="73" xr:uid="{0439FACE-6CBB-45CC-893C-1ADCDA00E9B4}"/>
    <cellStyle name="20% - Accent1 4 2" xfId="74" xr:uid="{66D8E517-0CF0-47D2-8655-5F5905896F0F}"/>
    <cellStyle name="20% - Accent1 5" xfId="75" xr:uid="{F0D619F0-0810-45AF-8B5E-A50A03C1FEDB}"/>
    <cellStyle name="20% - Accent1 5 2" xfId="76" xr:uid="{45904CE4-4FE9-47CA-8F77-95A88A0E0D09}"/>
    <cellStyle name="20% - Accent1 6" xfId="77" xr:uid="{7A9995DD-DDAD-44F9-A159-DF665F1C4155}"/>
    <cellStyle name="20% - Accent1 6 2" xfId="78" xr:uid="{704E8F3F-5C2C-483B-BF20-EB3437A20679}"/>
    <cellStyle name="20% - Accent1 7" xfId="79" xr:uid="{2EA32B33-6011-47FA-8C9C-6CD4CB4126E8}"/>
    <cellStyle name="20% - Accent1 7 2" xfId="80" xr:uid="{D4FD6C43-1A09-4552-82C7-C580505C2AFD}"/>
    <cellStyle name="20% - Accent1 8" xfId="81" xr:uid="{1DAAD9BF-DC59-4E65-B8A3-66F08E693897}"/>
    <cellStyle name="20% - Accent1 8 2" xfId="82" xr:uid="{B146ACDF-50F9-46D7-BDCB-E434E0B52CC2}"/>
    <cellStyle name="20% - Accent1 9" xfId="83" xr:uid="{66ADD252-4909-4D6E-BE88-D18C62F85ED3}"/>
    <cellStyle name="20% - Accent1 9 2" xfId="84" xr:uid="{D7792D5A-C13F-42F1-A551-AE9F18EA5A8C}"/>
    <cellStyle name="20% - Accent2 10" xfId="85" xr:uid="{1C65E97F-73C8-46A4-96A2-3779A85A066E}"/>
    <cellStyle name="20% - Accent2 10 2" xfId="86" xr:uid="{D4E43D4D-51AB-4EA4-BBA5-5DC026C33A96}"/>
    <cellStyle name="20% - Accent2 11" xfId="87" xr:uid="{7A4204A0-C545-4159-A1B1-2B1ABDE9CD14}"/>
    <cellStyle name="20% - Accent2 11 2" xfId="88" xr:uid="{F94DBC36-5FB3-4920-A9D1-78DCFB5805D8}"/>
    <cellStyle name="20% - Accent2 12" xfId="89" xr:uid="{5665F0BB-082A-4526-B87E-34545E2E7F42}"/>
    <cellStyle name="20% - Accent2 12 2" xfId="90" xr:uid="{7CE7BC08-FB39-47CC-BF59-45800BD1A91B}"/>
    <cellStyle name="20% - Accent2 13" xfId="91" xr:uid="{292D6321-BC8D-4D5C-B7B7-1B25232E2461}"/>
    <cellStyle name="20% - Accent2 13 2" xfId="92" xr:uid="{9445A00D-4A7D-4B3B-8FF6-72348D985C24}"/>
    <cellStyle name="20% - Accent2 14" xfId="93" xr:uid="{9303E2FB-3908-4733-9B95-05DA59F91371}"/>
    <cellStyle name="20% - Accent2 14 2" xfId="94" xr:uid="{60466010-36C6-48AB-A34C-9EC80D37D640}"/>
    <cellStyle name="20% - Accent2 15" xfId="95" xr:uid="{3B30C1AD-65C2-4150-B4D7-9F3A1BDBBA38}"/>
    <cellStyle name="20% - Accent2 15 2" xfId="96" xr:uid="{A6CDE678-2D92-410C-8B00-BD582F7F9461}"/>
    <cellStyle name="20% - Accent2 16" xfId="97" xr:uid="{A73ECF8D-3A1D-4B62-AC7B-345D030A4CF6}"/>
    <cellStyle name="20% - Accent2 17" xfId="98" xr:uid="{10A70874-3530-48DE-892F-F527FDA13C1D}"/>
    <cellStyle name="20% - Accent2 18" xfId="99" xr:uid="{6CD26047-5AC1-4AC0-9A7B-DDF835199AF9}"/>
    <cellStyle name="20% - Accent2 18 2" xfId="100" xr:uid="{74646D0F-3B75-4092-AF3F-7C0E7116E018}"/>
    <cellStyle name="20% - Accent2 19" xfId="101" xr:uid="{EC082B6B-6994-4DA2-8103-A032A4F9891C}"/>
    <cellStyle name="20% - Accent2 19 2" xfId="102" xr:uid="{44D93AA5-0A43-4AFD-8D3B-7C3400A602C6}"/>
    <cellStyle name="20% - Accent2 2" xfId="103" xr:uid="{20503227-271F-4F13-BBC3-21FD650AEDBA}"/>
    <cellStyle name="20% - Accent2 2 2" xfId="104" xr:uid="{70E272C9-8F06-4CFB-AC6F-B2B33282A905}"/>
    <cellStyle name="20% - Accent2 2 2 2" xfId="6408" xr:uid="{94BD01C6-D06F-4BEE-9FE9-879B3BE2ED12}"/>
    <cellStyle name="20% - Accent2 3" xfId="105" xr:uid="{5AF30051-F1DD-4CDD-8E1B-377032C288AC}"/>
    <cellStyle name="20% - Accent2 3 2" xfId="106" xr:uid="{86C48289-2298-40F5-ADF6-102996E7710B}"/>
    <cellStyle name="20% - Accent2 4" xfId="107" xr:uid="{C3B8F4E1-8A6F-4A03-934F-FBA7061D7A09}"/>
    <cellStyle name="20% - Accent2 4 2" xfId="108" xr:uid="{3A94D699-300D-4BA8-9FFB-5BA0EA8CB20D}"/>
    <cellStyle name="20% - Accent2 5" xfId="109" xr:uid="{559543AA-ACAB-4B0A-A90C-FA97233F2500}"/>
    <cellStyle name="20% - Accent2 5 2" xfId="110" xr:uid="{8137C133-2EE5-484C-BF6F-B6CD14E584A8}"/>
    <cellStyle name="20% - Accent2 6" xfId="111" xr:uid="{94CC1C01-7C4F-46D3-83F4-D83DF059FC3C}"/>
    <cellStyle name="20% - Accent2 6 2" xfId="112" xr:uid="{352459F1-2699-4F6E-AAB8-B64EE087757A}"/>
    <cellStyle name="20% - Accent2 7" xfId="113" xr:uid="{361B9264-65B8-47BC-A09E-925DCCFA7F1F}"/>
    <cellStyle name="20% - Accent2 7 2" xfId="114" xr:uid="{25552B4E-546A-4EEE-8853-E95E6689FBB1}"/>
    <cellStyle name="20% - Accent2 8" xfId="115" xr:uid="{CF0B0DE8-DACC-44ED-9C5F-31D62BE384A1}"/>
    <cellStyle name="20% - Accent2 8 2" xfId="116" xr:uid="{7A13B700-0B59-42B3-A1BB-D91EFF5A8168}"/>
    <cellStyle name="20% - Accent2 9" xfId="117" xr:uid="{613D84E4-49F6-4973-8FB2-13ABDF7486DA}"/>
    <cellStyle name="20% - Accent2 9 2" xfId="118" xr:uid="{AC5097FA-77C7-4B85-81C9-66A2EA199716}"/>
    <cellStyle name="20% - Accent3 10" xfId="119" xr:uid="{89E6E320-6453-4495-BA3A-C4FD6FD23502}"/>
    <cellStyle name="20% - Accent3 10 2" xfId="120" xr:uid="{4FD53F37-E5F9-47C8-8671-ED73C92DE4D0}"/>
    <cellStyle name="20% - Accent3 11" xfId="121" xr:uid="{7D96013E-3934-4491-AED8-E7A46B9CB6AE}"/>
    <cellStyle name="20% - Accent3 11 2" xfId="122" xr:uid="{28B88EAD-85E3-4FC3-BE7F-E78D58DA0663}"/>
    <cellStyle name="20% - Accent3 12" xfId="123" xr:uid="{C316BD5A-E412-4CC5-8E11-C85014CBDB14}"/>
    <cellStyle name="20% - Accent3 12 2" xfId="124" xr:uid="{BE18985E-02B7-4FAC-928C-A569DD7719C4}"/>
    <cellStyle name="20% - Accent3 13" xfId="125" xr:uid="{34E06BA9-85F3-45A3-AB3B-D87F24E1FD91}"/>
    <cellStyle name="20% - Accent3 13 2" xfId="126" xr:uid="{C2033C9D-8A71-4C06-AB5A-FD78AF6368D3}"/>
    <cellStyle name="20% - Accent3 14" xfId="127" xr:uid="{4BEBF52D-E292-4999-BFEA-6A3BECABD3CB}"/>
    <cellStyle name="20% - Accent3 14 2" xfId="128" xr:uid="{C2544041-59B9-4D29-BAB1-8F8203871C04}"/>
    <cellStyle name="20% - Accent3 15" xfId="129" xr:uid="{A9412340-00E4-414F-A47E-F2D691FBA107}"/>
    <cellStyle name="20% - Accent3 15 2" xfId="130" xr:uid="{2A926BEF-E369-4A1E-B406-ABF6F7FBD0CE}"/>
    <cellStyle name="20% - Accent3 16" xfId="131" xr:uid="{39C7CC14-3696-40A8-8920-6D17099BD879}"/>
    <cellStyle name="20% - Accent3 17" xfId="132" xr:uid="{61517D79-0314-4C59-901E-57131F1FE5EF}"/>
    <cellStyle name="20% - Accent3 18" xfId="133" xr:uid="{A9FBC18E-F41A-4285-916D-9123BECE6FCC}"/>
    <cellStyle name="20% - Accent3 18 2" xfId="134" xr:uid="{E62C19A1-161C-474C-B241-60E0EE7DE6C8}"/>
    <cellStyle name="20% - Accent3 19" xfId="135" xr:uid="{0499A661-4675-44FE-B7E1-A1F6C6D28132}"/>
    <cellStyle name="20% - Accent3 19 2" xfId="136" xr:uid="{467158E3-FE11-45FA-BE53-B562CC4E423C}"/>
    <cellStyle name="20% - Accent3 2" xfId="137" xr:uid="{2FEB1649-3EBC-4F24-9582-90F225ED8FFF}"/>
    <cellStyle name="20% - Accent3 2 2" xfId="138" xr:uid="{731AEE23-B7E3-4A32-934D-B684A7DA7D63}"/>
    <cellStyle name="20% - Accent3 2 2 2" xfId="6409" xr:uid="{B23B13AD-C2E6-4CA5-875B-714122FFB9D0}"/>
    <cellStyle name="20% - Accent3 3" xfId="139" xr:uid="{CD9F1F77-2ACB-481C-B70F-38E2E6D6C72A}"/>
    <cellStyle name="20% - Accent3 3 2" xfId="140" xr:uid="{9E34B043-C5AE-4FD0-9069-CDB1550925D3}"/>
    <cellStyle name="20% - Accent3 4" xfId="141" xr:uid="{47440AAC-B033-463C-AA8D-EAF6DB5E16AC}"/>
    <cellStyle name="20% - Accent3 4 2" xfId="142" xr:uid="{F5FB1A89-1502-45CF-A176-AE74730578EA}"/>
    <cellStyle name="20% - Accent3 5" xfId="143" xr:uid="{00FE3405-78F5-482D-9BE8-160B7E8D0C37}"/>
    <cellStyle name="20% - Accent3 5 2" xfId="144" xr:uid="{2FBBA946-3191-47F6-A6FC-12F8D26AC5B9}"/>
    <cellStyle name="20% - Accent3 6" xfId="145" xr:uid="{8FE38FD1-89DA-47A8-9B5F-0DF656C51CA8}"/>
    <cellStyle name="20% - Accent3 6 2" xfId="146" xr:uid="{4767A323-2EC6-420D-B93C-074184A386EE}"/>
    <cellStyle name="20% - Accent3 7" xfId="147" xr:uid="{7E80F22F-057A-4FFC-8FA1-122F668017FE}"/>
    <cellStyle name="20% - Accent3 7 2" xfId="148" xr:uid="{B0A90020-13D9-48AB-BD2F-BEAE64B4DACA}"/>
    <cellStyle name="20% - Accent3 8" xfId="149" xr:uid="{C4B3E688-89BF-4724-AD9C-795055A0A786}"/>
    <cellStyle name="20% - Accent3 8 2" xfId="150" xr:uid="{BC7B3EAA-E617-4075-B5AB-9BDB938EA999}"/>
    <cellStyle name="20% - Accent3 9" xfId="151" xr:uid="{723125D2-94A7-4D69-84C3-072DB13A9B34}"/>
    <cellStyle name="20% - Accent3 9 2" xfId="152" xr:uid="{2081CCC8-92D7-47DF-8225-00F7788944C1}"/>
    <cellStyle name="20% - Accent4 10" xfId="153" xr:uid="{827BDE30-299C-4CA6-A9FE-9AD685C3655D}"/>
    <cellStyle name="20% - Accent4 10 2" xfId="154" xr:uid="{B169104C-13FF-4406-BD18-228896D746CD}"/>
    <cellStyle name="20% - Accent4 11" xfId="155" xr:uid="{09A5A8FA-87FB-4382-AB89-C79354654739}"/>
    <cellStyle name="20% - Accent4 11 2" xfId="156" xr:uid="{155BF371-6906-41DE-A7E4-3A5501C16FB2}"/>
    <cellStyle name="20% - Accent4 12" xfId="157" xr:uid="{FB87B195-B761-4CB4-B341-7B01D436F359}"/>
    <cellStyle name="20% - Accent4 12 2" xfId="158" xr:uid="{4668C53F-BA69-4E9D-BA67-13BB30CCAF5C}"/>
    <cellStyle name="20% - Accent4 13" xfId="159" xr:uid="{0D3A58F1-FA38-4B58-959A-FF0FD594487C}"/>
    <cellStyle name="20% - Accent4 13 2" xfId="160" xr:uid="{8AB8F26F-C102-4F9F-858F-B1FC2B38B082}"/>
    <cellStyle name="20% - Accent4 14" xfId="161" xr:uid="{15F1B6A2-F4D9-4AFE-AA2D-2F212388FBBF}"/>
    <cellStyle name="20% - Accent4 14 2" xfId="162" xr:uid="{0E4AA6E9-1230-4E32-B242-70B93269B901}"/>
    <cellStyle name="20% - Accent4 15" xfId="163" xr:uid="{721BBE6A-1C9E-4984-A0F1-732AB43BA778}"/>
    <cellStyle name="20% - Accent4 15 2" xfId="164" xr:uid="{FF9468B3-3DA2-4B2D-87EA-CB70DA02FF3A}"/>
    <cellStyle name="20% - Accent4 16" xfId="165" xr:uid="{9FA3DB2D-33CC-4E56-A304-3708E411FD80}"/>
    <cellStyle name="20% - Accent4 17" xfId="166" xr:uid="{FEDF273B-47BA-4C61-9E86-EB31D786E9D4}"/>
    <cellStyle name="20% - Accent4 18" xfId="167" xr:uid="{CFAEC4DC-1AEC-4AFA-ADA4-91F5914B09A9}"/>
    <cellStyle name="20% - Accent4 18 2" xfId="168" xr:uid="{34EB418D-E6BD-4056-82C7-A824F65D7AC6}"/>
    <cellStyle name="20% - Accent4 19" xfId="169" xr:uid="{F1753026-6780-422E-B8B5-13F14C67BDA0}"/>
    <cellStyle name="20% - Accent4 19 2" xfId="170" xr:uid="{EC0F73F1-D553-4139-ABF6-3D665CF65C38}"/>
    <cellStyle name="20% - Accent4 2" xfId="171" xr:uid="{2A01B38A-05E1-4DCA-B7DF-F772FB10C63E}"/>
    <cellStyle name="20% - Accent4 2 2" xfId="172" xr:uid="{868F4729-6760-4E77-BA5B-063E05D994E5}"/>
    <cellStyle name="20% - Accent4 2 2 2" xfId="6410" xr:uid="{B8EBAFD3-B3D3-4ACA-ABC9-EA0910968A9B}"/>
    <cellStyle name="20% - Accent4 3" xfId="173" xr:uid="{CCF85DCF-E4BF-476A-8370-9247B53D3946}"/>
    <cellStyle name="20% - Accent4 3 2" xfId="174" xr:uid="{CC00BEC6-F255-4A75-BC2C-48790A3EDF0B}"/>
    <cellStyle name="20% - Accent4 4" xfId="175" xr:uid="{DA363AC5-0530-47F1-9A6D-3468992CF700}"/>
    <cellStyle name="20% - Accent4 4 2" xfId="176" xr:uid="{E8945B99-FF3B-4972-B5C4-B7A8D86C3B16}"/>
    <cellStyle name="20% - Accent4 5" xfId="177" xr:uid="{31D925C5-0FAD-4CBF-9E92-05E929B42271}"/>
    <cellStyle name="20% - Accent4 5 2" xfId="178" xr:uid="{6212AABB-C2FE-434A-8D25-F31DE408B18E}"/>
    <cellStyle name="20% - Accent4 6" xfId="179" xr:uid="{446CD6B0-78A7-4F1F-9FE3-C134F7BF6FB2}"/>
    <cellStyle name="20% - Accent4 6 2" xfId="180" xr:uid="{11C1DE65-8864-473C-95BD-B221AA24FE2F}"/>
    <cellStyle name="20% - Accent4 7" xfId="181" xr:uid="{EC0BC61B-8C9C-4128-BB79-A5A53AACA77B}"/>
    <cellStyle name="20% - Accent4 7 2" xfId="182" xr:uid="{02F85B6B-BC96-4A7C-BF52-CA987A6B32C6}"/>
    <cellStyle name="20% - Accent4 8" xfId="183" xr:uid="{0F28625E-291A-4C5D-BD80-65A96CDD2866}"/>
    <cellStyle name="20% - Accent4 8 2" xfId="184" xr:uid="{3428C0DA-B8F3-430A-875E-CBA9FF6BAC09}"/>
    <cellStyle name="20% - Accent4 9" xfId="185" xr:uid="{F29F9795-7E34-4B32-BB69-D62C1B3629A1}"/>
    <cellStyle name="20% - Accent4 9 2" xfId="186" xr:uid="{B8BC893C-FA41-46C1-A3E3-FF229A4BCBC9}"/>
    <cellStyle name="20% - Accent5 10" xfId="187" xr:uid="{0DB8DEF8-7D55-4F35-854A-05CF6FC2B929}"/>
    <cellStyle name="20% - Accent5 10 2" xfId="188" xr:uid="{A9BCF29D-2AD8-4E57-AE76-E9515F83836C}"/>
    <cellStyle name="20% - Accent5 11" xfId="189" xr:uid="{1D146AE1-6C3B-4949-8B82-2C680AB90A15}"/>
    <cellStyle name="20% - Accent5 11 2" xfId="190" xr:uid="{F563FBB9-5B57-46D9-91CE-8BFA1B1C9943}"/>
    <cellStyle name="20% - Accent5 12" xfId="191" xr:uid="{CE48D457-52D6-4CE2-97C0-D6C8FB4BA0D1}"/>
    <cellStyle name="20% - Accent5 12 2" xfId="192" xr:uid="{657D4F30-2DB6-42C9-9B38-A00EBAC47405}"/>
    <cellStyle name="20% - Accent5 13" xfId="193" xr:uid="{E3A5C3C3-2E15-4AA7-AB35-62DFA0237486}"/>
    <cellStyle name="20% - Accent5 13 2" xfId="194" xr:uid="{11A1B58A-BD58-4C8A-A7EF-DAD42DAF1EE3}"/>
    <cellStyle name="20% - Accent5 14" xfId="195" xr:uid="{DC94B3ED-A2AB-486B-92EB-6E821DC6167E}"/>
    <cellStyle name="20% - Accent5 14 2" xfId="196" xr:uid="{26FCD701-4510-454D-AFBD-F9A9A93B5554}"/>
    <cellStyle name="20% - Accent5 15" xfId="197" xr:uid="{452EF82F-177D-4BD7-AEC2-790887BBCFC5}"/>
    <cellStyle name="20% - Accent5 15 2" xfId="198" xr:uid="{DB639C63-95FB-4F27-9D6D-A611C7EE9FD6}"/>
    <cellStyle name="20% - Accent5 16" xfId="199" xr:uid="{EF71E998-ABB9-4BFB-BB86-1080E4380AE0}"/>
    <cellStyle name="20% - Accent5 17" xfId="200" xr:uid="{9839AF0F-9D96-413C-8E87-30156955CF0C}"/>
    <cellStyle name="20% - Accent5 18" xfId="201" xr:uid="{1BB165EE-8D6B-4296-8EB3-C47A610B724B}"/>
    <cellStyle name="20% - Accent5 18 2" xfId="202" xr:uid="{D647DF47-41B2-4727-8018-725792F9D4B1}"/>
    <cellStyle name="20% - Accent5 19" xfId="203" xr:uid="{37A97A79-454E-4175-BC31-0FF6DD5D7A61}"/>
    <cellStyle name="20% - Accent5 19 2" xfId="204" xr:uid="{F7B32B6F-7B5F-4518-ACB0-92BFF1FCD115}"/>
    <cellStyle name="20% - Accent5 2" xfId="205" xr:uid="{A15F8F15-8F92-405C-908F-32E3C54BDB1E}"/>
    <cellStyle name="20% - Accent5 2 2" xfId="206" xr:uid="{EB443CDA-281D-4349-9500-525919289391}"/>
    <cellStyle name="20% - Accent5 2 2 2" xfId="6411" xr:uid="{D8AF6272-91FD-40E9-ACF9-9C9D72FF8AA9}"/>
    <cellStyle name="20% - Accent5 3" xfId="207" xr:uid="{E347AE82-277C-40B9-97E3-F020DF9761B0}"/>
    <cellStyle name="20% - Accent5 3 2" xfId="208" xr:uid="{549B4D6D-E322-4D84-B8B5-BA784E6A2907}"/>
    <cellStyle name="20% - Accent5 4" xfId="209" xr:uid="{6DC7640E-7FA2-4A28-97CA-13E75BA35F83}"/>
    <cellStyle name="20% - Accent5 4 2" xfId="210" xr:uid="{BDF33818-47EE-4D8C-8A19-636E132A6A7B}"/>
    <cellStyle name="20% - Accent5 5" xfId="211" xr:uid="{A02F76A1-9532-48A3-A018-88AE8CCCB652}"/>
    <cellStyle name="20% - Accent5 5 2" xfId="212" xr:uid="{BD9D86F3-9D31-49E3-84F3-651DC5B4ACA1}"/>
    <cellStyle name="20% - Accent5 6" xfId="213" xr:uid="{A93193C6-46FA-468E-A82E-4BE970B65260}"/>
    <cellStyle name="20% - Accent5 6 2" xfId="214" xr:uid="{214D1F89-AC63-4BCE-8134-0A340E651D3D}"/>
    <cellStyle name="20% - Accent5 7" xfId="215" xr:uid="{7CAABB21-A0FE-4D99-9C35-CBF7435F01AF}"/>
    <cellStyle name="20% - Accent5 7 2" xfId="216" xr:uid="{02E724C4-37B5-45CA-8002-34DE1ECE07D3}"/>
    <cellStyle name="20% - Accent5 8" xfId="217" xr:uid="{D53009E3-874C-441A-9DCF-587DD770FFEE}"/>
    <cellStyle name="20% - Accent5 8 2" xfId="218" xr:uid="{C3882E9B-4DC7-4EF0-A843-C3BAF300F98A}"/>
    <cellStyle name="20% - Accent5 9" xfId="219" xr:uid="{D87575CB-DA3C-423E-AA20-3631F8967601}"/>
    <cellStyle name="20% - Accent5 9 2" xfId="220" xr:uid="{FA8F6E6C-C501-4AA6-8E41-BD11D0C9E96B}"/>
    <cellStyle name="20% - Accent6 10" xfId="221" xr:uid="{345C2F20-7E2D-4A76-B35B-6F11B15631E2}"/>
    <cellStyle name="20% - Accent6 10 2" xfId="222" xr:uid="{CE93BAAC-A989-4F91-8C3C-BE7B2312B95C}"/>
    <cellStyle name="20% - Accent6 11" xfId="223" xr:uid="{CE6C5655-72A3-47B4-8D50-3367FED9707C}"/>
    <cellStyle name="20% - Accent6 11 2" xfId="224" xr:uid="{C321CE81-ABCB-4FCB-B764-AD0F634980B3}"/>
    <cellStyle name="20% - Accent6 12" xfId="225" xr:uid="{5441BCFC-E14C-4836-A9D9-44328627E6CD}"/>
    <cellStyle name="20% - Accent6 12 2" xfId="226" xr:uid="{67D9A170-1F65-40F1-BB79-563E66FF5E9E}"/>
    <cellStyle name="20% - Accent6 13" xfId="227" xr:uid="{D30CCEB6-1CC0-4DD5-82E6-DEF7A716A275}"/>
    <cellStyle name="20% - Accent6 13 2" xfId="228" xr:uid="{5C871BD7-411A-4C82-9221-B0BF97225D01}"/>
    <cellStyle name="20% - Accent6 14" xfId="229" xr:uid="{E792C4F0-8A1B-490E-8516-F26A06DE4503}"/>
    <cellStyle name="20% - Accent6 14 2" xfId="230" xr:uid="{31198842-F741-460A-B6A7-A21564A9E611}"/>
    <cellStyle name="20% - Accent6 15" xfId="231" xr:uid="{BEEA2CDD-C399-482D-811C-90FF239FD3C7}"/>
    <cellStyle name="20% - Accent6 15 2" xfId="232" xr:uid="{579FE478-7BD7-4CBF-BF5F-B91C798D83FA}"/>
    <cellStyle name="20% - Accent6 16" xfId="233" xr:uid="{1B6D50D0-83C2-4C79-843A-6C7EF45D34A2}"/>
    <cellStyle name="20% - Accent6 17" xfId="234" xr:uid="{C0EAB2C9-BD62-401B-805E-EED6DD11FCBC}"/>
    <cellStyle name="20% - Accent6 18" xfId="235" xr:uid="{26ACD977-AC4F-4313-8C48-3D76E2104424}"/>
    <cellStyle name="20% - Accent6 18 2" xfId="236" xr:uid="{24693AE6-6AA4-4CC1-B80E-27C9D8BB796D}"/>
    <cellStyle name="20% - Accent6 19" xfId="237" xr:uid="{04742B4C-7586-4667-9D54-C2FF39FCAB9D}"/>
    <cellStyle name="20% - Accent6 19 2" xfId="238" xr:uid="{4D4EC1FB-E14C-4892-9E45-6CD4700D2640}"/>
    <cellStyle name="20% - Accent6 2" xfId="239" xr:uid="{FFEEA388-DFA7-4170-B4C1-4F0FCA53F43B}"/>
    <cellStyle name="20% - Accent6 2 2" xfId="240" xr:uid="{9EFF6EFC-E1F7-4D6D-BA8E-3D8490FDAAAE}"/>
    <cellStyle name="20% - Accent6 2 2 2" xfId="6412" xr:uid="{E52C1913-9D41-40EF-B03B-F56CB232D9FA}"/>
    <cellStyle name="20% - Accent6 3" xfId="241" xr:uid="{4CFF6A73-5BF1-4F22-A620-4EF61A61E757}"/>
    <cellStyle name="20% - Accent6 3 2" xfId="242" xr:uid="{EBE0072C-9845-4FC3-8EFB-94EDD51B2D89}"/>
    <cellStyle name="20% - Accent6 4" xfId="243" xr:uid="{8F6BDC34-C8D6-4E75-AD1A-03525588AEB3}"/>
    <cellStyle name="20% - Accent6 4 2" xfId="244" xr:uid="{E519814A-03B7-48F3-91B7-67B9324766E6}"/>
    <cellStyle name="20% - Accent6 5" xfId="245" xr:uid="{A8FD918D-FD28-4C2F-A99B-1F9CF44394C1}"/>
    <cellStyle name="20% - Accent6 5 2" xfId="246" xr:uid="{D5561450-6ED6-446C-84D1-EF0147CF5CC9}"/>
    <cellStyle name="20% - Accent6 6" xfId="247" xr:uid="{6BDAD97E-BE5D-45B4-A651-E96D1D7B0E27}"/>
    <cellStyle name="20% - Accent6 6 2" xfId="248" xr:uid="{5A7286F2-F886-4A64-8199-0B027DFFF1FE}"/>
    <cellStyle name="20% - Accent6 7" xfId="249" xr:uid="{982A4810-A589-48DC-BEE4-BC0302640AFE}"/>
    <cellStyle name="20% - Accent6 7 2" xfId="250" xr:uid="{D141E0D4-996D-423E-A77A-F2904730BC26}"/>
    <cellStyle name="20% - Accent6 8" xfId="251" xr:uid="{93D49158-254A-485B-88DB-4E6084BD3C25}"/>
    <cellStyle name="20% - Accent6 8 2" xfId="252" xr:uid="{8CCF8AEE-5BEA-4FA8-8BD1-B317D7773E34}"/>
    <cellStyle name="20% - Accent6 9" xfId="253" xr:uid="{5B32681B-A32B-41BD-A5E9-ED24E2C51DCD}"/>
    <cellStyle name="20% - Accent6 9 2" xfId="254" xr:uid="{B6F6EBD0-38D4-4FE7-BE43-09497ECEC0E6}"/>
    <cellStyle name="40% - Accent1 10" xfId="255" xr:uid="{2F184290-FA54-4936-9DD3-604D3471AB3C}"/>
    <cellStyle name="40% - Accent1 10 2" xfId="256" xr:uid="{4423ADCB-FCAD-4491-B6EE-198714BD2203}"/>
    <cellStyle name="40% - Accent1 11" xfId="257" xr:uid="{C940D7B0-6934-4799-8A24-66D8F1C3684A}"/>
    <cellStyle name="40% - Accent1 11 2" xfId="258" xr:uid="{A296E5B5-CD71-4D22-AB67-0EF5343AB396}"/>
    <cellStyle name="40% - Accent1 12" xfId="259" xr:uid="{780CE8D0-FD7D-4D18-B15A-2170B1B55223}"/>
    <cellStyle name="40% - Accent1 12 2" xfId="260" xr:uid="{CB6973FE-4170-4D5F-9167-3CBFAC9D2AE5}"/>
    <cellStyle name="40% - Accent1 13" xfId="261" xr:uid="{C8D4ED55-D433-4F50-B6D2-A2D0BC8368F4}"/>
    <cellStyle name="40% - Accent1 13 2" xfId="262" xr:uid="{951E50E0-71FB-4C73-A4C5-1B5AB166EAE1}"/>
    <cellStyle name="40% - Accent1 14" xfId="263" xr:uid="{97343B10-D8B3-485C-B499-6DC838406AC3}"/>
    <cellStyle name="40% - Accent1 14 2" xfId="264" xr:uid="{A227D4AC-B082-4225-9BE1-203E7FA858B8}"/>
    <cellStyle name="40% - Accent1 15" xfId="265" xr:uid="{B9E86FB9-FC8F-472F-9D08-6D845823DDDA}"/>
    <cellStyle name="40% - Accent1 15 2" xfId="266" xr:uid="{6058563E-383A-4D7F-95C2-7A710ECFCE29}"/>
    <cellStyle name="40% - Accent1 16" xfId="267" xr:uid="{AFAA0E31-2479-4B48-B068-EA11D1B6E9E1}"/>
    <cellStyle name="40% - Accent1 17" xfId="268" xr:uid="{6816C793-E40F-416F-BF7A-02CF422DB252}"/>
    <cellStyle name="40% - Accent1 18" xfId="269" xr:uid="{48CE8C68-CD7C-4E85-93AC-47F48BF233D9}"/>
    <cellStyle name="40% - Accent1 18 2" xfId="270" xr:uid="{5003FB80-8A3C-4456-9046-C57F8F31CEFA}"/>
    <cellStyle name="40% - Accent1 19" xfId="271" xr:uid="{EA7A717F-5BA5-45E6-9ED3-F3CE031B38DD}"/>
    <cellStyle name="40% - Accent1 19 2" xfId="272" xr:uid="{AD071BE7-0212-473E-87D7-F0B98B96C027}"/>
    <cellStyle name="40% - Accent1 2" xfId="273" xr:uid="{E2E89975-136D-46A4-98C6-1AFACEB4E85B}"/>
    <cellStyle name="40% - Accent1 2 2" xfId="274" xr:uid="{78FA280C-26C8-46EF-A9CA-B65F0A88736E}"/>
    <cellStyle name="40% - Accent1 2 2 2" xfId="6413" xr:uid="{DBA77B83-8A73-4035-95B0-3A92F9B2D1ED}"/>
    <cellStyle name="40% - Accent1 3" xfId="275" xr:uid="{C76030A7-0BBD-4695-8E80-1ED8F43AD218}"/>
    <cellStyle name="40% - Accent1 3 2" xfId="276" xr:uid="{F53D9D9B-C7DB-4C2C-B1D1-E7172B977057}"/>
    <cellStyle name="40% - Accent1 4" xfId="277" xr:uid="{33BFCD32-DE82-436F-B1EF-A4749DB594C7}"/>
    <cellStyle name="40% - Accent1 4 2" xfId="278" xr:uid="{2BEC7968-98B3-4D0B-9C7C-162E6BE63AF9}"/>
    <cellStyle name="40% - Accent1 5" xfId="279" xr:uid="{B418786F-65A4-44AE-9B75-FBE1919B8A54}"/>
    <cellStyle name="40% - Accent1 5 2" xfId="280" xr:uid="{78686B04-4779-4D9A-9DED-02A31292B9DE}"/>
    <cellStyle name="40% - Accent1 6" xfId="281" xr:uid="{DCD37DFF-5B0A-4613-B164-D29EBF6635C5}"/>
    <cellStyle name="40% - Accent1 6 2" xfId="282" xr:uid="{D9B1E805-2F94-4450-9ED3-56D5A4BDCF4C}"/>
    <cellStyle name="40% - Accent1 7" xfId="283" xr:uid="{80AAF286-5B3F-44D7-9DA7-398BD54651F8}"/>
    <cellStyle name="40% - Accent1 7 2" xfId="284" xr:uid="{B3E8115A-A2CD-4115-89B4-485D12CD5A20}"/>
    <cellStyle name="40% - Accent1 8" xfId="285" xr:uid="{B0125F4D-D2DA-46ED-9C9C-63F70E01CC8E}"/>
    <cellStyle name="40% - Accent1 8 2" xfId="286" xr:uid="{DF1D6C4F-8A0B-4081-989D-F10D05BF749F}"/>
    <cellStyle name="40% - Accent1 9" xfId="287" xr:uid="{67A2CC07-EA1B-4333-BCD7-07AAE4C1730A}"/>
    <cellStyle name="40% - Accent1 9 2" xfId="288" xr:uid="{30BDED79-45AA-4A66-BD1B-18629822AAE6}"/>
    <cellStyle name="40% - Accent2 10" xfId="289" xr:uid="{6ABC5FB5-1AFF-4BE0-8D1E-D8C1A8E8DC0C}"/>
    <cellStyle name="40% - Accent2 10 2" xfId="290" xr:uid="{BD2117AA-6A29-46B6-A962-F14EF717E6C4}"/>
    <cellStyle name="40% - Accent2 11" xfId="291" xr:uid="{DB10E25D-6232-47BA-8051-15D899813A65}"/>
    <cellStyle name="40% - Accent2 11 2" xfId="292" xr:uid="{1E446962-CD1E-43E2-A1D1-1930E880F770}"/>
    <cellStyle name="40% - Accent2 12" xfId="293" xr:uid="{1E66B22E-EE87-450B-BBA3-FDE203BD5583}"/>
    <cellStyle name="40% - Accent2 12 2" xfId="294" xr:uid="{3A44B084-1CCE-4D37-A409-6CEFB8CA2E75}"/>
    <cellStyle name="40% - Accent2 13" xfId="295" xr:uid="{8AD819FA-104F-4BFB-8C42-24E1ECC39774}"/>
    <cellStyle name="40% - Accent2 13 2" xfId="296" xr:uid="{4A51566E-839F-447C-8B19-89AD07675AF1}"/>
    <cellStyle name="40% - Accent2 14" xfId="297" xr:uid="{282EBF3E-161F-4F94-8C29-504C6C8EB730}"/>
    <cellStyle name="40% - Accent2 14 2" xfId="298" xr:uid="{A435E229-804E-477B-9C97-8BBF7F8814F0}"/>
    <cellStyle name="40% - Accent2 15" xfId="299" xr:uid="{880C7CB7-888C-41F0-8626-388DF345A3CC}"/>
    <cellStyle name="40% - Accent2 15 2" xfId="300" xr:uid="{2F4EE4C7-73E7-4C86-9675-2B82A3D5AE8F}"/>
    <cellStyle name="40% - Accent2 16" xfId="301" xr:uid="{A8005D68-0CA8-4E45-B36D-FD50A1278DCD}"/>
    <cellStyle name="40% - Accent2 17" xfId="302" xr:uid="{35F9984F-D345-4476-BC8F-6C0725789CBE}"/>
    <cellStyle name="40% - Accent2 18" xfId="303" xr:uid="{0C3E9C30-8EEF-4B22-9FEE-F1EA608E41C8}"/>
    <cellStyle name="40% - Accent2 18 2" xfId="304" xr:uid="{B17CF2E6-5A01-45E6-9A8F-25E7B6F2EFB9}"/>
    <cellStyle name="40% - Accent2 19" xfId="305" xr:uid="{2B1DCA37-0EBA-4FBC-844A-81B6223EC7ED}"/>
    <cellStyle name="40% - Accent2 19 2" xfId="306" xr:uid="{17D071B7-0153-47A0-AB14-444E2C84E969}"/>
    <cellStyle name="40% - Accent2 2" xfId="307" xr:uid="{7B03DC87-663D-4323-B66C-AEBC62BC8D30}"/>
    <cellStyle name="40% - Accent2 2 2" xfId="308" xr:uid="{504C57E1-0ABB-4FE7-A343-3C930A81D885}"/>
    <cellStyle name="40% - Accent2 2 2 2" xfId="6414" xr:uid="{0D75E117-6EF8-4096-98AB-36255628BE35}"/>
    <cellStyle name="40% - Accent2 3" xfId="309" xr:uid="{C747C241-783B-4311-AB65-C19668ADC44F}"/>
    <cellStyle name="40% - Accent2 3 2" xfId="310" xr:uid="{0D495B79-A3F6-44C9-8E56-A633D4775A27}"/>
    <cellStyle name="40% - Accent2 4" xfId="311" xr:uid="{EE7D7026-D6B4-40E6-9D1F-64A209D7012C}"/>
    <cellStyle name="40% - Accent2 4 2" xfId="312" xr:uid="{99CEBED2-92F0-4FE9-BE4E-1F27FFBE642D}"/>
    <cellStyle name="40% - Accent2 5" xfId="313" xr:uid="{AFAFD3AB-DD18-444A-BA88-2D72B163C820}"/>
    <cellStyle name="40% - Accent2 5 2" xfId="314" xr:uid="{E2F0BB88-8BF4-4BD0-9CF3-0771AAC9C6F9}"/>
    <cellStyle name="40% - Accent2 6" xfId="315" xr:uid="{84A5D6C7-460E-492A-B819-CAEB5C317586}"/>
    <cellStyle name="40% - Accent2 6 2" xfId="316" xr:uid="{52707A88-6FBE-46E3-BFD3-B8680F1C9AA9}"/>
    <cellStyle name="40% - Accent2 7" xfId="317" xr:uid="{6B09A47F-1C5B-48C1-85DE-5F2F3CC1C4EB}"/>
    <cellStyle name="40% - Accent2 7 2" xfId="318" xr:uid="{2A17EFD7-8E65-4E33-84CA-F586AF61D682}"/>
    <cellStyle name="40% - Accent2 8" xfId="319" xr:uid="{C4091C8E-9453-42D5-AE70-3604D7DA2902}"/>
    <cellStyle name="40% - Accent2 8 2" xfId="320" xr:uid="{2341C46B-7A4C-45F2-8454-EA060F184DC9}"/>
    <cellStyle name="40% - Accent2 9" xfId="321" xr:uid="{463AED08-D86F-48D6-958C-25F582899166}"/>
    <cellStyle name="40% - Accent2 9 2" xfId="322" xr:uid="{392C120A-3D93-4B62-8399-168EB4CBCC1F}"/>
    <cellStyle name="40% - Accent3 10" xfId="323" xr:uid="{7F5D3CD5-CD78-42FC-AB20-94727036B8A4}"/>
    <cellStyle name="40% - Accent3 10 2" xfId="324" xr:uid="{D3E8E672-7E89-4CDD-BA77-2CA2EFC0DF48}"/>
    <cellStyle name="40% - Accent3 11" xfId="325" xr:uid="{D98CCCCE-2A41-49F5-A80A-16C0503740E8}"/>
    <cellStyle name="40% - Accent3 11 2" xfId="326" xr:uid="{F5F0B9EF-7AE1-490D-9C14-D919C7326FC5}"/>
    <cellStyle name="40% - Accent3 12" xfId="327" xr:uid="{8BA1FBFF-A010-47F6-AE27-F3209F986866}"/>
    <cellStyle name="40% - Accent3 12 2" xfId="328" xr:uid="{601151B8-523B-453E-AB75-9DB6716848A1}"/>
    <cellStyle name="40% - Accent3 13" xfId="329" xr:uid="{36587F45-983D-4ABF-BD58-CC5F5EBFCEEF}"/>
    <cellStyle name="40% - Accent3 13 2" xfId="330" xr:uid="{CCC87DD4-CECC-4D3E-B8C9-C1C0D81D88C5}"/>
    <cellStyle name="40% - Accent3 14" xfId="331" xr:uid="{B9A5D1F2-C9E6-4643-B118-8EE67DA9B91A}"/>
    <cellStyle name="40% - Accent3 14 2" xfId="332" xr:uid="{F796C003-E23E-4911-8520-5CFD90861627}"/>
    <cellStyle name="40% - Accent3 15" xfId="333" xr:uid="{FA2DBA38-B8DA-4B0F-8925-242D310C567F}"/>
    <cellStyle name="40% - Accent3 15 2" xfId="334" xr:uid="{139E7456-EB7F-4460-8028-C110D7A22DAE}"/>
    <cellStyle name="40% - Accent3 16" xfId="335" xr:uid="{FF7BDE00-E0CB-44BF-AC4D-F713BD024888}"/>
    <cellStyle name="40% - Accent3 17" xfId="336" xr:uid="{26675B08-99E8-4DEC-89ED-D8D69A225ED8}"/>
    <cellStyle name="40% - Accent3 18" xfId="337" xr:uid="{D9CD76E5-9A40-4097-A39A-92B93487783B}"/>
    <cellStyle name="40% - Accent3 18 2" xfId="338" xr:uid="{041C2A49-0C53-488E-98FE-D6ABC3C94494}"/>
    <cellStyle name="40% - Accent3 19" xfId="339" xr:uid="{7DBEBE96-CBCB-4982-846D-919E40B671AD}"/>
    <cellStyle name="40% - Accent3 19 2" xfId="340" xr:uid="{54C90D3B-084E-42AB-A0B5-BA9FAEB4937A}"/>
    <cellStyle name="40% - Accent3 2" xfId="341" xr:uid="{1101B494-DD7F-45EC-BEA8-44419C0234C5}"/>
    <cellStyle name="40% - Accent3 2 2" xfId="342" xr:uid="{74367E4C-32EE-49F4-92AA-FC08B2F24AFF}"/>
    <cellStyle name="40% - Accent3 2 2 2" xfId="6415" xr:uid="{2119EBD9-1053-4F8A-96FD-F6C77A2A8B89}"/>
    <cellStyle name="40% - Accent3 3" xfId="343" xr:uid="{085B67CC-4190-4CCC-9FFA-B6D07CA80D8C}"/>
    <cellStyle name="40% - Accent3 3 2" xfId="344" xr:uid="{ABF72F33-2EFF-4E54-9DA6-66F05EC61A37}"/>
    <cellStyle name="40% - Accent3 4" xfId="345" xr:uid="{7E8A9A37-0147-485C-B778-852251236A67}"/>
    <cellStyle name="40% - Accent3 4 2" xfId="346" xr:uid="{9C976E34-452F-430B-96CC-0AAB43747795}"/>
    <cellStyle name="40% - Accent3 5" xfId="347" xr:uid="{5A8F9A8F-DF31-4454-89E7-CF943CD9A17E}"/>
    <cellStyle name="40% - Accent3 5 2" xfId="348" xr:uid="{B0FC5769-8D72-4B37-A963-60BDEFD91BFC}"/>
    <cellStyle name="40% - Accent3 6" xfId="349" xr:uid="{75D78D66-86E0-4C13-BDA3-25A041C2FB34}"/>
    <cellStyle name="40% - Accent3 6 2" xfId="350" xr:uid="{7254B531-2277-4F6B-A831-A0E094581640}"/>
    <cellStyle name="40% - Accent3 7" xfId="351" xr:uid="{058C2A08-6AEC-4C62-9D54-37CFCD70F5EA}"/>
    <cellStyle name="40% - Accent3 7 2" xfId="352" xr:uid="{F52EF3FB-D6B0-48AF-B1A2-43B0243F4779}"/>
    <cellStyle name="40% - Accent3 8" xfId="353" xr:uid="{1E2381D0-6F63-477B-BBB8-20D979F5ADBA}"/>
    <cellStyle name="40% - Accent3 8 2" xfId="354" xr:uid="{243F8CE0-33B1-4C8C-9F4F-2B0A3A6AEF82}"/>
    <cellStyle name="40% - Accent3 9" xfId="355" xr:uid="{163A9F50-21E3-422A-85A4-155F041E468F}"/>
    <cellStyle name="40% - Accent3 9 2" xfId="356" xr:uid="{053F49DD-56E7-491F-99CD-F04DD23DACE9}"/>
    <cellStyle name="40% - Accent4 10" xfId="357" xr:uid="{EA7BF22D-01B9-4AA6-A04A-977ECC455870}"/>
    <cellStyle name="40% - Accent4 10 2" xfId="358" xr:uid="{71CA4686-FF91-475F-9F38-C1CDD0060DAB}"/>
    <cellStyle name="40% - Accent4 11" xfId="359" xr:uid="{9DAEE888-AA04-4ED7-8DC2-59D32CA0A08F}"/>
    <cellStyle name="40% - Accent4 11 2" xfId="360" xr:uid="{5D887F26-8E96-41B5-91E0-F6A80925B3F2}"/>
    <cellStyle name="40% - Accent4 12" xfId="361" xr:uid="{C9BFAEF1-761A-42A2-AC80-9B006F71A5E0}"/>
    <cellStyle name="40% - Accent4 12 2" xfId="362" xr:uid="{883ABFE6-8100-45BD-9E15-5F2F01E0D83C}"/>
    <cellStyle name="40% - Accent4 13" xfId="363" xr:uid="{02FCF90F-580B-4AF3-B1A8-FB0FEA7D25A1}"/>
    <cellStyle name="40% - Accent4 13 2" xfId="364" xr:uid="{8F38DA69-2F4F-4FE1-B8F6-B0403156F06C}"/>
    <cellStyle name="40% - Accent4 14" xfId="365" xr:uid="{B216E547-F33E-4A43-83CB-2330CD91BCAB}"/>
    <cellStyle name="40% - Accent4 14 2" xfId="366" xr:uid="{C6219EF3-4F42-4DFB-AADC-219BD5DBA762}"/>
    <cellStyle name="40% - Accent4 15" xfId="367" xr:uid="{0D526739-2422-4BF4-A5E3-F806550C13DA}"/>
    <cellStyle name="40% - Accent4 15 2" xfId="368" xr:uid="{4AF3A2E0-96FF-4C97-8B52-298423FEB1C5}"/>
    <cellStyle name="40% - Accent4 16" xfId="369" xr:uid="{0A2ED927-35D8-4270-8A48-142C85C4B5A9}"/>
    <cellStyle name="40% - Accent4 17" xfId="370" xr:uid="{47AA8709-1D13-4E9E-9492-196362241EE0}"/>
    <cellStyle name="40% - Accent4 18" xfId="371" xr:uid="{9450C34C-09EF-44F3-ABFB-6A2760153F9B}"/>
    <cellStyle name="40% - Accent4 18 2" xfId="372" xr:uid="{4BE35274-797F-4B58-B58F-F75470E42A0C}"/>
    <cellStyle name="40% - Accent4 19" xfId="373" xr:uid="{F565F182-FB4B-4947-84BC-9AF70A188D18}"/>
    <cellStyle name="40% - Accent4 19 2" xfId="374" xr:uid="{3814FAAE-1CD4-46CE-94CB-F9115FBA4729}"/>
    <cellStyle name="40% - Accent4 2" xfId="375" xr:uid="{177F815F-1E9C-49EC-B6FB-44AFFD37E4E4}"/>
    <cellStyle name="40% - Accent4 2 2" xfId="376" xr:uid="{6BA9D51C-585B-48A4-A7CA-FA825BD6C7AB}"/>
    <cellStyle name="40% - Accent4 2 2 2" xfId="6416" xr:uid="{0D801893-E8D6-45E4-A6D3-962F6014D42B}"/>
    <cellStyle name="40% - Accent4 3" xfId="377" xr:uid="{10B8CB2E-A419-4F82-8425-758B92979C73}"/>
    <cellStyle name="40% - Accent4 3 2" xfId="378" xr:uid="{A8E762F1-D1AA-45F1-879F-319E548E4ECE}"/>
    <cellStyle name="40% - Accent4 4" xfId="379" xr:uid="{CADBE4B9-D083-4EB6-B937-37EA1F0B1820}"/>
    <cellStyle name="40% - Accent4 4 2" xfId="380" xr:uid="{209F5C05-ACDE-4B20-A76F-D7CBCE99B7FE}"/>
    <cellStyle name="40% - Accent4 5" xfId="381" xr:uid="{DE971EDB-0BC0-4226-B41A-0626A28469E5}"/>
    <cellStyle name="40% - Accent4 5 2" xfId="382" xr:uid="{9ACBC679-B002-450F-AE4A-29483FF55877}"/>
    <cellStyle name="40% - Accent4 6" xfId="383" xr:uid="{39D9596F-C724-4EF1-B38C-79E48C332BB6}"/>
    <cellStyle name="40% - Accent4 6 2" xfId="384" xr:uid="{AC432706-3555-4873-8F4D-9F385B7B8D1F}"/>
    <cellStyle name="40% - Accent4 7" xfId="385" xr:uid="{BA3D0474-8880-4D1B-8CA3-3AB567CD8739}"/>
    <cellStyle name="40% - Accent4 7 2" xfId="386" xr:uid="{77BC0CB3-409B-40EA-9656-5DCF933D1DF9}"/>
    <cellStyle name="40% - Accent4 8" xfId="387" xr:uid="{DC44C4AC-FF66-46C5-8B79-E47B89077366}"/>
    <cellStyle name="40% - Accent4 8 2" xfId="388" xr:uid="{D04F85AE-DB8F-48F2-8822-97BE6CBC1B53}"/>
    <cellStyle name="40% - Accent4 9" xfId="389" xr:uid="{9D23936A-9463-43FC-8FC3-FBEA7A8F91B0}"/>
    <cellStyle name="40% - Accent4 9 2" xfId="390" xr:uid="{95156E91-415C-460B-B52D-72DA5F7A0BC4}"/>
    <cellStyle name="40% - Accent5 10" xfId="391" xr:uid="{88D9F710-0D0D-4217-86D1-97E917D89B15}"/>
    <cellStyle name="40% - Accent5 10 2" xfId="392" xr:uid="{F0AC5FBA-400E-4378-88CF-758D1D8739B2}"/>
    <cellStyle name="40% - Accent5 11" xfId="393" xr:uid="{DBF681E0-5523-4E96-BF98-A8A12C03B847}"/>
    <cellStyle name="40% - Accent5 11 2" xfId="394" xr:uid="{FFC5B818-5C9E-483E-8E51-129E7C5AFD38}"/>
    <cellStyle name="40% - Accent5 12" xfId="395" xr:uid="{4CF0C59B-D612-4AE2-A8D7-BFD10EF3F0E8}"/>
    <cellStyle name="40% - Accent5 12 2" xfId="396" xr:uid="{1EAFBA36-CEA8-4228-9FFA-6CA48398455B}"/>
    <cellStyle name="40% - Accent5 13" xfId="397" xr:uid="{98EA8FD7-4247-40C4-BA5F-DC3D3613E258}"/>
    <cellStyle name="40% - Accent5 13 2" xfId="398" xr:uid="{5179A64B-3827-4AE8-B541-5205AAA29926}"/>
    <cellStyle name="40% - Accent5 14" xfId="399" xr:uid="{182BBA5A-AEBD-4FE2-A0BF-65BFB9C58409}"/>
    <cellStyle name="40% - Accent5 14 2" xfId="400" xr:uid="{B3D751A7-1FD3-46FF-BDBB-71D2686E9CFB}"/>
    <cellStyle name="40% - Accent5 15" xfId="401" xr:uid="{341156CE-AA82-477C-9920-BE80026C8A81}"/>
    <cellStyle name="40% - Accent5 15 2" xfId="402" xr:uid="{F33F9D2D-D132-491D-B309-425C3DC148F4}"/>
    <cellStyle name="40% - Accent5 16" xfId="403" xr:uid="{3F9FCB9C-AC2E-4601-8D6B-6B19AD552361}"/>
    <cellStyle name="40% - Accent5 17" xfId="404" xr:uid="{A8F2EFB7-D458-4D7C-B178-F0B288DD9D96}"/>
    <cellStyle name="40% - Accent5 18" xfId="405" xr:uid="{8322A4CC-AA69-4E08-BE67-6148BA47EB9E}"/>
    <cellStyle name="40% - Accent5 18 2" xfId="406" xr:uid="{66C134C7-34A4-469D-8BAE-0D1C17468A9E}"/>
    <cellStyle name="40% - Accent5 19" xfId="407" xr:uid="{0E732E3E-774E-40CA-9F60-CC6682578468}"/>
    <cellStyle name="40% - Accent5 19 2" xfId="408" xr:uid="{D5032F18-6294-470D-965A-E61BED910D5F}"/>
    <cellStyle name="40% - Accent5 2" xfId="409" xr:uid="{B91EA305-5645-450C-8EF8-EF0EBDB240B5}"/>
    <cellStyle name="40% - Accent5 2 2" xfId="410" xr:uid="{D1CDF074-AD04-4965-AE51-619FD9E6DEFA}"/>
    <cellStyle name="40% - Accent5 2 2 2" xfId="6417" xr:uid="{48763774-26B7-4856-8452-8F8E10A36045}"/>
    <cellStyle name="40% - Accent5 3" xfId="411" xr:uid="{43D0A3F2-9158-4247-91D7-B16238CD6BCD}"/>
    <cellStyle name="40% - Accent5 3 2" xfId="412" xr:uid="{973D6512-5824-4CE1-B706-E9CAE310DF4B}"/>
    <cellStyle name="40% - Accent5 4" xfId="413" xr:uid="{934A3748-6253-42EA-B5D3-BEEC2D5D65C1}"/>
    <cellStyle name="40% - Accent5 4 2" xfId="414" xr:uid="{E539F0EC-AA58-4161-87FA-7B34329BE0CD}"/>
    <cellStyle name="40% - Accent5 5" xfId="415" xr:uid="{417A28EB-976A-4A7E-B2DF-D57FADD27CD8}"/>
    <cellStyle name="40% - Accent5 5 2" xfId="416" xr:uid="{B2C11F68-E969-480E-B641-22A5A4594192}"/>
    <cellStyle name="40% - Accent5 6" xfId="417" xr:uid="{18A48267-83F5-48F6-8E70-26BBE9E41609}"/>
    <cellStyle name="40% - Accent5 6 2" xfId="418" xr:uid="{D45BD9B8-5612-43C0-857A-314626C7CEA0}"/>
    <cellStyle name="40% - Accent5 7" xfId="419" xr:uid="{AFB0BE14-B7EB-401F-A74D-BE35414F2AE3}"/>
    <cellStyle name="40% - Accent5 7 2" xfId="420" xr:uid="{2B75A926-E782-4E8E-AD1F-DE60F1B28986}"/>
    <cellStyle name="40% - Accent5 8" xfId="421" xr:uid="{987E5D7E-E385-4331-9544-3192D3E0BC8E}"/>
    <cellStyle name="40% - Accent5 8 2" xfId="422" xr:uid="{7F950B84-84DF-4D9F-91C1-5BA7CFF7A8FE}"/>
    <cellStyle name="40% - Accent5 9" xfId="423" xr:uid="{265901A9-9DFA-40BE-91F1-B65B8606E1F4}"/>
    <cellStyle name="40% - Accent5 9 2" xfId="424" xr:uid="{DCE9AEF0-B1C1-4764-848C-FC4071496142}"/>
    <cellStyle name="40% - Accent6 10" xfId="425" xr:uid="{464C062F-9BAB-4EEF-BBFB-CB50837B4B1F}"/>
    <cellStyle name="40% - Accent6 10 2" xfId="426" xr:uid="{1E484D6F-97AA-4EE8-915B-B53023AD06E4}"/>
    <cellStyle name="40% - Accent6 11" xfId="427" xr:uid="{8167AF39-73BF-474C-ACC2-056B0D56DF5E}"/>
    <cellStyle name="40% - Accent6 11 2" xfId="428" xr:uid="{3508E22A-1440-4604-8474-DDA185E5F7A6}"/>
    <cellStyle name="40% - Accent6 12" xfId="429" xr:uid="{5E387675-09B9-42A4-9CCC-E4D35EB77AC8}"/>
    <cellStyle name="40% - Accent6 12 2" xfId="430" xr:uid="{C517BFDA-9BD8-4341-BF6C-25D175863E53}"/>
    <cellStyle name="40% - Accent6 13" xfId="431" xr:uid="{1AE38E0E-6689-4E85-91F8-8842458AAE94}"/>
    <cellStyle name="40% - Accent6 13 2" xfId="432" xr:uid="{17DCFE7C-AC80-4F12-8836-275EC24F1727}"/>
    <cellStyle name="40% - Accent6 14" xfId="433" xr:uid="{A368BA87-23D3-4624-9282-95ED15BE5672}"/>
    <cellStyle name="40% - Accent6 14 2" xfId="434" xr:uid="{8B6E9107-C570-44EA-B00A-B8CB105D5C8B}"/>
    <cellStyle name="40% - Accent6 15" xfId="435" xr:uid="{FDAB0D9E-597C-4A09-B942-E4E9BFD8CC78}"/>
    <cellStyle name="40% - Accent6 15 2" xfId="436" xr:uid="{15BC4EC7-96CD-494F-A231-A2E66FB8E057}"/>
    <cellStyle name="40% - Accent6 16" xfId="437" xr:uid="{801802F8-3BA7-4EF0-A571-BA148C597FB0}"/>
    <cellStyle name="40% - Accent6 17" xfId="438" xr:uid="{1A36C24A-44CF-42A7-A9BE-326ED5496636}"/>
    <cellStyle name="40% - Accent6 18" xfId="439" xr:uid="{D9AF6F75-A873-45B5-92CE-C6540520A23D}"/>
    <cellStyle name="40% - Accent6 18 2" xfId="440" xr:uid="{E92229E4-DE4D-487A-96D3-2AE2B098DFFB}"/>
    <cellStyle name="40% - Accent6 19" xfId="441" xr:uid="{EEDE1554-6085-4867-80E5-9D2C820CA9A6}"/>
    <cellStyle name="40% - Accent6 19 2" xfId="442" xr:uid="{8BBF712D-431F-4057-8D90-84258A09651C}"/>
    <cellStyle name="40% - Accent6 2" xfId="443" xr:uid="{01A0F6A7-AB6C-411C-B297-B3F048CE4BA1}"/>
    <cellStyle name="40% - Accent6 2 2" xfId="444" xr:uid="{8DFAC2AC-A7F0-45A1-BBBC-2CF073162C9F}"/>
    <cellStyle name="40% - Accent6 2 2 2" xfId="6418" xr:uid="{373C66F5-E332-452B-8C9F-F9FC9116D4DD}"/>
    <cellStyle name="40% - Accent6 3" xfId="445" xr:uid="{45E8B2D9-05A9-4504-8B75-1BE62A08EC47}"/>
    <cellStyle name="40% - Accent6 3 2" xfId="446" xr:uid="{1539B954-C7DB-4ABE-A799-D6532E3DCC28}"/>
    <cellStyle name="40% - Accent6 4" xfId="447" xr:uid="{05CE765C-2A47-47D6-B0A8-20F84F1CA0C9}"/>
    <cellStyle name="40% - Accent6 4 2" xfId="448" xr:uid="{7B2C7CA4-D056-433A-976F-26D34E858AD5}"/>
    <cellStyle name="40% - Accent6 5" xfId="449" xr:uid="{09723BA3-57F5-4A90-98A8-2213E63BD5DD}"/>
    <cellStyle name="40% - Accent6 5 2" xfId="450" xr:uid="{594C9AE3-D847-4646-AEE5-AEFB96F3DD00}"/>
    <cellStyle name="40% - Accent6 6" xfId="451" xr:uid="{319E4612-9F7D-41F0-97DD-1F240A203369}"/>
    <cellStyle name="40% - Accent6 6 2" xfId="452" xr:uid="{6EEB4156-52BD-4DA6-B561-DA5FBB90E4B6}"/>
    <cellStyle name="40% - Accent6 7" xfId="453" xr:uid="{DECDD142-E171-4B65-B610-6DE9C8731269}"/>
    <cellStyle name="40% - Accent6 7 2" xfId="454" xr:uid="{EB977753-39FF-46B1-8C52-CFA7C1DA7A38}"/>
    <cellStyle name="40% - Accent6 8" xfId="455" xr:uid="{0C5FFCA9-1735-474D-A727-A54079AF7207}"/>
    <cellStyle name="40% - Accent6 8 2" xfId="456" xr:uid="{D1A5B5BD-13C3-4ABE-B3B1-DD714D14ECC1}"/>
    <cellStyle name="40% - Accent6 9" xfId="457" xr:uid="{4B373D2B-28D5-4C96-801E-5D3A88CE7E9B}"/>
    <cellStyle name="40% - Accent6 9 2" xfId="458" xr:uid="{D1FC234D-FE28-4D93-A35A-1557B7E059C1}"/>
    <cellStyle name="60% - Accent1 10" xfId="459" xr:uid="{5C4223B3-4782-4151-B2BD-F30FDA7A5ED0}"/>
    <cellStyle name="60% - Accent1 11" xfId="460" xr:uid="{D9548D77-FA6E-4F3A-8274-361399E96A67}"/>
    <cellStyle name="60% - Accent1 12" xfId="461" xr:uid="{1C3B0E9D-ACE5-4916-8776-AC262A73B8A8}"/>
    <cellStyle name="60% - Accent1 13" xfId="462" xr:uid="{851F5D25-58A6-48A6-8D61-53A984715F34}"/>
    <cellStyle name="60% - Accent1 14" xfId="463" xr:uid="{3E274199-ABC2-40D9-B72E-03D475A3A7AE}"/>
    <cellStyle name="60% - Accent1 15" xfId="464" xr:uid="{978D70B3-D22B-4E37-8064-6D79DA683EBF}"/>
    <cellStyle name="60% - Accent1 16" xfId="465" xr:uid="{129661CC-D010-4934-942B-573D158744FF}"/>
    <cellStyle name="60% - Accent1 17" xfId="466" xr:uid="{FEBFA661-1185-4478-B271-FB2EFD00A58F}"/>
    <cellStyle name="60% - Accent1 18" xfId="467" xr:uid="{EE1C8B53-BB19-49E6-8BE9-CE71BF1A9943}"/>
    <cellStyle name="60% - Accent1 18 2" xfId="468" xr:uid="{DF016CC2-096C-4D47-B58E-8F6652D2D945}"/>
    <cellStyle name="60% - Accent1 19" xfId="469" xr:uid="{51506214-762B-4EF7-823A-9129C0DF3A07}"/>
    <cellStyle name="60% - Accent1 19 2" xfId="470" xr:uid="{DCC04B00-E83E-4C8A-A63C-A60BBBBEE0D2}"/>
    <cellStyle name="60% - Accent1 2" xfId="471" xr:uid="{14F4DD57-8056-4133-B8AD-5F38E8A8A024}"/>
    <cellStyle name="60% - Accent1 2 2" xfId="472" xr:uid="{9831262F-AD16-481D-81A8-D6D164171681}"/>
    <cellStyle name="60% - Accent1 2 2 2" xfId="6419" xr:uid="{5CD1B0CD-F89C-4ED4-9065-103F6FC4963D}"/>
    <cellStyle name="60% - Accent1 3" xfId="473" xr:uid="{FB7AEB1C-B599-415F-94EE-FD34759783EF}"/>
    <cellStyle name="60% - Accent1 4" xfId="474" xr:uid="{F7C5D0CA-CE84-41AF-8DFF-7820774845EF}"/>
    <cellStyle name="60% - Accent1 5" xfId="475" xr:uid="{F09B77B4-B3D2-4C27-983B-19E27DA3434A}"/>
    <cellStyle name="60% - Accent1 6" xfId="476" xr:uid="{F00EB3A7-5E8F-41A6-92D1-6EAB4EE122D7}"/>
    <cellStyle name="60% - Accent1 7" xfId="477" xr:uid="{492C9541-5815-497A-8EF8-EE0517B255D7}"/>
    <cellStyle name="60% - Accent1 8" xfId="478" xr:uid="{A102D486-7EF5-43E8-BEF2-F1274DE912D5}"/>
    <cellStyle name="60% - Accent1 9" xfId="479" xr:uid="{DA059749-FA64-47E1-A013-D8480626E029}"/>
    <cellStyle name="60% - Accent2 10" xfId="480" xr:uid="{EAA5545D-4F16-45AC-9E1E-B2E98840720C}"/>
    <cellStyle name="60% - Accent2 11" xfId="481" xr:uid="{1FDBA6D7-7515-4CB3-86B3-56B41978D5B0}"/>
    <cellStyle name="60% - Accent2 12" xfId="482" xr:uid="{96AE97D0-7299-42E1-8A57-0AEEC9C7B784}"/>
    <cellStyle name="60% - Accent2 13" xfId="483" xr:uid="{1BDABCF8-48C9-4D2E-A4A3-2D6EF79CE643}"/>
    <cellStyle name="60% - Accent2 14" xfId="484" xr:uid="{AD2D2DA5-5FF4-44E1-837F-BC8B86D0CD45}"/>
    <cellStyle name="60% - Accent2 15" xfId="485" xr:uid="{3A748B5B-0833-417A-935B-5B0AA9DCB9D9}"/>
    <cellStyle name="60% - Accent2 16" xfId="486" xr:uid="{606D604E-67B7-4F96-9347-F4E22EB449BD}"/>
    <cellStyle name="60% - Accent2 17" xfId="487" xr:uid="{BC172BD6-273A-4E89-A16D-E0680C97736D}"/>
    <cellStyle name="60% - Accent2 18" xfId="488" xr:uid="{DAE447AE-B9E6-467A-B445-3FFFE513FCF9}"/>
    <cellStyle name="60% - Accent2 18 2" xfId="489" xr:uid="{32B0236D-754D-4129-9B8F-79876C7A81E9}"/>
    <cellStyle name="60% - Accent2 19" xfId="490" xr:uid="{FB66D7FA-DD29-45D2-981E-BF479E36297F}"/>
    <cellStyle name="60% - Accent2 19 2" xfId="491" xr:uid="{F2BFD0AD-98BE-4136-BA8E-424F3B45126E}"/>
    <cellStyle name="60% - Accent2 2" xfId="492" xr:uid="{6F02778F-66B1-4514-B5ED-9DD219A316DF}"/>
    <cellStyle name="60% - Accent2 2 2" xfId="493" xr:uid="{5E1CC457-4881-4DA8-BD10-9F32CF4AA1E5}"/>
    <cellStyle name="60% - Accent2 2 2 2" xfId="6420" xr:uid="{7B524B51-861D-48E3-BDC0-22BF49229796}"/>
    <cellStyle name="60% - Accent2 3" xfId="494" xr:uid="{33465B70-AA90-4224-8788-A9227B86D058}"/>
    <cellStyle name="60% - Accent2 4" xfId="495" xr:uid="{46299DC0-8BD5-45F0-82BF-BDBA351C2FE1}"/>
    <cellStyle name="60% - Accent2 5" xfId="496" xr:uid="{3ADA0961-E81D-492C-8782-B85E47C247D3}"/>
    <cellStyle name="60% - Accent2 6" xfId="497" xr:uid="{6307B0F2-06F6-48CE-8B45-C02E9A1C08A7}"/>
    <cellStyle name="60% - Accent2 7" xfId="498" xr:uid="{1EE25214-5220-49A1-A48C-E7B6FFCE64B6}"/>
    <cellStyle name="60% - Accent2 8" xfId="499" xr:uid="{903777C8-3832-428D-A311-1CE36B67DE0F}"/>
    <cellStyle name="60% - Accent2 9" xfId="500" xr:uid="{D26C516F-3278-4649-ADC7-44D37343EDE3}"/>
    <cellStyle name="60% - Accent3 10" xfId="501" xr:uid="{B81E4E6E-542F-425B-AB21-622FCD9279E3}"/>
    <cellStyle name="60% - Accent3 11" xfId="502" xr:uid="{65ACB0A3-8458-4B7B-8841-5077202DE29D}"/>
    <cellStyle name="60% - Accent3 12" xfId="503" xr:uid="{F1B42B06-C729-47DD-9BFF-7E8A45D08FEC}"/>
    <cellStyle name="60% - Accent3 13" xfId="504" xr:uid="{A2789E04-D398-429D-99F2-6C50C5988A52}"/>
    <cellStyle name="60% - Accent3 14" xfId="505" xr:uid="{BB93E8AD-3779-4DCD-AC04-B4FC265EF5E5}"/>
    <cellStyle name="60% - Accent3 15" xfId="506" xr:uid="{3FCD2C96-B569-4FF8-A788-37EE5D7C31C4}"/>
    <cellStyle name="60% - Accent3 16" xfId="507" xr:uid="{0B373B57-0B2A-46F2-92AE-813A7598E213}"/>
    <cellStyle name="60% - Accent3 17" xfId="508" xr:uid="{014997CB-43BC-419A-BF43-839DA198566B}"/>
    <cellStyle name="60% - Accent3 18" xfId="509" xr:uid="{5F7B217B-4763-4EE7-983B-D19C1021A4C5}"/>
    <cellStyle name="60% - Accent3 18 2" xfId="510" xr:uid="{877F7579-BB84-4309-8134-4B0E95CF8F7E}"/>
    <cellStyle name="60% - Accent3 19" xfId="511" xr:uid="{5843A521-5D60-4264-B4DE-3EF934A5952A}"/>
    <cellStyle name="60% - Accent3 19 2" xfId="512" xr:uid="{17FBD010-5CF0-4E88-B15A-645D6820CA34}"/>
    <cellStyle name="60% - Accent3 2" xfId="513" xr:uid="{8920018B-576B-4E2D-BA9F-E09B918A001C}"/>
    <cellStyle name="60% - Accent3 2 2" xfId="514" xr:uid="{FD3FB107-AD1A-4190-A18C-22EB4C45D4CC}"/>
    <cellStyle name="60% - Accent3 2 2 2" xfId="6421" xr:uid="{04D31BC5-D21B-4644-AF19-B2BFD59AADBA}"/>
    <cellStyle name="60% - Accent3 3" xfId="515" xr:uid="{0EE801AD-8DE1-4AA0-8954-4EBFB7C7DD95}"/>
    <cellStyle name="60% - Accent3 4" xfId="516" xr:uid="{CC098C6C-2A2F-44A0-982C-7B59955B553F}"/>
    <cellStyle name="60% - Accent3 5" xfId="517" xr:uid="{52DB1442-A774-4733-B49D-80A187459E54}"/>
    <cellStyle name="60% - Accent3 6" xfId="518" xr:uid="{72346016-B17B-4D93-B8E5-950897A54F2C}"/>
    <cellStyle name="60% - Accent3 7" xfId="519" xr:uid="{CF3832C0-AA43-4BFA-B3AE-07CEFEA13891}"/>
    <cellStyle name="60% - Accent3 8" xfId="520" xr:uid="{EBB5F6B1-1D00-48ED-AD08-9FAE3C84F289}"/>
    <cellStyle name="60% - Accent3 9" xfId="521" xr:uid="{53EA22CD-AB71-420C-A82F-D1CB6B95EE09}"/>
    <cellStyle name="60% - Accent4 10" xfId="522" xr:uid="{2712C617-B849-4D1D-8A9C-557367DF2B0E}"/>
    <cellStyle name="60% - Accent4 11" xfId="523" xr:uid="{E6F5F416-3DEA-465C-8272-6A491939B558}"/>
    <cellStyle name="60% - Accent4 12" xfId="524" xr:uid="{6FCF6B56-04BB-4837-A98C-FFD5815CC931}"/>
    <cellStyle name="60% - Accent4 13" xfId="525" xr:uid="{22890781-0C2A-4E45-BC53-3F6D6C21060D}"/>
    <cellStyle name="60% - Accent4 14" xfId="526" xr:uid="{9565CD99-BB45-441D-B625-9FCBECAF0C36}"/>
    <cellStyle name="60% - Accent4 15" xfId="527" xr:uid="{B53D7CFE-6DE3-4BC9-8D3C-06BD98BD2E94}"/>
    <cellStyle name="60% - Accent4 16" xfId="528" xr:uid="{29219DC5-CD4D-426B-AB0D-F8A063D1474A}"/>
    <cellStyle name="60% - Accent4 17" xfId="529" xr:uid="{AE0836BF-D9A3-4679-B131-C72EE38159A4}"/>
    <cellStyle name="60% - Accent4 18" xfId="530" xr:uid="{C5780796-2382-4E04-B54D-8F27BDAB57E0}"/>
    <cellStyle name="60% - Accent4 18 2" xfId="531" xr:uid="{DF68FC70-0F03-499C-8430-27C73697AD71}"/>
    <cellStyle name="60% - Accent4 19" xfId="532" xr:uid="{8BE7BD33-190A-4825-A733-C0ECFC54A14D}"/>
    <cellStyle name="60% - Accent4 19 2" xfId="533" xr:uid="{4B747AB0-0C06-4C73-8621-C226B9A1273B}"/>
    <cellStyle name="60% - Accent4 2" xfId="534" xr:uid="{286C8433-D46F-4EA2-9803-AB7720F8F2C2}"/>
    <cellStyle name="60% - Accent4 2 2" xfId="535" xr:uid="{E425EB71-C2B6-4F9F-B5AF-3B17FAA02C8E}"/>
    <cellStyle name="60% - Accent4 2 2 2" xfId="6422" xr:uid="{D5203E0C-CF66-46AE-9DEC-448A470665E6}"/>
    <cellStyle name="60% - Accent4 3" xfId="536" xr:uid="{EBFDE121-0909-4EF7-A146-D9A580E12922}"/>
    <cellStyle name="60% - Accent4 4" xfId="537" xr:uid="{320F7506-2E56-40E8-B5FD-01871D4B3044}"/>
    <cellStyle name="60% - Accent4 5" xfId="538" xr:uid="{C6921CC0-C96D-415D-88A0-76D7410A201A}"/>
    <cellStyle name="60% - Accent4 6" xfId="539" xr:uid="{1CA55980-0D15-4DD3-8498-DAE0AB02F82F}"/>
    <cellStyle name="60% - Accent4 7" xfId="540" xr:uid="{D0BCCECB-D1B7-46A1-ABE3-D5361A78F5E6}"/>
    <cellStyle name="60% - Accent4 8" xfId="541" xr:uid="{14B66656-A59A-4C68-BFD4-D8A091E22CC1}"/>
    <cellStyle name="60% - Accent4 9" xfId="542" xr:uid="{926E932B-DA78-4352-BC1B-160E93606DD3}"/>
    <cellStyle name="60% - Accent5 10" xfId="543" xr:uid="{28EAED5B-87E9-488A-B251-81D75E3AE8C3}"/>
    <cellStyle name="60% - Accent5 11" xfId="544" xr:uid="{EDD5E551-E949-4193-8CCF-28C5E3742701}"/>
    <cellStyle name="60% - Accent5 12" xfId="545" xr:uid="{81033A4D-6F6B-4995-B309-FE9E8991F2CB}"/>
    <cellStyle name="60% - Accent5 13" xfId="546" xr:uid="{E601BF30-262D-4808-A6FB-844110BC8E53}"/>
    <cellStyle name="60% - Accent5 14" xfId="547" xr:uid="{2CE741B2-E562-45CE-9613-7C51415470E4}"/>
    <cellStyle name="60% - Accent5 15" xfId="548" xr:uid="{2963A8E2-021F-4B7E-9B10-DEEF77D6247C}"/>
    <cellStyle name="60% - Accent5 16" xfId="549" xr:uid="{459B3D88-EBE9-49F5-A58D-8DF59D6D925F}"/>
    <cellStyle name="60% - Accent5 17" xfId="550" xr:uid="{24E423F4-AB86-44AE-A69A-9600A7FFA772}"/>
    <cellStyle name="60% - Accent5 18" xfId="551" xr:uid="{EEEAB352-50FF-45DF-8942-19A169A8334F}"/>
    <cellStyle name="60% - Accent5 18 2" xfId="552" xr:uid="{CCACFEA7-8E6C-40F5-BC4D-CD5B450F2847}"/>
    <cellStyle name="60% - Accent5 19" xfId="553" xr:uid="{1664AB03-07DE-4A3D-A128-B8D023E69638}"/>
    <cellStyle name="60% - Accent5 19 2" xfId="554" xr:uid="{5ED65932-16D0-4C34-B4AB-B014C2E26E6F}"/>
    <cellStyle name="60% - Accent5 2" xfId="555" xr:uid="{5B612DCC-1100-47B8-92BB-5C4E61651A5E}"/>
    <cellStyle name="60% - Accent5 2 2" xfId="556" xr:uid="{68E22097-1478-4596-A992-447F5E690DD5}"/>
    <cellStyle name="60% - Accent5 2 2 2" xfId="6423" xr:uid="{E346CCF8-E2E0-451C-B410-3D64F2A07836}"/>
    <cellStyle name="60% - Accent5 3" xfId="557" xr:uid="{8DFA53BF-3EE2-4992-9449-462795691E67}"/>
    <cellStyle name="60% - Accent5 4" xfId="558" xr:uid="{CBEC757F-4459-412D-B4DB-5A9FB5695AB9}"/>
    <cellStyle name="60% - Accent5 5" xfId="559" xr:uid="{221B89E1-1D3F-4F8E-B029-C0014452AA96}"/>
    <cellStyle name="60% - Accent5 6" xfId="560" xr:uid="{C3AF8B1B-903D-47B6-B9F3-4BA019E3C7C1}"/>
    <cellStyle name="60% - Accent5 7" xfId="561" xr:uid="{8DD877AF-D329-4C28-BF43-555B103E577D}"/>
    <cellStyle name="60% - Accent5 8" xfId="562" xr:uid="{0A906F3F-9770-480D-BFA2-79A2D36FB382}"/>
    <cellStyle name="60% - Accent5 9" xfId="563" xr:uid="{5B9E5476-0E41-4759-97CE-07349C0BCF9F}"/>
    <cellStyle name="60% - Accent6 10" xfId="564" xr:uid="{141F49E7-05E2-4DED-A267-A0DDE360B66F}"/>
    <cellStyle name="60% - Accent6 11" xfId="565" xr:uid="{0F30F3DD-1F45-4F9D-9205-D20A4635392F}"/>
    <cellStyle name="60% - Accent6 12" xfId="566" xr:uid="{2D44E59F-0A39-452B-B5B1-38FA66A4520E}"/>
    <cellStyle name="60% - Accent6 13" xfId="567" xr:uid="{DF9E4AEE-4644-4806-9B19-394B977F8D56}"/>
    <cellStyle name="60% - Accent6 14" xfId="568" xr:uid="{01E93759-75BA-43A3-AC36-904992BEA22C}"/>
    <cellStyle name="60% - Accent6 15" xfId="569" xr:uid="{03C8EB30-7685-466C-B5D5-F8CBDD0C518A}"/>
    <cellStyle name="60% - Accent6 16" xfId="570" xr:uid="{6774D3C5-A032-422E-A729-212327B5CAB4}"/>
    <cellStyle name="60% - Accent6 17" xfId="571" xr:uid="{0DBA3F20-AE13-45C3-B0FA-208099429244}"/>
    <cellStyle name="60% - Accent6 18" xfId="572" xr:uid="{5EE2F8AA-5795-4BC1-ADFA-9184CEC440E3}"/>
    <cellStyle name="60% - Accent6 18 2" xfId="573" xr:uid="{13F35F9F-9D6E-4239-96F2-19D695507095}"/>
    <cellStyle name="60% - Accent6 19" xfId="574" xr:uid="{5043460E-A8A4-4995-ACCC-15AC76D25F5B}"/>
    <cellStyle name="60% - Accent6 19 2" xfId="575" xr:uid="{E07870F3-1A37-4E06-B15A-403AA14BCD3B}"/>
    <cellStyle name="60% - Accent6 2" xfId="576" xr:uid="{7CFB9435-5755-4A4D-B1B3-4F75C503F09F}"/>
    <cellStyle name="60% - Accent6 2 2" xfId="577" xr:uid="{3697BAB0-304D-4F3E-AA2F-E64581B13608}"/>
    <cellStyle name="60% - Accent6 2 2 2" xfId="6424" xr:uid="{81E2B3ED-49A9-4EDA-8D2B-C899A158CA61}"/>
    <cellStyle name="60% - Accent6 3" xfId="578" xr:uid="{8CC6D943-B8E0-4C63-9BE7-2C8EA5089180}"/>
    <cellStyle name="60% - Accent6 4" xfId="579" xr:uid="{697957E6-200F-4F87-888D-1F112AB7E84C}"/>
    <cellStyle name="60% - Accent6 5" xfId="580" xr:uid="{6B2D6543-6987-48C9-903D-4D364FFB8204}"/>
    <cellStyle name="60% - Accent6 6" xfId="581" xr:uid="{D734F0FD-5259-4924-9BE3-462B503D58D4}"/>
    <cellStyle name="60% - Accent6 7" xfId="582" xr:uid="{70B63BA3-7702-4BAF-AD02-8C812359E16C}"/>
    <cellStyle name="60% - Accent6 8" xfId="583" xr:uid="{1D1CA409-BD06-4BE9-9450-EF1BAF8F9BAA}"/>
    <cellStyle name="60% - Accent6 9" xfId="584" xr:uid="{F688AD73-F4E9-4EF3-8E44-118E7863E61D}"/>
    <cellStyle name="Accent1 10" xfId="585" xr:uid="{9616325B-8BAB-4BB5-8B1E-1B22DE55F4E5}"/>
    <cellStyle name="Accent1 11" xfId="586" xr:uid="{0D175191-BBC8-412A-A02C-15F1E794C1C0}"/>
    <cellStyle name="Accent1 12" xfId="587" xr:uid="{CE1E6CED-DC4A-49C3-A209-AA20C66A5988}"/>
    <cellStyle name="Accent1 13" xfId="588" xr:uid="{5E15F49E-B547-4C83-B47B-051F94923F5A}"/>
    <cellStyle name="Accent1 14" xfId="589" xr:uid="{FE7BF94F-9E90-4525-A5CB-A8996ACF9037}"/>
    <cellStyle name="Accent1 15" xfId="590" xr:uid="{8BF7D579-62F8-424C-9A8F-037249DB709D}"/>
    <cellStyle name="Accent1 16" xfId="591" xr:uid="{DC278ACD-DFCB-4D22-93DA-433771A6E800}"/>
    <cellStyle name="Accent1 17" xfId="592" xr:uid="{E0E93630-F87B-4358-87EF-B06B1E51AFAA}"/>
    <cellStyle name="Accent1 18" xfId="593" xr:uid="{3B115B7A-1689-4167-88D8-25D4A13D1FE9}"/>
    <cellStyle name="Accent1 18 2" xfId="594" xr:uid="{F2B594DA-DCA2-428C-8E86-E147EC787928}"/>
    <cellStyle name="Accent1 19" xfId="595" xr:uid="{862BC4F6-47DC-42AF-87A3-A6CC22563FCB}"/>
    <cellStyle name="Accent1 19 2" xfId="596" xr:uid="{3A7B1C0A-E613-4F18-AD5A-90C2C0896AFD}"/>
    <cellStyle name="Accent1 2" xfId="597" xr:uid="{006FC13F-82DB-49F5-AEA0-AD98E7F44C5B}"/>
    <cellStyle name="Accent1 2 2" xfId="598" xr:uid="{E03CE88A-DB6F-4DC8-B837-1353F726CCBD}"/>
    <cellStyle name="Accent1 2 2 2" xfId="6425" xr:uid="{3FB9FF04-0BAF-46FA-9A0E-175019443E06}"/>
    <cellStyle name="Accent1 3" xfId="599" xr:uid="{54225A5C-1AAD-4210-9B54-4AE069D12F67}"/>
    <cellStyle name="Accent1 4" xfId="600" xr:uid="{65BE5F98-8F87-4C9B-ABDA-AD36E447FCF4}"/>
    <cellStyle name="Accent1 5" xfId="601" xr:uid="{4BFF0956-8550-43DE-B9DD-BA16FAD4D718}"/>
    <cellStyle name="Accent1 6" xfId="602" xr:uid="{3BA20AA5-6248-45A3-BEFE-A5B818BD9139}"/>
    <cellStyle name="Accent1 7" xfId="603" xr:uid="{4A1E9505-3B2B-48C4-80CC-AFCAC8F2828F}"/>
    <cellStyle name="Accent1 8" xfId="604" xr:uid="{C7B641B3-8C9D-4075-98B8-4F2B8932A156}"/>
    <cellStyle name="Accent1 9" xfId="605" xr:uid="{463FD221-B2E3-47DC-8921-190097E0B090}"/>
    <cellStyle name="Accent2 10" xfId="606" xr:uid="{089314E1-DC1A-4223-8E2B-30248EF2384F}"/>
    <cellStyle name="Accent2 11" xfId="607" xr:uid="{5B2B6DD9-FF26-4CCF-869A-CB7F2D938E05}"/>
    <cellStyle name="Accent2 12" xfId="608" xr:uid="{1DEC4B5D-481B-4560-A340-73CFBBA9DFB6}"/>
    <cellStyle name="Accent2 13" xfId="609" xr:uid="{93E507A6-C6BC-40DB-BC1E-C4C96E1BB2D1}"/>
    <cellStyle name="Accent2 14" xfId="610" xr:uid="{F510588F-1D96-438A-A72A-D60117BAC81F}"/>
    <cellStyle name="Accent2 15" xfId="611" xr:uid="{72F8A225-5410-4688-A193-0FE8806D9030}"/>
    <cellStyle name="Accent2 16" xfId="612" xr:uid="{7348C262-266D-4685-B721-BB6DCD470297}"/>
    <cellStyle name="Accent2 17" xfId="613" xr:uid="{B8E88137-9112-4EB7-99A6-9036C13112C7}"/>
    <cellStyle name="Accent2 18" xfId="614" xr:uid="{813AAFB1-0BF5-4740-91E2-77740DA90561}"/>
    <cellStyle name="Accent2 18 2" xfId="615" xr:uid="{B830D4A3-40A2-4D3A-A1B3-38886927EF0C}"/>
    <cellStyle name="Accent2 19" xfId="616" xr:uid="{977B532B-732B-4AC3-BA67-ACEF9DCD6D9A}"/>
    <cellStyle name="Accent2 19 2" xfId="617" xr:uid="{C93D7244-7EF8-4B13-95A3-FF2A5FB5A545}"/>
    <cellStyle name="Accent2 2" xfId="618" xr:uid="{DC020495-781D-4A9F-BF8D-90F156E17526}"/>
    <cellStyle name="Accent2 2 2" xfId="619" xr:uid="{5C57194C-60F6-4B17-9554-EA89DE97B474}"/>
    <cellStyle name="Accent2 2 2 2" xfId="6426" xr:uid="{6D467DCE-BE5C-4533-A9DD-6D38840538ED}"/>
    <cellStyle name="Accent2 3" xfId="620" xr:uid="{78FE81D2-B5B0-48A1-837A-3745F71686CD}"/>
    <cellStyle name="Accent2 4" xfId="621" xr:uid="{D40312AE-5AA9-4220-9E18-C27305414D90}"/>
    <cellStyle name="Accent2 5" xfId="622" xr:uid="{C88318C2-77CA-4620-A4AE-0DE20780245F}"/>
    <cellStyle name="Accent2 6" xfId="623" xr:uid="{70BADAFB-C13C-454F-870F-48FDD099D791}"/>
    <cellStyle name="Accent2 7" xfId="624" xr:uid="{129BC316-4A9C-4249-978F-CC7754F2D966}"/>
    <cellStyle name="Accent2 8" xfId="625" xr:uid="{B193AE14-D547-47FD-AD11-AE7D01836BC1}"/>
    <cellStyle name="Accent2 9" xfId="626" xr:uid="{25EC6381-DBD7-460F-A5F0-08574BCCF10E}"/>
    <cellStyle name="Accent3 10" xfId="627" xr:uid="{D54302AD-38D6-4262-AE52-B01B511B36E0}"/>
    <cellStyle name="Accent3 11" xfId="628" xr:uid="{BCD46149-9715-4189-8DA8-6CCAC604974A}"/>
    <cellStyle name="Accent3 12" xfId="629" xr:uid="{CA8600F9-814F-4913-9725-C1FE15D8716B}"/>
    <cellStyle name="Accent3 13" xfId="630" xr:uid="{A86D83D7-3E12-427F-AF32-E03F9403C470}"/>
    <cellStyle name="Accent3 14" xfId="631" xr:uid="{AFCCA1E4-4F57-4719-A074-F86626B44C7B}"/>
    <cellStyle name="Accent3 15" xfId="632" xr:uid="{A8DE22DF-FEB1-4593-A855-88B5234EA1EB}"/>
    <cellStyle name="Accent3 16" xfId="633" xr:uid="{19640EF8-0373-43E4-9ECB-543D501AA589}"/>
    <cellStyle name="Accent3 17" xfId="634" xr:uid="{6AC988D3-3974-4677-B829-1C20105C79D8}"/>
    <cellStyle name="Accent3 18" xfId="635" xr:uid="{CE71E66D-5280-4CA0-8E37-5E84F3A65392}"/>
    <cellStyle name="Accent3 18 2" xfId="636" xr:uid="{314A66CF-FDDE-4A86-8F47-8F0D221FEEF2}"/>
    <cellStyle name="Accent3 19" xfId="637" xr:uid="{B6107BE2-4349-4B2B-91DC-F6CDE6833BA3}"/>
    <cellStyle name="Accent3 19 2" xfId="638" xr:uid="{E9055502-22CF-4694-817B-956DE39A3692}"/>
    <cellStyle name="Accent3 2" xfId="639" xr:uid="{647587D3-1AAA-40E7-9C11-D9BA69060FE1}"/>
    <cellStyle name="Accent3 2 2" xfId="640" xr:uid="{D6805880-A276-426A-9A1A-C449AEB8EDC2}"/>
    <cellStyle name="Accent3 2 2 2" xfId="6427" xr:uid="{E706C477-D50C-440B-A5D8-A80C1948A018}"/>
    <cellStyle name="Accent3 3" xfId="641" xr:uid="{9E74BF3D-B265-4F6A-AD4C-2732A096041C}"/>
    <cellStyle name="Accent3 4" xfId="642" xr:uid="{9A267177-1E6A-4D17-B581-284F3E99A212}"/>
    <cellStyle name="Accent3 5" xfId="643" xr:uid="{B863AA71-DB9C-401D-A226-31661C1B1731}"/>
    <cellStyle name="Accent3 6" xfId="644" xr:uid="{D10D985E-006A-4E69-9FEC-A2A1E5110C87}"/>
    <cellStyle name="Accent3 7" xfId="645" xr:uid="{E7667AB5-5CE0-41AA-ACB6-6730DA63E4D7}"/>
    <cellStyle name="Accent3 8" xfId="646" xr:uid="{6D2DEF37-D298-411A-80A1-F130C0949D7E}"/>
    <cellStyle name="Accent3 9" xfId="647" xr:uid="{A3468469-7266-45AF-9D9B-708BBD94C038}"/>
    <cellStyle name="Accent4 10" xfId="648" xr:uid="{09081C7E-ABEB-485C-92B6-E4378E3A1712}"/>
    <cellStyle name="Accent4 11" xfId="649" xr:uid="{2C665F4D-D21B-4425-BF3F-63BFA5CB9760}"/>
    <cellStyle name="Accent4 12" xfId="650" xr:uid="{2316671B-F306-4994-BF7D-55E47B9E7060}"/>
    <cellStyle name="Accent4 13" xfId="651" xr:uid="{6054B136-49EF-4C24-AFA0-AEB48DB377ED}"/>
    <cellStyle name="Accent4 14" xfId="652" xr:uid="{C85057DB-5C17-4E4F-A798-1B472943698F}"/>
    <cellStyle name="Accent4 15" xfId="653" xr:uid="{2C567F1E-878A-4DEC-B170-FB5BB8E04790}"/>
    <cellStyle name="Accent4 16" xfId="654" xr:uid="{D7730356-FD20-484F-9D1D-AC88FE22416C}"/>
    <cellStyle name="Accent4 17" xfId="655" xr:uid="{FE56E480-E394-4860-B3DE-FF4AD90A3B46}"/>
    <cellStyle name="Accent4 18" xfId="656" xr:uid="{818F389E-DAA4-4515-8636-8DC896388061}"/>
    <cellStyle name="Accent4 18 2" xfId="657" xr:uid="{BA19A019-3EBB-4002-A20F-FE07464CF6C5}"/>
    <cellStyle name="Accent4 19" xfId="658" xr:uid="{D690F948-A10F-4D42-B916-EE5A9B565C7F}"/>
    <cellStyle name="Accent4 19 2" xfId="659" xr:uid="{89F61F06-E715-40DD-A65C-88D18CAF0CAA}"/>
    <cellStyle name="Accent4 2" xfId="660" xr:uid="{7E0324A5-F4C0-4FE1-BD6A-410C069DCC39}"/>
    <cellStyle name="Accent4 2 2" xfId="661" xr:uid="{00D7B6EE-4196-4E1B-9E15-059FFE78E1A0}"/>
    <cellStyle name="Accent4 2 2 2" xfId="6428" xr:uid="{C62E8FDB-8A5C-4A61-93BD-51E39A320F73}"/>
    <cellStyle name="Accent4 3" xfId="662" xr:uid="{57D05814-E3BE-4AD3-B0C0-A45C45FA27C9}"/>
    <cellStyle name="Accent4 4" xfId="663" xr:uid="{4780DEFD-47CF-4921-A936-5882FAFD3CA5}"/>
    <cellStyle name="Accent4 5" xfId="664" xr:uid="{AB60FFEA-43D9-4373-B572-64D619C31BDD}"/>
    <cellStyle name="Accent4 6" xfId="665" xr:uid="{E3739F7D-0DEA-4CBF-B4A2-E7132B822507}"/>
    <cellStyle name="Accent4 7" xfId="666" xr:uid="{194B78AF-6710-44A5-B5A9-CFEF1A3EA3F6}"/>
    <cellStyle name="Accent4 8" xfId="667" xr:uid="{35B1358A-E331-41E0-A4FE-EC61B0412236}"/>
    <cellStyle name="Accent4 9" xfId="668" xr:uid="{B6B4D5C3-4482-4B84-98E0-6F97D83EDB2C}"/>
    <cellStyle name="Accent5 10" xfId="669" xr:uid="{E691B90A-F9A4-40EC-8697-9275CF32A0F9}"/>
    <cellStyle name="Accent5 11" xfId="670" xr:uid="{9023B187-7E8F-4F90-9BD8-6398AB0A4B65}"/>
    <cellStyle name="Accent5 12" xfId="671" xr:uid="{20282232-3A8A-46A4-BA66-C2D6941BF455}"/>
    <cellStyle name="Accent5 13" xfId="672" xr:uid="{B82E5DBF-C55D-4DF3-A77E-A14CBDD0B3C4}"/>
    <cellStyle name="Accent5 14" xfId="673" xr:uid="{3F518678-60FA-4071-AC4E-2E81D2285D1D}"/>
    <cellStyle name="Accent5 15" xfId="674" xr:uid="{C94245A3-E426-4EFB-8DFC-155D753B649F}"/>
    <cellStyle name="Accent5 16" xfId="675" xr:uid="{5BAB99D2-80A0-486F-A8AB-EE35C0C3323C}"/>
    <cellStyle name="Accent5 17" xfId="676" xr:uid="{0073C171-285B-4533-AC4A-2341D8C400A1}"/>
    <cellStyle name="Accent5 18" xfId="677" xr:uid="{46AB2A4E-A8E0-4F0A-B3E5-640D3A14C39D}"/>
    <cellStyle name="Accent5 18 2" xfId="678" xr:uid="{405E9CD0-20AD-4629-8E0D-447C82F78F75}"/>
    <cellStyle name="Accent5 19" xfId="679" xr:uid="{86F67D37-AF10-4088-BBEE-08183BECD4F5}"/>
    <cellStyle name="Accent5 19 2" xfId="680" xr:uid="{E5EEAC4A-FDD7-4C17-B44B-86218594E899}"/>
    <cellStyle name="Accent5 2" xfId="681" xr:uid="{6155B979-306F-4029-B446-50190BA88A65}"/>
    <cellStyle name="Accent5 2 2" xfId="682" xr:uid="{BFC4A359-93A7-4512-8257-152237B38B97}"/>
    <cellStyle name="Accent5 2 2 2" xfId="6429" xr:uid="{D26E9F6B-657C-452E-A2C2-5B293E526443}"/>
    <cellStyle name="Accent5 3" xfId="683" xr:uid="{55472B41-D21B-4778-A493-BB4606F44768}"/>
    <cellStyle name="Accent5 4" xfId="684" xr:uid="{BF93E7BE-CDAC-47F3-9864-831986D64662}"/>
    <cellStyle name="Accent5 5" xfId="685" xr:uid="{33919843-839E-49B4-AEB6-7DFED02676F8}"/>
    <cellStyle name="Accent5 6" xfId="686" xr:uid="{764ABABF-A16C-4C39-A197-762574401C6F}"/>
    <cellStyle name="Accent5 7" xfId="687" xr:uid="{14933AEE-FC21-4E62-9C6E-7140598EB669}"/>
    <cellStyle name="Accent5 8" xfId="688" xr:uid="{E5D245AE-A434-4DD0-A81C-924DDAFEF330}"/>
    <cellStyle name="Accent5 9" xfId="689" xr:uid="{3A7B0749-F21D-499C-A873-845A57CACBEE}"/>
    <cellStyle name="Accent6 10" xfId="690" xr:uid="{6508B2ED-12A6-4BC1-B16D-512EC15DF715}"/>
    <cellStyle name="Accent6 11" xfId="691" xr:uid="{FE767021-D872-4C80-9003-B2CA8E986D1B}"/>
    <cellStyle name="Accent6 12" xfId="692" xr:uid="{7030D680-70B9-4326-AE86-2D92A48AF206}"/>
    <cellStyle name="Accent6 13" xfId="693" xr:uid="{04FDAB54-49E3-495B-8439-1CF91E8B0E7E}"/>
    <cellStyle name="Accent6 14" xfId="694" xr:uid="{42C3414C-0208-4C03-A8EA-CBDC10DD3A64}"/>
    <cellStyle name="Accent6 15" xfId="695" xr:uid="{83CC08A7-59CB-4A95-A07B-4D389E5D7288}"/>
    <cellStyle name="Accent6 16" xfId="696" xr:uid="{038AFD75-2679-4C5B-9CB7-294DA81585AC}"/>
    <cellStyle name="Accent6 17" xfId="697" xr:uid="{72C719B4-E9FA-4D17-A35A-FEBD067525EC}"/>
    <cellStyle name="Accent6 18" xfId="698" xr:uid="{DA489DD1-69CB-4195-800F-0395D6C3F736}"/>
    <cellStyle name="Accent6 18 2" xfId="699" xr:uid="{B89AC60A-B500-4D45-833A-F071DA5C780C}"/>
    <cellStyle name="Accent6 19" xfId="700" xr:uid="{84E5ED1D-AA1E-4638-AAB2-49689F2D0052}"/>
    <cellStyle name="Accent6 19 2" xfId="701" xr:uid="{898F9C97-C206-495E-8606-424AE9F25A26}"/>
    <cellStyle name="Accent6 2" xfId="702" xr:uid="{6BDED4EE-4138-4C06-9682-E3695F0ACC84}"/>
    <cellStyle name="Accent6 2 2" xfId="703" xr:uid="{FE4FB623-CAC5-494E-A85D-F7C8F48FAFDC}"/>
    <cellStyle name="Accent6 2 2 2" xfId="6430" xr:uid="{9A721672-D00B-472E-902C-0A10F87BD4AE}"/>
    <cellStyle name="Accent6 3" xfId="704" xr:uid="{509F9200-AD1B-4578-95D5-025385596AAE}"/>
    <cellStyle name="Accent6 4" xfId="705" xr:uid="{3EB1D12E-21AF-4248-A161-5907271D42AD}"/>
    <cellStyle name="Accent6 5" xfId="706" xr:uid="{4F32A13A-37C1-44F2-9907-3853FC7AFD5C}"/>
    <cellStyle name="Accent6 6" xfId="707" xr:uid="{2B513ACE-99D0-4056-AF63-327C709CC684}"/>
    <cellStyle name="Accent6 7" xfId="708" xr:uid="{967407DC-B4F7-44F9-A222-BFAAC4C7785F}"/>
    <cellStyle name="Accent6 8" xfId="709" xr:uid="{300A1137-0E3C-4925-8330-C2DA234306FB}"/>
    <cellStyle name="Accent6 9" xfId="710" xr:uid="{5486D741-56F1-4B5E-B3BF-870ECBF49457}"/>
    <cellStyle name="Atdalītāji 2" xfId="711" xr:uid="{1C05196B-073C-4A6C-AF41-284DAF2EE8C2}"/>
    <cellStyle name="Atdalītāji 2 2" xfId="6914" xr:uid="{552AA5B7-330F-4C41-AD30-29B84369FE76}"/>
    <cellStyle name="Atdalītāji 2 2 2" xfId="8557" xr:uid="{65F67776-1370-4774-9592-34234A5C5FDA}"/>
    <cellStyle name="Atdalītāji 2 2 2 2" xfId="21077" xr:uid="{47D2AAE1-7327-4FEA-B7C6-E852A8864603}"/>
    <cellStyle name="Atdalītāji 2 2 3" xfId="19940" xr:uid="{2AA2727C-5538-4E17-9E79-E0F345888D60}"/>
    <cellStyle name="Atdalītāji 2 3" xfId="19374" xr:uid="{A96906A1-B86F-4ED9-9A16-5AF69680CACC}"/>
    <cellStyle name="Bad 10" xfId="712" xr:uid="{88E76190-1573-4F27-9537-69697EBDB04D}"/>
    <cellStyle name="Bad 11" xfId="713" xr:uid="{D5F3182B-CCF5-4C68-B21D-685209AA617A}"/>
    <cellStyle name="Bad 12" xfId="714" xr:uid="{D72BD29E-A720-4345-A860-209DAA15BEBB}"/>
    <cellStyle name="Bad 13" xfId="715" xr:uid="{3EAA2BD5-89B7-43A3-8768-72766D8EAA96}"/>
    <cellStyle name="Bad 14" xfId="716" xr:uid="{547F2069-567F-4DC9-87A1-AD1FC28C36EF}"/>
    <cellStyle name="Bad 15" xfId="717" xr:uid="{82C1C639-B220-40C9-9439-D8668F1DA2A1}"/>
    <cellStyle name="Bad 16" xfId="718" xr:uid="{FEA0E94B-717E-47FB-9FAF-38C0A06E5573}"/>
    <cellStyle name="Bad 17" xfId="719" xr:uid="{A06205F6-0D6B-4783-8B1F-CB820BF47BA2}"/>
    <cellStyle name="Bad 18" xfId="720" xr:uid="{40A0C5FB-4DBF-4ACE-9F98-1A41DA70A2F9}"/>
    <cellStyle name="Bad 18 2" xfId="721" xr:uid="{0BAFC797-B50C-488A-849B-E014F3783E48}"/>
    <cellStyle name="Bad 19" xfId="722" xr:uid="{50DF07F8-892A-41D8-BA34-900BCBAEC34B}"/>
    <cellStyle name="Bad 19 2" xfId="723" xr:uid="{964445E1-3584-40A7-9138-D53FCE0E27A7}"/>
    <cellStyle name="Bad 2" xfId="724" xr:uid="{7D981E89-C39D-4800-AD12-55936FA30C7A}"/>
    <cellStyle name="Bad 2 2" xfId="725" xr:uid="{D4A294CA-3E0F-45FE-B259-2949178DEEF7}"/>
    <cellStyle name="Bad 2 2 2" xfId="6431" xr:uid="{498880B6-0CEE-4A1D-ACD7-677ECFF21AAC}"/>
    <cellStyle name="Bad 3" xfId="726" xr:uid="{31521760-AF07-4626-AAAE-347684128719}"/>
    <cellStyle name="Bad 4" xfId="727" xr:uid="{F63A5185-7AB6-44D6-A83B-7823359F4C64}"/>
    <cellStyle name="Bad 5" xfId="728" xr:uid="{B45799F4-C405-45BA-86EE-BC00A5B16E95}"/>
    <cellStyle name="Bad 6" xfId="729" xr:uid="{EF5A8FEE-0FA0-44AF-9AE3-F2B24FF843F9}"/>
    <cellStyle name="Bad 7" xfId="730" xr:uid="{765830FF-95C6-4361-B3BC-B5D1CEAABCB3}"/>
    <cellStyle name="Bad 8" xfId="731" xr:uid="{8653F837-6C32-4416-ACC6-29375181D976}"/>
    <cellStyle name="Bad 9" xfId="732" xr:uid="{2898A6F2-6145-435F-991F-899E3551B997}"/>
    <cellStyle name="Calculation 10" xfId="733" xr:uid="{33C7C0BB-1737-437B-BFCB-EF54665FA48A}"/>
    <cellStyle name="Calculation 10 10" xfId="10284" xr:uid="{58D105E1-A532-4D86-8AAA-AE1BDE9466F5}"/>
    <cellStyle name="Calculation 10 10 2" xfId="22159" xr:uid="{08C03AFE-9201-46B9-A86B-662943AD2E1F}"/>
    <cellStyle name="Calculation 10 11" xfId="11687" xr:uid="{C1FBA019-8C69-4D26-B932-34FD471374F5}"/>
    <cellStyle name="Calculation 10 11 2" xfId="23526" xr:uid="{9C52C82A-7CB1-4623-AD07-71F9A439F45A}"/>
    <cellStyle name="Calculation 10 12" xfId="11003" xr:uid="{59554FFD-AA53-4090-A6E2-BF08264E43EF}"/>
    <cellStyle name="Calculation 10 12 2" xfId="22872" xr:uid="{4BEE2A9B-4984-4775-9FD0-56A25B042AB2}"/>
    <cellStyle name="Calculation 10 2" xfId="6827" xr:uid="{7D1D8CB5-B092-45F9-B43F-F4CCFE7848F2}"/>
    <cellStyle name="Calculation 10 2 10" xfId="11236" xr:uid="{EBE2E967-A44D-417D-815C-F416DCC29F13}"/>
    <cellStyle name="Calculation 10 2 10 2" xfId="23098" xr:uid="{F3374EF9-B50D-4607-8B4D-E9510BF415F3}"/>
    <cellStyle name="Calculation 10 2 11" xfId="11974" xr:uid="{B9103D8C-B352-48B8-80D0-0BF2CE500CF7}"/>
    <cellStyle name="Calculation 10 2 11 2" xfId="23799" xr:uid="{352A15B2-7454-4816-90F5-099D5A7FDCFF}"/>
    <cellStyle name="Calculation 10 2 2" xfId="7163" xr:uid="{7CEA9DC8-E247-4814-9D2B-17C620591090}"/>
    <cellStyle name="Calculation 10 2 2 10" xfId="17298" xr:uid="{2CA53927-91B7-4688-A92E-7DCF050577E6}"/>
    <cellStyle name="Calculation 10 2 2 10 2" xfId="29041" xr:uid="{DD296F4C-5182-4EC1-9C73-66A7AD4E4707}"/>
    <cellStyle name="Calculation 10 2 2 2" xfId="8806" xr:uid="{9CB8F29F-2C2A-475A-8F4F-E10930D35027}"/>
    <cellStyle name="Calculation 10 2 2 2 2" xfId="13458" xr:uid="{BD89E9ED-588A-423C-8086-00E069FD5EF3}"/>
    <cellStyle name="Calculation 10 2 2 2 2 2" xfId="25241" xr:uid="{171628E6-609E-40AB-A27C-B36657EF1356}"/>
    <cellStyle name="Calculation 10 2 2 2 3" xfId="14462" xr:uid="{7944FEC2-8971-43CC-842A-F57DF91DA897}"/>
    <cellStyle name="Calculation 10 2 2 2 3 2" xfId="26234" xr:uid="{EBEFDB60-0D9C-4C34-BE8C-2C7C88997FD1}"/>
    <cellStyle name="Calculation 10 2 2 2 4" xfId="15420" xr:uid="{5C63EAB3-275D-46AE-9092-CEB6495914A9}"/>
    <cellStyle name="Calculation 10 2 2 2 4 2" xfId="27180" xr:uid="{2630C661-92BB-4F3C-BDA8-1BAD9D67E21F}"/>
    <cellStyle name="Calculation 10 2 2 2 5" xfId="16345" xr:uid="{80D1CFBD-F85A-4CD5-AA5D-3FE1B54CB164}"/>
    <cellStyle name="Calculation 10 2 2 2 5 2" xfId="28092" xr:uid="{30D9360B-0CBB-49DE-8CA9-02241CAE7655}"/>
    <cellStyle name="Calculation 10 2 2 2 6" xfId="17216" xr:uid="{249617A4-9C07-4438-ADD3-4DB9F17C5FEC}"/>
    <cellStyle name="Calculation 10 2 2 2 6 2" xfId="28959" xr:uid="{000D619F-B9CC-45C0-8E7A-C576856BF0C5}"/>
    <cellStyle name="Calculation 10 2 2 2 7" xfId="18062" xr:uid="{FA3B6C73-E5D3-478A-A18D-B83714E6A3CA}"/>
    <cellStyle name="Calculation 10 2 2 2 7 2" xfId="29783" xr:uid="{F6B54944-A329-48B5-87B9-3FBF0B760529}"/>
    <cellStyle name="Calculation 10 2 2 2 8" xfId="18826" xr:uid="{B902E59D-86A2-4752-BCFA-996B12FD635B}"/>
    <cellStyle name="Calculation 10 2 2 3" xfId="9652" xr:uid="{E111E612-EC60-4FF6-B656-5E365585F7E7}"/>
    <cellStyle name="Calculation 10 2 2 3 2" xfId="14057" xr:uid="{D82691C9-1B27-4311-A249-D7B5EF0BF9DC}"/>
    <cellStyle name="Calculation 10 2 2 3 2 2" xfId="25830" xr:uid="{EB2C60A8-90A7-4062-85D9-A277ADB08AEE}"/>
    <cellStyle name="Calculation 10 2 2 3 3" xfId="15017" xr:uid="{5F290C21-B608-49CC-9271-06FA02CA4AEF}"/>
    <cellStyle name="Calculation 10 2 2 3 3 2" xfId="26788" xr:uid="{1C90EE82-4790-4E0E-A003-5B428D242C2F}"/>
    <cellStyle name="Calculation 10 2 2 3 4" xfId="15969" xr:uid="{C0CEA9E0-0B8E-4F67-A81F-161FAFF07CA8}"/>
    <cellStyle name="Calculation 10 2 2 3 4 2" xfId="27716" xr:uid="{34197F62-CC5C-471B-8F5B-682716322F37}"/>
    <cellStyle name="Calculation 10 2 2 3 5" xfId="16843" xr:uid="{B36541B2-B81B-4787-811F-1B425A8066E5}"/>
    <cellStyle name="Calculation 10 2 2 3 5 2" xfId="28590" xr:uid="{A986DDD5-89F2-418B-AFEE-0548B757D789}"/>
    <cellStyle name="Calculation 10 2 2 3 6" xfId="17708" xr:uid="{0402E4F1-F312-43A9-B6D6-B3ECB8405DB7}"/>
    <cellStyle name="Calculation 10 2 2 3 6 2" xfId="29429" xr:uid="{E6E9F573-1737-4862-8465-788EE6047C86}"/>
    <cellStyle name="Calculation 10 2 2 3 7" xfId="18484" xr:uid="{77CA3FB3-7686-4C74-A15E-1DA2F968FF69}"/>
    <cellStyle name="Calculation 10 2 2 3 7 2" xfId="30205" xr:uid="{776A5DBA-E828-49F3-96A8-33DDBA48E07E}"/>
    <cellStyle name="Calculation 10 2 2 3 8" xfId="19241" xr:uid="{50589399-CA41-48C6-8929-8AAD4C2A536A}"/>
    <cellStyle name="Calculation 10 2 2 4" xfId="12430" xr:uid="{C22FDA49-4F0B-4012-A22C-73F4F3E2DDB6}"/>
    <cellStyle name="Calculation 10 2 2 4 2" xfId="24244" xr:uid="{DCEAD439-E6C3-44CA-B368-FB2CC218313C}"/>
    <cellStyle name="Calculation 10 2 2 5" xfId="10353" xr:uid="{E918146F-7F89-4A62-968D-A4676D8FD80A}"/>
    <cellStyle name="Calculation 10 2 2 5 2" xfId="22225" xr:uid="{E27CDDC2-1971-4E6D-A26C-F4E93AC03972}"/>
    <cellStyle name="Calculation 10 2 2 6" xfId="13606" xr:uid="{63A00D0C-6C6E-4CC8-A27B-86B5FF8E2092}"/>
    <cellStyle name="Calculation 10 2 2 6 2" xfId="25382" xr:uid="{6B95FEC4-B953-42C0-8CD1-D6F80E928947}"/>
    <cellStyle name="Calculation 10 2 2 7" xfId="14582" xr:uid="{577C8497-07DC-4AC3-A26E-E5F9643086D9}"/>
    <cellStyle name="Calculation 10 2 2 7 2" xfId="26353" xr:uid="{933A381A-15E6-43CE-B9EA-0724630CFA84}"/>
    <cellStyle name="Calculation 10 2 2 8" xfId="15534" xr:uid="{01EA1B5C-7DC6-4E96-ADBD-A7857544CD77}"/>
    <cellStyle name="Calculation 10 2 2 8 2" xfId="27289" xr:uid="{B821C367-DA94-4C13-AB71-72FE6DC29222}"/>
    <cellStyle name="Calculation 10 2 2 9" xfId="16429" xr:uid="{4EBE423F-26AD-448A-9DC5-C8DF6CA210C3}"/>
    <cellStyle name="Calculation 10 2 2 9 2" xfId="28176" xr:uid="{E0300B19-F141-4F7F-AC89-E783092C4603}"/>
    <cellStyle name="Calculation 10 2 3" xfId="8472" xr:uid="{D9A96E44-C0DF-42E1-AD80-3C0AEC68E15B}"/>
    <cellStyle name="Calculation 10 2 3 2" xfId="13214" xr:uid="{8DAE6496-C0E2-420E-931A-AF88DC15B156}"/>
    <cellStyle name="Calculation 10 2 3 2 2" xfId="25000" xr:uid="{805F019A-AB25-4BDF-A0AE-D7A7976A4F24}"/>
    <cellStyle name="Calculation 10 2 3 3" xfId="14234" xr:uid="{39688FAC-6368-4A30-B1B5-DCB43E6F0FDE}"/>
    <cellStyle name="Calculation 10 2 3 3 2" xfId="26007" xr:uid="{F9CD1117-6667-4D7F-8746-C7BADB29EB39}"/>
    <cellStyle name="Calculation 10 2 3 4" xfId="15194" xr:uid="{F1AA16D7-08B0-4D50-9EC9-DF0D62B16032}"/>
    <cellStyle name="Calculation 10 2 3 4 2" xfId="26963" xr:uid="{7F0BC739-0690-43E7-9BDA-4D669A6B39D4}"/>
    <cellStyle name="Calculation 10 2 3 5" xfId="16143" xr:uid="{C2E91B08-0CAD-4334-B198-F86D545E9028}"/>
    <cellStyle name="Calculation 10 2 3 5 2" xfId="27890" xr:uid="{6966FB12-2345-49B6-ABDC-15B881F76157}"/>
    <cellStyle name="Calculation 10 2 3 6" xfId="17016" xr:uid="{2C762AF3-110B-4CD1-87F4-E6D37D475EBF}"/>
    <cellStyle name="Calculation 10 2 3 6 2" xfId="28763" xr:uid="{E8C2DFBA-4787-431E-8D62-CFD1B7F771E3}"/>
    <cellStyle name="Calculation 10 2 3 7" xfId="17881" xr:uid="{F9F0613D-F0FC-4383-824A-6E3B3DFDE325}"/>
    <cellStyle name="Calculation 10 2 3 7 2" xfId="29602" xr:uid="{E638FC78-392F-4B19-9BC0-0FCDAB303254}"/>
    <cellStyle name="Calculation 10 2 3 8" xfId="18657" xr:uid="{8FD36EAC-7496-49BB-810D-ABECA7F0E484}"/>
    <cellStyle name="Calculation 10 2 4" xfId="9483" xr:uid="{F2C33DE8-0766-484C-A15A-ED87C3FE8796}"/>
    <cellStyle name="Calculation 10 2 4 2" xfId="13888" xr:uid="{5A4C02BF-E6B6-41A5-B027-7DC356E86512}"/>
    <cellStyle name="Calculation 10 2 4 2 2" xfId="25661" xr:uid="{C166DE8D-B0C4-4CCA-B04B-3391D497F718}"/>
    <cellStyle name="Calculation 10 2 4 3" xfId="14848" xr:uid="{D5E9673E-522B-4727-8965-2EA2F2FE3E1C}"/>
    <cellStyle name="Calculation 10 2 4 3 2" xfId="26619" xr:uid="{1185239A-3217-4D0F-B438-43F0A51D534A}"/>
    <cellStyle name="Calculation 10 2 4 4" xfId="15800" xr:uid="{C474744D-191B-4D16-A8C1-C81E68378A59}"/>
    <cellStyle name="Calculation 10 2 4 4 2" xfId="27547" xr:uid="{14F7A460-9613-430C-9FB7-A2F7A6F2FD9C}"/>
    <cellStyle name="Calculation 10 2 4 5" xfId="16674" xr:uid="{AD81B777-EDC9-48D2-A8D0-3DA74638047F}"/>
    <cellStyle name="Calculation 10 2 4 5 2" xfId="28421" xr:uid="{31C96165-F705-4F34-8152-3E784982189A}"/>
    <cellStyle name="Calculation 10 2 4 6" xfId="17539" xr:uid="{145CE358-E311-42F3-BFFC-C7DD097C72BC}"/>
    <cellStyle name="Calculation 10 2 4 6 2" xfId="29260" xr:uid="{2C62F2CC-2630-435F-8F0A-FB546FCA93DD}"/>
    <cellStyle name="Calculation 10 2 4 7" xfId="18315" xr:uid="{4FE8F3F5-BD7E-42A2-A02F-4641244C67A4}"/>
    <cellStyle name="Calculation 10 2 4 7 2" xfId="30036" xr:uid="{BDC98259-F610-4343-A68A-A094E6B177A7}"/>
    <cellStyle name="Calculation 10 2 4 8" xfId="19072" xr:uid="{D80DF62A-A760-40FF-82B3-9C068FEF546E}"/>
    <cellStyle name="Calculation 10 2 5" xfId="12185" xr:uid="{21011DC6-2D75-41B2-8FAE-8B13B88EF7FF}"/>
    <cellStyle name="Calculation 10 2 5 2" xfId="24002" xr:uid="{30607255-4C8D-4F10-93C9-5140D25E3656}"/>
    <cellStyle name="Calculation 10 2 6" xfId="10582" xr:uid="{D73C2C03-EE6D-4921-9D4C-D7FE3CCE3729}"/>
    <cellStyle name="Calculation 10 2 6 2" xfId="22454" xr:uid="{0DBA16B8-1AC8-4B47-AFAC-404319017DF8}"/>
    <cellStyle name="Calculation 10 2 7" xfId="11631" xr:uid="{4B1BE812-3F69-46A8-9F7D-42B96600CDAA}"/>
    <cellStyle name="Calculation 10 2 7 2" xfId="23473" xr:uid="{74B32052-90AA-4C5C-BC3A-DE2E8E1E36E1}"/>
    <cellStyle name="Calculation 10 2 8" xfId="11052" xr:uid="{F9BCACD4-D7F5-4C70-B512-8C3D937B078E}"/>
    <cellStyle name="Calculation 10 2 8 2" xfId="22921" xr:uid="{84B23DC6-34AF-423C-96B9-CAA509809CDD}"/>
    <cellStyle name="Calculation 10 2 9" xfId="11394" xr:uid="{7C4B0E42-AA1A-43C6-83D2-145C6C7C0470}"/>
    <cellStyle name="Calculation 10 2 9 2" xfId="23252" xr:uid="{04E76709-3FE6-4868-A793-31893A16C8F6}"/>
    <cellStyle name="Calculation 10 3" xfId="6915" xr:uid="{F87C7EBB-CEE9-4FA5-BDD1-D50028280EC5}"/>
    <cellStyle name="Calculation 10 3 10" xfId="12503" xr:uid="{A8414E6A-9FCA-4AF7-9C03-04DDFB6E2B04}"/>
    <cellStyle name="Calculation 10 3 10 2" xfId="24315" xr:uid="{86601E54-6D89-4694-899B-A5FA778CE392}"/>
    <cellStyle name="Calculation 10 3 2" xfId="8558" xr:uid="{656018C9-41F5-4ED8-8981-5577A317CA78}"/>
    <cellStyle name="Calculation 10 3 2 2" xfId="13281" xr:uid="{16085145-EECD-484F-B3AD-2585B45167C6}"/>
    <cellStyle name="Calculation 10 3 2 2 2" xfId="25064" xr:uid="{DD391821-1CAF-4667-B66C-D1909950DDBB}"/>
    <cellStyle name="Calculation 10 3 2 3" xfId="14295" xr:uid="{1C02A3CB-24E6-4A90-BA5A-32B5B09AE057}"/>
    <cellStyle name="Calculation 10 3 2 3 2" xfId="26068" xr:uid="{EC683350-1C1E-4ED2-B114-815DAD66C658}"/>
    <cellStyle name="Calculation 10 3 2 4" xfId="15255" xr:uid="{2C7F6E05-8506-490E-A87F-5BF434225352}"/>
    <cellStyle name="Calculation 10 3 2 4 2" xfId="27024" xr:uid="{8C6C66D6-9183-4EAE-A1D0-970C2EA6C26B}"/>
    <cellStyle name="Calculation 10 3 2 5" xfId="16199" xr:uid="{B2810192-257B-4067-87FF-4106D8BB9740}"/>
    <cellStyle name="Calculation 10 3 2 5 2" xfId="27946" xr:uid="{450481F8-351E-4BC1-AFEC-5FDBF858F2B9}"/>
    <cellStyle name="Calculation 10 3 2 6" xfId="17072" xr:uid="{1714FFF0-4D99-4EF0-B4BF-DBEEFBA88798}"/>
    <cellStyle name="Calculation 10 3 2 6 2" xfId="28819" xr:uid="{53B46C2D-30B3-4EEA-A823-D619383566F0}"/>
    <cellStyle name="Calculation 10 3 2 7" xfId="17937" xr:uid="{D1C55C88-96F1-43CB-B63D-CE2CA9EB9AD7}"/>
    <cellStyle name="Calculation 10 3 2 7 2" xfId="29658" xr:uid="{D362F59E-7F30-4747-9BEB-BDE1C4BA545A}"/>
    <cellStyle name="Calculation 10 3 2 8" xfId="18712" xr:uid="{BC022ED5-8746-44E1-8920-BC2692D802A6}"/>
    <cellStyle name="Calculation 10 3 3" xfId="9538" xr:uid="{DFB43B4D-5D62-4207-8FCA-196A1E667E15}"/>
    <cellStyle name="Calculation 10 3 3 2" xfId="13943" xr:uid="{D9A9054E-FDBA-4A5C-AC33-01637DB8F230}"/>
    <cellStyle name="Calculation 10 3 3 2 2" xfId="25716" xr:uid="{724EF1AE-E069-4189-81A2-880F217656E0}"/>
    <cellStyle name="Calculation 10 3 3 3" xfId="14903" xr:uid="{7E888D46-AE3A-4B94-A225-51F3996D9D78}"/>
    <cellStyle name="Calculation 10 3 3 3 2" xfId="26674" xr:uid="{AA7FB3FC-88BF-44E4-A3D4-6CBC81897AFE}"/>
    <cellStyle name="Calculation 10 3 3 4" xfId="15855" xr:uid="{5179CEB3-E5EF-4605-9550-3E3E882915EE}"/>
    <cellStyle name="Calculation 10 3 3 4 2" xfId="27602" xr:uid="{050A6FF9-1A51-4AF4-8E2F-D238E2EF5917}"/>
    <cellStyle name="Calculation 10 3 3 5" xfId="16729" xr:uid="{523C38CC-8534-4850-A44D-CAD3A054DCD9}"/>
    <cellStyle name="Calculation 10 3 3 5 2" xfId="28476" xr:uid="{1A1D81FB-E818-47FB-AFFF-50747FA585E9}"/>
    <cellStyle name="Calculation 10 3 3 6" xfId="17594" xr:uid="{D2C9DBEF-D1B8-494E-A4FE-8B9C786D3984}"/>
    <cellStyle name="Calculation 10 3 3 6 2" xfId="29315" xr:uid="{4F71150C-26D7-404E-A9CC-7CC2FFA75464}"/>
    <cellStyle name="Calculation 10 3 3 7" xfId="18370" xr:uid="{805A11A9-E869-43A6-B5C4-9C392271F5D6}"/>
    <cellStyle name="Calculation 10 3 3 7 2" xfId="30091" xr:uid="{68E341AB-40B8-49A3-A3F9-2978D3157789}"/>
    <cellStyle name="Calculation 10 3 3 8" xfId="19127" xr:uid="{011645CC-68F2-4607-8DB2-45137CEFEDCC}"/>
    <cellStyle name="Calculation 10 3 4" xfId="12254" xr:uid="{D2EEF4DB-41E8-46F2-BA39-FC7868DBFA5E}"/>
    <cellStyle name="Calculation 10 3 4 2" xfId="24070" xr:uid="{E648757C-1547-49AF-904C-306F142D55C3}"/>
    <cellStyle name="Calculation 10 3 5" xfId="10518" xr:uid="{F54F2B7D-40F7-4E4F-81F6-BB706819B42D}"/>
    <cellStyle name="Calculation 10 3 5 2" xfId="22390" xr:uid="{7346D30B-EDCB-4EAC-BDAA-489EC2024586}"/>
    <cellStyle name="Calculation 10 3 6" xfId="12045" xr:uid="{C362F036-3C0E-40A5-8EE1-A57C05EBAC62}"/>
    <cellStyle name="Calculation 10 3 6 2" xfId="23866" xr:uid="{2B4C404E-1654-4136-AF13-1F663390FAA7}"/>
    <cellStyle name="Calculation 10 3 7" xfId="10709" xr:uid="{8BB37378-661B-4A4A-9B3B-E76B18CEB9BA}"/>
    <cellStyle name="Calculation 10 3 7 2" xfId="22581" xr:uid="{4332730C-7337-45E5-BCB5-785D49924AAE}"/>
    <cellStyle name="Calculation 10 3 8" xfId="11607" xr:uid="{025EF4A3-7D9E-40BF-BD59-78A7703EEEB4}"/>
    <cellStyle name="Calculation 10 3 8 2" xfId="23450" xr:uid="{1672C489-DFC8-4494-B519-62FF6F98AE86}"/>
    <cellStyle name="Calculation 10 3 9" xfId="11073" xr:uid="{17281EC3-5E59-4758-855B-8BCFC9B25EFC}"/>
    <cellStyle name="Calculation 10 3 9 2" xfId="22942" xr:uid="{3F18C5DC-7748-4E00-96E5-9AB3F003EFD1}"/>
    <cellStyle name="Calculation 10 4" xfId="7719" xr:uid="{519ACC9D-185F-4466-BA84-311202BCEF7F}"/>
    <cellStyle name="Calculation 10 4 2" xfId="12748" xr:uid="{F494ECFC-B14A-4BA9-9C82-DE6A5F1F4D38}"/>
    <cellStyle name="Calculation 10 4 2 2" xfId="24544" xr:uid="{986EC01E-185B-47B4-B3AF-E1472F7BDE43}"/>
    <cellStyle name="Calculation 10 4 3" xfId="12253" xr:uid="{9BBF9F61-6582-4711-BE90-3F0801B98A20}"/>
    <cellStyle name="Calculation 10 4 3 2" xfId="24069" xr:uid="{07C4C60E-7C31-4E59-BFD7-643EA396DAE9}"/>
    <cellStyle name="Calculation 10 4 4" xfId="10519" xr:uid="{8D9896B4-4091-497F-B5A3-DBB1DA8CBD54}"/>
    <cellStyle name="Calculation 10 4 4 2" xfId="22391" xr:uid="{0E798A9F-4B6E-45F0-8838-D86E788F644A}"/>
    <cellStyle name="Calculation 10 4 5" xfId="13076" xr:uid="{ED751428-3DF8-4624-A267-61D1E2A5DC29}"/>
    <cellStyle name="Calculation 10 4 5 2" xfId="24865" xr:uid="{96EF953C-5D7D-4BC6-BF22-CC15C90564F0}"/>
    <cellStyle name="Calculation 10 4 6" xfId="9853" xr:uid="{8AA29625-4FBE-4D03-BC4E-A9518520E476}"/>
    <cellStyle name="Calculation 10 4 6 2" xfId="21729" xr:uid="{B4E578C1-6D82-416D-91BB-0856B324E4E2}"/>
    <cellStyle name="Calculation 10 4 7" xfId="14172" xr:uid="{2A9161AE-5D29-45D1-934B-4F1347C119CA}"/>
    <cellStyle name="Calculation 10 4 7 2" xfId="25945" xr:uid="{C06DCDDB-CFE4-4721-8A2C-0C066ACD1EDD}"/>
    <cellStyle name="Calculation 10 4 8" xfId="15132" xr:uid="{6695C321-3C39-4D87-960F-C650194043FF}"/>
    <cellStyle name="Calculation 10 5" xfId="7860" xr:uid="{72FB271F-BFBB-45D9-A2D6-15AC5965F715}"/>
    <cellStyle name="Calculation 10 5 2" xfId="12855" xr:uid="{937D5C23-F1B4-45B2-A8B4-5D6FD12678E2}"/>
    <cellStyle name="Calculation 10 5 2 2" xfId="24649" xr:uid="{F6F91ED2-8725-4C63-8117-17AF9D1203E9}"/>
    <cellStyle name="Calculation 10 5 3" xfId="11966" xr:uid="{F6A93147-3B80-4B28-9A12-ED3E8225A11E}"/>
    <cellStyle name="Calculation 10 5 3 2" xfId="23791" xr:uid="{3E214E87-2920-4CFB-97EC-519DD5A12892}"/>
    <cellStyle name="Calculation 10 5 4" xfId="10769" xr:uid="{BCE7C348-24AF-4563-992B-283F3ED540C1}"/>
    <cellStyle name="Calculation 10 5 4 2" xfId="22640" xr:uid="{12664AFD-97D0-4DBC-A271-2290E08E708E}"/>
    <cellStyle name="Calculation 10 5 5" xfId="11553" xr:uid="{F4D710DD-5CDA-45ED-AA9B-51B6D7109329}"/>
    <cellStyle name="Calculation 10 5 5 2" xfId="23401" xr:uid="{12D4B0A7-C47D-4515-A8E1-33DB42F2BCE8}"/>
    <cellStyle name="Calculation 10 5 6" xfId="11108" xr:uid="{B3C5A8E3-203A-40FE-A0A9-35D1CA26473B}"/>
    <cellStyle name="Calculation 10 5 6 2" xfId="22977" xr:uid="{E732FADA-4EBB-4D49-96E8-F2A984386CB6}"/>
    <cellStyle name="Calculation 10 5 7" xfId="12497" xr:uid="{80DE40FA-EFB6-4D93-AE65-6005D92A639A}"/>
    <cellStyle name="Calculation 10 5 7 2" xfId="24310" xr:uid="{BF824698-ADFA-46AB-B99B-70F80C0AD3B4}"/>
    <cellStyle name="Calculation 10 5 8" xfId="10293" xr:uid="{4E9C45AE-1A64-47AD-91FC-13E29CED4527}"/>
    <cellStyle name="Calculation 10 6" xfId="10133" xr:uid="{D0D4B121-E61B-404E-B7F0-92875C303985}"/>
    <cellStyle name="Calculation 10 6 2" xfId="22008" xr:uid="{CFA68F41-6793-43B1-889C-53114E7365F1}"/>
    <cellStyle name="Calculation 10 7" xfId="11728" xr:uid="{B127EEE5-E4E6-4767-8467-F821286382C4}"/>
    <cellStyle name="Calculation 10 7 2" xfId="23557" xr:uid="{445F5683-2ED2-4400-9106-4B860F6C34BC}"/>
    <cellStyle name="Calculation 10 8" xfId="10976" xr:uid="{0EC730C3-8CDF-400F-9982-1CC44A8461F7}"/>
    <cellStyle name="Calculation 10 8 2" xfId="22845" xr:uid="{27B57D49-E822-4306-AC54-3D613E5DC447}"/>
    <cellStyle name="Calculation 10 9" xfId="12517" xr:uid="{588A807C-01E7-45AC-9ACD-1D130EC8AC50}"/>
    <cellStyle name="Calculation 10 9 2" xfId="24327" xr:uid="{46A8411A-DAE4-445C-8A55-4DAC157C1F59}"/>
    <cellStyle name="Calculation 11" xfId="734" xr:uid="{F43E2BBC-A69F-4507-BAE1-DE95C1AE2BCD}"/>
    <cellStyle name="Calculation 11 10" xfId="10734" xr:uid="{B01DF7EA-7425-4FC9-8AAA-6F037AFB201B}"/>
    <cellStyle name="Calculation 11 10 2" xfId="22606" xr:uid="{3AB284FE-9BB0-4763-BA6F-CD16BB56E393}"/>
    <cellStyle name="Calculation 11 11" xfId="11583" xr:uid="{BB0F8813-E126-4436-891C-036A64DA917F}"/>
    <cellStyle name="Calculation 11 11 2" xfId="23431" xr:uid="{E19C3A76-FE53-40D7-ADBC-E5CB04B7B45C}"/>
    <cellStyle name="Calculation 11 12" xfId="11088" xr:uid="{44AF7529-FDBB-47F0-96C8-2B02813B8593}"/>
    <cellStyle name="Calculation 11 12 2" xfId="22957" xr:uid="{16B12698-6E0B-4074-A47F-088728609495}"/>
    <cellStyle name="Calculation 11 2" xfId="6826" xr:uid="{8E11E118-AB74-4ADA-8D4B-35E8FF842FD4}"/>
    <cellStyle name="Calculation 11 2 10" xfId="10662" xr:uid="{DD9541C7-81A2-414C-A2D7-A48AE9134701}"/>
    <cellStyle name="Calculation 11 2 10 2" xfId="22534" xr:uid="{F443B51F-169E-47B3-8029-488C64DA1454}"/>
    <cellStyle name="Calculation 11 2 11" xfId="12027" xr:uid="{4555E34C-F6D6-4E0A-89BC-AF2F3C00533A}"/>
    <cellStyle name="Calculation 11 2 11 2" xfId="23848" xr:uid="{773018F1-0DB7-428B-9425-641931E9661A}"/>
    <cellStyle name="Calculation 11 2 2" xfId="7164" xr:uid="{CAE92C02-6344-449B-AC85-A6633491A13C}"/>
    <cellStyle name="Calculation 11 2 2 10" xfId="11456" xr:uid="{E93B28A6-52EA-47E5-9DA5-142F4126AE9B}"/>
    <cellStyle name="Calculation 11 2 2 10 2" xfId="23314" xr:uid="{61787F39-B39B-44CD-A0B8-4E651DC5D28D}"/>
    <cellStyle name="Calculation 11 2 2 2" xfId="8807" xr:uid="{404849DF-FEF5-42DB-AC49-6E7D79C70F74}"/>
    <cellStyle name="Calculation 11 2 2 2 2" xfId="13459" xr:uid="{D1C54E8E-E99F-4961-A237-2E1B96F3BDAD}"/>
    <cellStyle name="Calculation 11 2 2 2 2 2" xfId="25242" xr:uid="{A4B2CAE1-4D27-4534-B702-21CBB9BC63CE}"/>
    <cellStyle name="Calculation 11 2 2 2 3" xfId="14463" xr:uid="{A65597A4-C798-46A3-A942-F7F41A28F322}"/>
    <cellStyle name="Calculation 11 2 2 2 3 2" xfId="26235" xr:uid="{08A9F5DC-DDAD-4ECA-BDAE-9FDF9CECF654}"/>
    <cellStyle name="Calculation 11 2 2 2 4" xfId="15421" xr:uid="{19C48E65-5CC1-485E-85CA-86DAE1A43C84}"/>
    <cellStyle name="Calculation 11 2 2 2 4 2" xfId="27181" xr:uid="{72E0BDAA-6381-49A5-B738-33A59B7A26AB}"/>
    <cellStyle name="Calculation 11 2 2 2 5" xfId="16346" xr:uid="{80B8C4C6-2057-4E05-A758-133AA02A4163}"/>
    <cellStyle name="Calculation 11 2 2 2 5 2" xfId="28093" xr:uid="{CE411ECC-6A69-4804-A843-1161657A70FA}"/>
    <cellStyle name="Calculation 11 2 2 2 6" xfId="17217" xr:uid="{E687F254-9F02-43D6-838D-8FA1C5C302C4}"/>
    <cellStyle name="Calculation 11 2 2 2 6 2" xfId="28960" xr:uid="{3F31CAB2-8FB8-4C6A-A98C-048F61CD03D5}"/>
    <cellStyle name="Calculation 11 2 2 2 7" xfId="18063" xr:uid="{7D4B4C85-FDB9-4D1D-96DA-1F4FD9E108BA}"/>
    <cellStyle name="Calculation 11 2 2 2 7 2" xfId="29784" xr:uid="{D55CB5F2-19C2-44F7-AC05-1EAD18CE5E3F}"/>
    <cellStyle name="Calculation 11 2 2 2 8" xfId="18827" xr:uid="{880772CF-DBD5-4E79-B014-BF3B727B1C43}"/>
    <cellStyle name="Calculation 11 2 2 3" xfId="9653" xr:uid="{B20D6D01-B0AA-4601-AF02-79648071FDAD}"/>
    <cellStyle name="Calculation 11 2 2 3 2" xfId="14058" xr:uid="{2DA73FB5-332C-4E98-B3A6-1AAF1B44CE44}"/>
    <cellStyle name="Calculation 11 2 2 3 2 2" xfId="25831" xr:uid="{B42FFA2E-1129-491C-AF2D-9FBEACC49939}"/>
    <cellStyle name="Calculation 11 2 2 3 3" xfId="15018" xr:uid="{D7E80999-2E24-4C59-8DAB-9F2E118F0BA0}"/>
    <cellStyle name="Calculation 11 2 2 3 3 2" xfId="26789" xr:uid="{0F107D20-EC91-4542-929F-B15AB853751B}"/>
    <cellStyle name="Calculation 11 2 2 3 4" xfId="15970" xr:uid="{6DC957EA-EE06-42D2-8AE3-620F8CB8A730}"/>
    <cellStyle name="Calculation 11 2 2 3 4 2" xfId="27717" xr:uid="{BCFFF517-7415-4FF8-BD98-525CCA370026}"/>
    <cellStyle name="Calculation 11 2 2 3 5" xfId="16844" xr:uid="{AB3B0330-19D0-42B0-BC49-E5D93D94A22E}"/>
    <cellStyle name="Calculation 11 2 2 3 5 2" xfId="28591" xr:uid="{C36045C2-8350-4557-B508-787582DD4278}"/>
    <cellStyle name="Calculation 11 2 2 3 6" xfId="17709" xr:uid="{F4667F70-3894-4EDA-89C6-1FA04D25AD4A}"/>
    <cellStyle name="Calculation 11 2 2 3 6 2" xfId="29430" xr:uid="{FE813678-CD5C-4AF9-B9EE-F465E281EC7D}"/>
    <cellStyle name="Calculation 11 2 2 3 7" xfId="18485" xr:uid="{0E01E2AD-C438-44A3-85C5-41D100D337F6}"/>
    <cellStyle name="Calculation 11 2 2 3 7 2" xfId="30206" xr:uid="{96FE20D6-D4F5-4270-9376-BDFF15D4512C}"/>
    <cellStyle name="Calculation 11 2 2 3 8" xfId="19242" xr:uid="{D4703095-828B-46C6-9319-BAE715B39DF7}"/>
    <cellStyle name="Calculation 11 2 2 4" xfId="12431" xr:uid="{AC511CD1-52D2-4179-91B6-FBFEB412703B}"/>
    <cellStyle name="Calculation 11 2 2 4 2" xfId="24245" xr:uid="{49A4E712-18F2-461C-BFBB-981C3A41D325}"/>
    <cellStyle name="Calculation 11 2 2 5" xfId="10352" xr:uid="{B369BDD5-833C-4B35-B332-54F752F2FBC3}"/>
    <cellStyle name="Calculation 11 2 2 5 2" xfId="22224" xr:uid="{55AC83D9-1C0A-4EA0-ABFE-8A2B12BD9F79}"/>
    <cellStyle name="Calculation 11 2 2 6" xfId="13097" xr:uid="{26EABC7C-CE83-49DD-A626-508017EFE4D0}"/>
    <cellStyle name="Calculation 11 2 2 6 2" xfId="24885" xr:uid="{020112FA-7BBC-400B-8810-79887F1383BF}"/>
    <cellStyle name="Calculation 11 2 2 7" xfId="9835" xr:uid="{B3FF0B69-3796-4038-84E4-15479344F269}"/>
    <cellStyle name="Calculation 11 2 2 7 2" xfId="21711" xr:uid="{D09A036B-F023-4FC7-8CC5-BE993A18DE55}"/>
    <cellStyle name="Calculation 11 2 2 8" xfId="11837" xr:uid="{5072A774-90B5-4D05-BBBE-CB6F66E6D6C5}"/>
    <cellStyle name="Calculation 11 2 2 8 2" xfId="23665" xr:uid="{B5B98635-06BE-4EC0-AE74-3971FA60AA0E}"/>
    <cellStyle name="Calculation 11 2 2 9" xfId="10878" xr:uid="{7C9389F4-7D88-4381-90B5-A6A600880DF5}"/>
    <cellStyle name="Calculation 11 2 2 9 2" xfId="22747" xr:uid="{F8E9EBA4-ADD1-4D0D-A821-3F0F3259DDF2}"/>
    <cellStyle name="Calculation 11 2 3" xfId="8471" xr:uid="{F42E95DB-CC12-4854-97AE-A62DADD120CF}"/>
    <cellStyle name="Calculation 11 2 3 2" xfId="13213" xr:uid="{9BF87555-3966-4944-B210-CB9289E48534}"/>
    <cellStyle name="Calculation 11 2 3 2 2" xfId="24999" xr:uid="{7719004B-50DF-43A8-A283-C8A02FACE17F}"/>
    <cellStyle name="Calculation 11 2 3 3" xfId="14233" xr:uid="{21BAB73A-53DE-4ED8-B65C-5C5534F129EC}"/>
    <cellStyle name="Calculation 11 2 3 3 2" xfId="26006" xr:uid="{EBF4B980-2008-40EB-9463-A934A355D6D5}"/>
    <cellStyle name="Calculation 11 2 3 4" xfId="15193" xr:uid="{175EEDCA-7410-4AAC-AC7E-A4FB066DAC9A}"/>
    <cellStyle name="Calculation 11 2 3 4 2" xfId="26962" xr:uid="{05B79ECC-71E3-4137-9795-8F7CC02749D0}"/>
    <cellStyle name="Calculation 11 2 3 5" xfId="16142" xr:uid="{9689FC8F-3064-4B3B-B213-46297D2C6B90}"/>
    <cellStyle name="Calculation 11 2 3 5 2" xfId="27889" xr:uid="{62A32F58-21C3-4463-BECA-35D514764A22}"/>
    <cellStyle name="Calculation 11 2 3 6" xfId="17015" xr:uid="{C612CA23-8CBC-4EC3-B742-3165FB6BE4C9}"/>
    <cellStyle name="Calculation 11 2 3 6 2" xfId="28762" xr:uid="{FB919B9A-2B40-4F7F-A1BB-4C2CB00DC75E}"/>
    <cellStyle name="Calculation 11 2 3 7" xfId="17880" xr:uid="{ECD14E6E-37B4-4051-BBDF-8F70F4D07BDC}"/>
    <cellStyle name="Calculation 11 2 3 7 2" xfId="29601" xr:uid="{6AF3E2CC-FB16-45E9-A8A9-259D60660111}"/>
    <cellStyle name="Calculation 11 2 3 8" xfId="18656" xr:uid="{163FDE8D-EE0D-4A8A-B85C-62E0B19793E3}"/>
    <cellStyle name="Calculation 11 2 4" xfId="9482" xr:uid="{81081751-B575-4620-961E-1CBBE9691201}"/>
    <cellStyle name="Calculation 11 2 4 2" xfId="13887" xr:uid="{8C82FB12-24EA-462F-B344-39E0228A3ABC}"/>
    <cellStyle name="Calculation 11 2 4 2 2" xfId="25660" xr:uid="{2BAB2AAE-E20C-4611-9CAE-C7B2B452C203}"/>
    <cellStyle name="Calculation 11 2 4 3" xfId="14847" xr:uid="{D67934CF-EEE9-4DBD-B6C2-24E7E813CC1F}"/>
    <cellStyle name="Calculation 11 2 4 3 2" xfId="26618" xr:uid="{429EF9DF-E8B0-422C-8472-EC009521B289}"/>
    <cellStyle name="Calculation 11 2 4 4" xfId="15799" xr:uid="{2BF1FE19-1D1F-4123-B529-21BF90A1B33F}"/>
    <cellStyle name="Calculation 11 2 4 4 2" xfId="27546" xr:uid="{21DA5337-A5A2-476B-B855-926EE731BF49}"/>
    <cellStyle name="Calculation 11 2 4 5" xfId="16673" xr:uid="{198FF7FF-9BBB-4C20-AE8E-32951C06C67C}"/>
    <cellStyle name="Calculation 11 2 4 5 2" xfId="28420" xr:uid="{D8880254-90B3-4748-8FD8-C0F344AA1D25}"/>
    <cellStyle name="Calculation 11 2 4 6" xfId="17538" xr:uid="{B9C2B4A1-1080-45AF-A5A4-4B745072F6B7}"/>
    <cellStyle name="Calculation 11 2 4 6 2" xfId="29259" xr:uid="{90458B34-7AB6-48B6-99F7-F9DF0D14031D}"/>
    <cellStyle name="Calculation 11 2 4 7" xfId="18314" xr:uid="{BF4B9349-9704-484C-922A-B1671269A7DA}"/>
    <cellStyle name="Calculation 11 2 4 7 2" xfId="30035" xr:uid="{1D7A49CA-FD32-4D90-82F4-4EF13AC70702}"/>
    <cellStyle name="Calculation 11 2 4 8" xfId="19071" xr:uid="{9A8BE94B-BB51-4010-B433-5C648892A3B8}"/>
    <cellStyle name="Calculation 11 2 5" xfId="12184" xr:uid="{26CB2EB8-75A7-410B-B6FC-B20979F0A62B}"/>
    <cellStyle name="Calculation 11 2 5 2" xfId="24001" xr:uid="{0C2A588E-34FE-4E76-B5A9-822C3695BCE0}"/>
    <cellStyle name="Calculation 11 2 6" xfId="10583" xr:uid="{8F951977-6A42-4736-BD84-ED58D54DFCD0}"/>
    <cellStyle name="Calculation 11 2 6 2" xfId="22455" xr:uid="{0C4AC70A-6245-41A8-8D1F-3AD2F1C86E7F}"/>
    <cellStyle name="Calculation 11 2 7" xfId="12865" xr:uid="{BC1E7C65-4C7F-41D0-A396-99C6387516EA}"/>
    <cellStyle name="Calculation 11 2 7 2" xfId="24659" xr:uid="{E63EDE5A-F6FF-443A-A8E9-6FE8E29D923D}"/>
    <cellStyle name="Calculation 11 2 8" xfId="10021" xr:uid="{287122A5-CFC1-4FE8-8F52-670EBFEFB69D}"/>
    <cellStyle name="Calculation 11 2 8 2" xfId="21896" xr:uid="{130A3FD1-1011-4537-84A6-6170FF265A27}"/>
    <cellStyle name="Calculation 11 2 9" xfId="12099" xr:uid="{DE32D5E5-EA8D-4A6E-883D-79FF4FFBA175}"/>
    <cellStyle name="Calculation 11 2 9 2" xfId="23918" xr:uid="{9CFDC29B-0939-4370-807E-9EAA314648A4}"/>
    <cellStyle name="Calculation 11 3" xfId="6916" xr:uid="{75F0C8F3-19D4-44F5-86BF-4B068E23C2CF}"/>
    <cellStyle name="Calculation 11 3 10" xfId="12605" xr:uid="{643D158B-C4A8-44A8-95C2-E8E570EE8036}"/>
    <cellStyle name="Calculation 11 3 10 2" xfId="24410" xr:uid="{FFCCF927-4550-4DDA-99B9-F58FDD32C623}"/>
    <cellStyle name="Calculation 11 3 2" xfId="8559" xr:uid="{5231D537-19ED-434A-993D-A5430FC5D225}"/>
    <cellStyle name="Calculation 11 3 2 2" xfId="13282" xr:uid="{58B109C2-A27E-4286-B9E1-2777BC8BF081}"/>
    <cellStyle name="Calculation 11 3 2 2 2" xfId="25065" xr:uid="{90C3C229-1004-4A20-85D4-F15842BB34A0}"/>
    <cellStyle name="Calculation 11 3 2 3" xfId="14296" xr:uid="{9D5C85A3-A8A9-43C3-B50D-39C9DEDDBFBA}"/>
    <cellStyle name="Calculation 11 3 2 3 2" xfId="26069" xr:uid="{38746C26-20AC-4111-9A79-FE1C02243737}"/>
    <cellStyle name="Calculation 11 3 2 4" xfId="15256" xr:uid="{7B581433-E947-4C7A-97F2-1EF1775C604B}"/>
    <cellStyle name="Calculation 11 3 2 4 2" xfId="27025" xr:uid="{FFE67D69-6394-4830-BAB2-3725A71B0AF4}"/>
    <cellStyle name="Calculation 11 3 2 5" xfId="16200" xr:uid="{EAD169E4-5AFB-48AE-BA4F-9BBD9C739D8D}"/>
    <cellStyle name="Calculation 11 3 2 5 2" xfId="27947" xr:uid="{7981CA9C-3BD0-410F-BA9F-36E17C760AA5}"/>
    <cellStyle name="Calculation 11 3 2 6" xfId="17073" xr:uid="{F3470836-C430-44BA-BAAB-34DE6EE41519}"/>
    <cellStyle name="Calculation 11 3 2 6 2" xfId="28820" xr:uid="{085733A5-1D14-4934-8FB4-8B9B09329F99}"/>
    <cellStyle name="Calculation 11 3 2 7" xfId="17938" xr:uid="{21DB9250-6BC6-4A5E-9A2E-C3CFD942E2B5}"/>
    <cellStyle name="Calculation 11 3 2 7 2" xfId="29659" xr:uid="{808F4218-D97D-4344-AA48-AEE66798C9AF}"/>
    <cellStyle name="Calculation 11 3 2 8" xfId="18713" xr:uid="{7823D694-F5F6-40CA-98F0-CD85065D7E1C}"/>
    <cellStyle name="Calculation 11 3 3" xfId="9539" xr:uid="{7A464192-5FF3-4FF3-B7BF-8D6CC932B10C}"/>
    <cellStyle name="Calculation 11 3 3 2" xfId="13944" xr:uid="{4EE42A46-9395-4A33-8198-CE3BE3949DB3}"/>
    <cellStyle name="Calculation 11 3 3 2 2" xfId="25717" xr:uid="{7D10D555-727C-42E8-9A78-8FCF054F9711}"/>
    <cellStyle name="Calculation 11 3 3 3" xfId="14904" xr:uid="{CDC30558-BF1B-43B9-BEF1-08E1EE9398BF}"/>
    <cellStyle name="Calculation 11 3 3 3 2" xfId="26675" xr:uid="{159B56F0-B8E4-44FB-9DFE-C35681EF50BA}"/>
    <cellStyle name="Calculation 11 3 3 4" xfId="15856" xr:uid="{8ABCB7A7-3666-4EA8-B474-0C9D284A14F6}"/>
    <cellStyle name="Calculation 11 3 3 4 2" xfId="27603" xr:uid="{8F64EDBB-4286-4866-AE0A-0906E2C2DF5A}"/>
    <cellStyle name="Calculation 11 3 3 5" xfId="16730" xr:uid="{599514B8-A07C-4D56-8783-35C4A9BF6747}"/>
    <cellStyle name="Calculation 11 3 3 5 2" xfId="28477" xr:uid="{4DA78B00-4A0A-4EB4-9E47-FF61F90D2D7C}"/>
    <cellStyle name="Calculation 11 3 3 6" xfId="17595" xr:uid="{8B3A0940-4AC5-4463-B366-7B73756DDE43}"/>
    <cellStyle name="Calculation 11 3 3 6 2" xfId="29316" xr:uid="{B067CE3D-D664-4CF1-B5F8-F94059711984}"/>
    <cellStyle name="Calculation 11 3 3 7" xfId="18371" xr:uid="{C79355AD-98DB-493E-A847-8F926906EEC8}"/>
    <cellStyle name="Calculation 11 3 3 7 2" xfId="30092" xr:uid="{5048607E-9848-4B30-B4FB-AE9E84469E34}"/>
    <cellStyle name="Calculation 11 3 3 8" xfId="19128" xr:uid="{A4C60533-7E99-44BE-931E-62777E47A051}"/>
    <cellStyle name="Calculation 11 3 4" xfId="12255" xr:uid="{FFD542CB-2AC1-4B17-A182-EC7377BC359E}"/>
    <cellStyle name="Calculation 11 3 4 2" xfId="24071" xr:uid="{9C3FC1E3-DC07-4F45-A8DB-78AB7D6EC047}"/>
    <cellStyle name="Calculation 11 3 5" xfId="10517" xr:uid="{6A658A3C-E21A-439E-9E17-EF3CC373031E}"/>
    <cellStyle name="Calculation 11 3 5 2" xfId="22389" xr:uid="{D633190D-4458-40AD-BE34-CB6B41BEBBA6}"/>
    <cellStyle name="Calculation 11 3 6" xfId="12560" xr:uid="{A7992555-B68B-4E5B-AB5F-707B7D209185}"/>
    <cellStyle name="Calculation 11 3 6 2" xfId="24369" xr:uid="{A0E4DDC4-7FFD-4B19-86B0-7958DCC7CE46}"/>
    <cellStyle name="Calculation 11 3 7" xfId="10247" xr:uid="{F9B3E433-5BFD-43F3-B02A-ECFF6E8601FA}"/>
    <cellStyle name="Calculation 11 3 7 2" xfId="22122" xr:uid="{D44FF149-5018-44A7-8D99-9229DDA3662C}"/>
    <cellStyle name="Calculation 11 3 8" xfId="12600" xr:uid="{8E6B18AD-BF99-45BA-A94E-22C322176D3A}"/>
    <cellStyle name="Calculation 11 3 8 2" xfId="24405" xr:uid="{F7FE3A60-D413-4E35-A164-1EEB06E8C786}"/>
    <cellStyle name="Calculation 11 3 9" xfId="10216" xr:uid="{3471AFB1-37DA-4DD0-92DF-314565B91CC4}"/>
    <cellStyle name="Calculation 11 3 9 2" xfId="22091" xr:uid="{0EE67B50-354B-4C42-818E-98B4C6AB611A}"/>
    <cellStyle name="Calculation 11 4" xfId="7720" xr:uid="{021DA8A2-97F6-4731-83C0-56677AD14E84}"/>
    <cellStyle name="Calculation 11 4 2" xfId="12749" xr:uid="{6A0DA5AB-5F45-4BA5-9BE4-A560E0C0395C}"/>
    <cellStyle name="Calculation 11 4 2 2" xfId="24545" xr:uid="{A149B8CC-1196-4BE5-8648-D91752FA446F}"/>
    <cellStyle name="Calculation 11 4 3" xfId="10126" xr:uid="{2258D488-1679-4842-A2A6-31EB7125B44E}"/>
    <cellStyle name="Calculation 11 4 3 2" xfId="22001" xr:uid="{5C6B25D7-6BCD-4B3C-85C0-63BC552B32CD}"/>
    <cellStyle name="Calculation 11 4 4" xfId="11735" xr:uid="{A59FE887-9951-4609-A9A8-5F8705CFEF43}"/>
    <cellStyle name="Calculation 11 4 4 2" xfId="23564" xr:uid="{CC48D514-A7AC-4126-B62D-93366C1ADE81}"/>
    <cellStyle name="Calculation 11 4 5" xfId="10971" xr:uid="{82D8D9FA-A7E8-471C-906B-C20036D9C49F}"/>
    <cellStyle name="Calculation 11 4 5 2" xfId="22840" xr:uid="{9E2B58EC-19AC-4435-9C22-016233ECAB31}"/>
    <cellStyle name="Calculation 11 4 6" xfId="13049" xr:uid="{8F361DD1-6881-4EE6-A1B0-DC6E449E80BC}"/>
    <cellStyle name="Calculation 11 4 6 2" xfId="24839" xr:uid="{C033E61D-2200-4C15-852C-39C27C930F19}"/>
    <cellStyle name="Calculation 11 4 7" xfId="9874" xr:uid="{6CF27573-2401-416C-8CDF-B11FBC285358}"/>
    <cellStyle name="Calculation 11 4 7 2" xfId="21750" xr:uid="{480FB1EB-383A-4AF1-921F-E33495426ECD}"/>
    <cellStyle name="Calculation 11 4 8" xfId="13270" xr:uid="{D63B19C1-8E22-4EFB-BFEA-79006BAE0D10}"/>
    <cellStyle name="Calculation 11 5" xfId="7859" xr:uid="{EA187ECB-6D3A-4B12-B79C-80AE6B48E963}"/>
    <cellStyle name="Calculation 11 5 2" xfId="12854" xr:uid="{37752940-1620-4D7D-B91E-4799625F0166}"/>
    <cellStyle name="Calculation 11 5 2 2" xfId="24648" xr:uid="{4316FC9A-0544-4E24-959F-1577D4493683}"/>
    <cellStyle name="Calculation 11 5 3" xfId="10029" xr:uid="{F65B1547-39C0-48A6-87D7-6656B1995D65}"/>
    <cellStyle name="Calculation 11 5 3 2" xfId="21904" xr:uid="{5ECC21B5-71D6-4428-BF0F-2E301CA7AC1F}"/>
    <cellStyle name="Calculation 11 5 4" xfId="12097" xr:uid="{1B454B36-657D-4C7D-B04C-01611F3D8C83}"/>
    <cellStyle name="Calculation 11 5 4 2" xfId="23917" xr:uid="{A9820D35-9452-478F-9536-2C280EF430C3}"/>
    <cellStyle name="Calculation 11 5 5" xfId="10663" xr:uid="{932226B0-8341-4BD0-BAA0-0782A1E802AC}"/>
    <cellStyle name="Calculation 11 5 5 2" xfId="22535" xr:uid="{E51920E6-908B-4570-AC74-3C8F9032BFD7}"/>
    <cellStyle name="Calculation 11 5 6" xfId="11617" xr:uid="{6FB57A80-32DA-426A-8EAC-86A2350BAA90}"/>
    <cellStyle name="Calculation 11 5 6 2" xfId="23460" xr:uid="{708C05B9-2A87-4088-A2C1-A862B4A991C8}"/>
    <cellStyle name="Calculation 11 5 7" xfId="11065" xr:uid="{65A67205-E13F-4AB2-952F-E2748A86644E}"/>
    <cellStyle name="Calculation 11 5 7 2" xfId="22934" xr:uid="{D76B9A1E-C3CC-4F92-821A-C39410D6521E}"/>
    <cellStyle name="Calculation 11 5 8" xfId="12505" xr:uid="{3F51A398-3DD8-487A-A84E-38826FC4ED3A}"/>
    <cellStyle name="Calculation 11 6" xfId="10134" xr:uid="{D6D68E1D-545B-49F0-8434-623FBE02161F}"/>
    <cellStyle name="Calculation 11 6 2" xfId="22009" xr:uid="{541692D3-7A75-4BAC-8056-C27220D3303C}"/>
    <cellStyle name="Calculation 11 7" xfId="11727" xr:uid="{B7DA3C06-12E1-4FDF-B98A-EE59CBBC8693}"/>
    <cellStyle name="Calculation 11 7 2" xfId="23556" xr:uid="{79E44EED-3BC0-4DCE-B043-CB340BF69DF2}"/>
    <cellStyle name="Calculation 11 8" xfId="10977" xr:uid="{214B7CD2-BAB7-42C0-855A-EA64B483FAFA}"/>
    <cellStyle name="Calculation 11 8 2" xfId="22846" xr:uid="{3DA2DF57-AA3E-4872-BD2D-D6F5B3F0449C}"/>
    <cellStyle name="Calculation 11 9" xfId="12013" xr:uid="{CF953E37-37FE-4B75-92A0-50F1974B0922}"/>
    <cellStyle name="Calculation 11 9 2" xfId="23836" xr:uid="{6AA7D2A8-11C9-49B8-AF40-09C0FBC5BF12}"/>
    <cellStyle name="Calculation 12" xfId="735" xr:uid="{561F81C2-EAAE-4CBB-BBF0-44D77A7DDF5E}"/>
    <cellStyle name="Calculation 12 10" xfId="11225" xr:uid="{6340E7BF-BDF4-43B2-AF8B-DB63AE29A4D3}"/>
    <cellStyle name="Calculation 12 10 2" xfId="23087" xr:uid="{EC472A84-EDCE-4471-9AE1-31FB126EA70A}"/>
    <cellStyle name="Calculation 12 11" xfId="12964" xr:uid="{07519BF7-A05A-4F2E-ACD3-31E2F36F6CF9}"/>
    <cellStyle name="Calculation 12 11 2" xfId="24758" xr:uid="{E65D34A0-5582-4D93-91A0-69F4FD332693}"/>
    <cellStyle name="Calculation 12 12" xfId="9931" xr:uid="{3E2656D9-830A-4FEC-9540-C1B266CC47E5}"/>
    <cellStyle name="Calculation 12 12 2" xfId="21806" xr:uid="{483C157A-043D-4337-9277-DA1906E9BBBC}"/>
    <cellStyle name="Calculation 12 2" xfId="6825" xr:uid="{AE6B28BA-4F97-4FBD-8666-26604C17E188}"/>
    <cellStyle name="Calculation 12 2 10" xfId="16252" xr:uid="{E0AF4EAE-375D-455E-8865-D0912644F97C}"/>
    <cellStyle name="Calculation 12 2 10 2" xfId="27999" xr:uid="{B8ABD6BF-4038-4EFD-AB49-B548C469747C}"/>
    <cellStyle name="Calculation 12 2 11" xfId="17124" xr:uid="{645FB2EC-37FC-4D25-BCD1-DF6F296EF0B4}"/>
    <cellStyle name="Calculation 12 2 11 2" xfId="28871" xr:uid="{9074A2E1-5857-4FF7-B7A4-32798EC31C22}"/>
    <cellStyle name="Calculation 12 2 2" xfId="7165" xr:uid="{83A31569-A6B0-4F3F-909B-1AFB9306D6CE}"/>
    <cellStyle name="Calculation 12 2 2 10" xfId="12493" xr:uid="{CA751050-DAB8-428E-B082-68706C5FDC5B}"/>
    <cellStyle name="Calculation 12 2 2 10 2" xfId="24307" xr:uid="{73628834-5D68-497E-9A25-3077355C0BA9}"/>
    <cellStyle name="Calculation 12 2 2 2" xfId="8808" xr:uid="{4EC8597E-C807-4F04-9128-77AF15CB0316}"/>
    <cellStyle name="Calculation 12 2 2 2 2" xfId="13460" xr:uid="{B62BF20E-3B21-4FC1-9DB6-901FE619D220}"/>
    <cellStyle name="Calculation 12 2 2 2 2 2" xfId="25243" xr:uid="{EA4F4C84-1B2D-44F2-929C-6D3F3EACB3A7}"/>
    <cellStyle name="Calculation 12 2 2 2 3" xfId="14464" xr:uid="{2E1950DB-27CB-4424-9C72-A44C1CA5CD3A}"/>
    <cellStyle name="Calculation 12 2 2 2 3 2" xfId="26236" xr:uid="{F64AC386-1CAF-4A78-92EE-3925FD1CB80F}"/>
    <cellStyle name="Calculation 12 2 2 2 4" xfId="15422" xr:uid="{793C02E5-8587-4A45-942F-1EB9AFEF618B}"/>
    <cellStyle name="Calculation 12 2 2 2 4 2" xfId="27182" xr:uid="{EC7F0CD5-1324-4716-9B36-81964C5D94BB}"/>
    <cellStyle name="Calculation 12 2 2 2 5" xfId="16347" xr:uid="{85A7F41B-62FB-4819-9284-F9B4EFE1287F}"/>
    <cellStyle name="Calculation 12 2 2 2 5 2" xfId="28094" xr:uid="{5B121ADA-1A4D-4F06-83A7-371D5CA8974D}"/>
    <cellStyle name="Calculation 12 2 2 2 6" xfId="17218" xr:uid="{540C0CCF-F010-40AB-ACCB-9E6B1269C428}"/>
    <cellStyle name="Calculation 12 2 2 2 6 2" xfId="28961" xr:uid="{D17426E3-6EAA-4788-872F-69951A635FF1}"/>
    <cellStyle name="Calculation 12 2 2 2 7" xfId="18064" xr:uid="{5FED9883-4C33-485B-BEDE-E92B5A826F31}"/>
    <cellStyle name="Calculation 12 2 2 2 7 2" xfId="29785" xr:uid="{84EB098A-C061-4563-B3EA-18541E8CD3A5}"/>
    <cellStyle name="Calculation 12 2 2 2 8" xfId="18828" xr:uid="{667A7F02-1410-4572-9D7A-7FB8CEA88A31}"/>
    <cellStyle name="Calculation 12 2 2 3" xfId="9654" xr:uid="{221624B6-5512-416F-AF4B-2F7C2FD3014F}"/>
    <cellStyle name="Calculation 12 2 2 3 2" xfId="14059" xr:uid="{06E39D60-D09A-4464-A4EE-DEE1C4405C29}"/>
    <cellStyle name="Calculation 12 2 2 3 2 2" xfId="25832" xr:uid="{FE90845C-052E-41D7-9BBB-ED63360613AB}"/>
    <cellStyle name="Calculation 12 2 2 3 3" xfId="15019" xr:uid="{86B29166-C846-459E-B5E4-59232A7F4C14}"/>
    <cellStyle name="Calculation 12 2 2 3 3 2" xfId="26790" xr:uid="{5B5FF221-1CA4-4D9A-991E-70CCE54429DF}"/>
    <cellStyle name="Calculation 12 2 2 3 4" xfId="15971" xr:uid="{ABA574DA-E97A-4AE7-A8DC-0615B4534103}"/>
    <cellStyle name="Calculation 12 2 2 3 4 2" xfId="27718" xr:uid="{05BA34C9-DD90-4FF4-B92B-B85FFA9F7AA9}"/>
    <cellStyle name="Calculation 12 2 2 3 5" xfId="16845" xr:uid="{C7D10C34-2D34-43E3-9BA1-A8E8DC321C3A}"/>
    <cellStyle name="Calculation 12 2 2 3 5 2" xfId="28592" xr:uid="{18B206C3-7718-4E38-8A8D-0BE77D0B7AE4}"/>
    <cellStyle name="Calculation 12 2 2 3 6" xfId="17710" xr:uid="{E371A31D-F65C-4ECF-A25F-E118E0060F88}"/>
    <cellStyle name="Calculation 12 2 2 3 6 2" xfId="29431" xr:uid="{6FE84235-814F-446E-B9DB-1A508B5ECE36}"/>
    <cellStyle name="Calculation 12 2 2 3 7" xfId="18486" xr:uid="{B53F29B0-BBB6-4AEF-BF2D-74B057005EDF}"/>
    <cellStyle name="Calculation 12 2 2 3 7 2" xfId="30207" xr:uid="{EF3D5E3F-D47C-431E-BC99-3CD5BF5DDB70}"/>
    <cellStyle name="Calculation 12 2 2 3 8" xfId="19243" xr:uid="{ACB8424B-3760-4C1B-8D15-D3418137470F}"/>
    <cellStyle name="Calculation 12 2 2 4" xfId="12432" xr:uid="{69339C0C-3CC1-4EC0-9393-67451ACB62A9}"/>
    <cellStyle name="Calculation 12 2 2 4 2" xfId="24246" xr:uid="{34177F5A-ED6B-422A-9498-2BD3BBFDE280}"/>
    <cellStyle name="Calculation 12 2 2 5" xfId="10351" xr:uid="{D5F98C2F-C4E5-40BF-8435-EE2E6DFBF433}"/>
    <cellStyle name="Calculation 12 2 2 5 2" xfId="22223" xr:uid="{055D1607-1101-4B8C-B864-5191013F008F}"/>
    <cellStyle name="Calculation 12 2 2 6" xfId="11938" xr:uid="{02F3096D-E422-4F1D-8681-FA52FD37CFA2}"/>
    <cellStyle name="Calculation 12 2 2 6 2" xfId="23764" xr:uid="{137BAF3F-9667-40BC-9418-1575547DC403}"/>
    <cellStyle name="Calculation 12 2 2 7" xfId="10793" xr:uid="{32F32CC7-2BE6-4882-B3BB-2001002C1413}"/>
    <cellStyle name="Calculation 12 2 2 7 2" xfId="22663" xr:uid="{C8530EC2-B8BB-4AF3-A5AD-28E2EAEDA01B}"/>
    <cellStyle name="Calculation 12 2 2 8" xfId="11531" xr:uid="{AEA09115-1EC8-467D-9ECD-59F773B8DFE4}"/>
    <cellStyle name="Calculation 12 2 2 8 2" xfId="23381" xr:uid="{1EDF8E67-7F63-49E2-9579-9183BAB3DAA9}"/>
    <cellStyle name="Calculation 12 2 2 9" xfId="11125" xr:uid="{6179F901-7965-41E0-9573-9F4EFB5C19DC}"/>
    <cellStyle name="Calculation 12 2 2 9 2" xfId="22993" xr:uid="{A079A66F-7273-45CD-A3CE-DB9E9AD2EF34}"/>
    <cellStyle name="Calculation 12 2 3" xfId="8470" xr:uid="{AA6B05CA-B720-495C-9B20-1FF6E9DFCBA5}"/>
    <cellStyle name="Calculation 12 2 3 2" xfId="13212" xr:uid="{256FB7A8-9C17-43D6-A279-C1579E606E72}"/>
    <cellStyle name="Calculation 12 2 3 2 2" xfId="24998" xr:uid="{3CF172F3-3D16-4360-BE62-B312192CC496}"/>
    <cellStyle name="Calculation 12 2 3 3" xfId="14232" xr:uid="{05C8D858-FC46-4853-9768-C5B55F040130}"/>
    <cellStyle name="Calculation 12 2 3 3 2" xfId="26005" xr:uid="{7B4A3C2B-A2D9-484D-8EB6-E492CC6AA1E7}"/>
    <cellStyle name="Calculation 12 2 3 4" xfId="15192" xr:uid="{D1BFF83F-D482-4D32-8B96-AD9EDC7B7766}"/>
    <cellStyle name="Calculation 12 2 3 4 2" xfId="26961" xr:uid="{7695CA85-57C7-486B-82FD-1998D8D35706}"/>
    <cellStyle name="Calculation 12 2 3 5" xfId="16141" xr:uid="{491587B7-92DB-495C-8FE9-7A6A349AF6A9}"/>
    <cellStyle name="Calculation 12 2 3 5 2" xfId="27888" xr:uid="{7D89E606-C8E5-4803-B83B-FDEC762961D4}"/>
    <cellStyle name="Calculation 12 2 3 6" xfId="17014" xr:uid="{E10F8491-ACAD-412A-AF5D-A3856EAC314D}"/>
    <cellStyle name="Calculation 12 2 3 6 2" xfId="28761" xr:uid="{2F7EFCDD-A286-4062-9849-A05D45115855}"/>
    <cellStyle name="Calculation 12 2 3 7" xfId="17879" xr:uid="{354FCA93-AFC2-4F22-9591-374465C3A0F1}"/>
    <cellStyle name="Calculation 12 2 3 7 2" xfId="29600" xr:uid="{C8E127C3-EC4D-4705-AE2C-7E783863A1C4}"/>
    <cellStyle name="Calculation 12 2 3 8" xfId="18655" xr:uid="{31B4CACC-A1D4-4769-9AA8-04C46BF014FF}"/>
    <cellStyle name="Calculation 12 2 4" xfId="9481" xr:uid="{3CC98798-E6AC-46FB-A804-E63B1897F7D5}"/>
    <cellStyle name="Calculation 12 2 4 2" xfId="13886" xr:uid="{C10229EE-8BBD-4003-993C-EBB4E324C622}"/>
    <cellStyle name="Calculation 12 2 4 2 2" xfId="25659" xr:uid="{92AEA568-8C6B-4207-8EF3-4543499946A8}"/>
    <cellStyle name="Calculation 12 2 4 3" xfId="14846" xr:uid="{F82B5C62-A241-4E7E-8D20-CF0CCD9C4996}"/>
    <cellStyle name="Calculation 12 2 4 3 2" xfId="26617" xr:uid="{64CC1786-35D0-4E5E-B5B9-5188AB1198C0}"/>
    <cellStyle name="Calculation 12 2 4 4" xfId="15798" xr:uid="{7C07F6D0-E1B9-4021-90ED-D8BE8F9AD580}"/>
    <cellStyle name="Calculation 12 2 4 4 2" xfId="27545" xr:uid="{C8A81748-102C-43A0-95C4-660DBFBF65A3}"/>
    <cellStyle name="Calculation 12 2 4 5" xfId="16672" xr:uid="{B9C670AA-BF07-489A-959E-7074A82C9EAF}"/>
    <cellStyle name="Calculation 12 2 4 5 2" xfId="28419" xr:uid="{2E19BDAD-FF97-427C-BD41-35718B40CD39}"/>
    <cellStyle name="Calculation 12 2 4 6" xfId="17537" xr:uid="{1C4CA4CD-0DB0-4F54-BA3E-0A3148E3168E}"/>
    <cellStyle name="Calculation 12 2 4 6 2" xfId="29258" xr:uid="{AC24C4F1-23A2-41AA-A9F0-297C818358BB}"/>
    <cellStyle name="Calculation 12 2 4 7" xfId="18313" xr:uid="{8C7B9483-7712-4650-8CA6-AC8CC1E63ABF}"/>
    <cellStyle name="Calculation 12 2 4 7 2" xfId="30034" xr:uid="{0E711C2B-5E60-4002-9154-25441FEDA027}"/>
    <cellStyle name="Calculation 12 2 4 8" xfId="19070" xr:uid="{19571C9B-7F69-4EAD-8186-667D35488B5B}"/>
    <cellStyle name="Calculation 12 2 5" xfId="12183" xr:uid="{7642E43A-8477-4153-88D4-7ADF28B12AD4}"/>
    <cellStyle name="Calculation 12 2 5 2" xfId="24000" xr:uid="{ECC868AA-3191-451C-BDD3-61EDF36D6DA2}"/>
    <cellStyle name="Calculation 12 2 6" xfId="10584" xr:uid="{92389D3D-BE79-4804-8BD4-AEAB51488B32}"/>
    <cellStyle name="Calculation 12 2 6 2" xfId="22456" xr:uid="{A1AF1D04-37EC-4A3E-8C72-7A84044ECF94}"/>
    <cellStyle name="Calculation 12 2 7" xfId="13354" xr:uid="{77F93E55-0562-4767-8184-9069A7B36ED1}"/>
    <cellStyle name="Calculation 12 2 7 2" xfId="25137" xr:uid="{9BA9C43F-445F-45BB-B500-E48521332029}"/>
    <cellStyle name="Calculation 12 2 8" xfId="14363" xr:uid="{F925C233-94A6-4C68-BE6B-FF90987F0179}"/>
    <cellStyle name="Calculation 12 2 8 2" xfId="26135" xr:uid="{B643AA26-E214-4B13-A963-343DC75F43F4}"/>
    <cellStyle name="Calculation 12 2 9" xfId="15321" xr:uid="{681B996E-883E-46F6-BB5D-684C8F472666}"/>
    <cellStyle name="Calculation 12 2 9 2" xfId="27085" xr:uid="{4AC2F411-A849-47D0-9422-E27584D55615}"/>
    <cellStyle name="Calculation 12 3" xfId="6917" xr:uid="{B7DB93C0-9803-45C9-A9B4-82DE52E21756}"/>
    <cellStyle name="Calculation 12 3 10" xfId="17282" xr:uid="{2B495A05-134A-408F-953A-18E46BA29421}"/>
    <cellStyle name="Calculation 12 3 10 2" xfId="29025" xr:uid="{5EC363B4-875B-4E4B-89D2-6F155FE93840}"/>
    <cellStyle name="Calculation 12 3 2" xfId="8560" xr:uid="{8CEA6145-DEBC-4627-8F1C-3E6AEEBE7ED1}"/>
    <cellStyle name="Calculation 12 3 2 2" xfId="13283" xr:uid="{6EEE6177-7E08-49C6-BA9D-B27EED573A62}"/>
    <cellStyle name="Calculation 12 3 2 2 2" xfId="25066" xr:uid="{1F88776F-1AD7-475E-8941-357BA7C0C362}"/>
    <cellStyle name="Calculation 12 3 2 3" xfId="14297" xr:uid="{C93DD1C0-2C6E-4892-A37A-5F8787F537A1}"/>
    <cellStyle name="Calculation 12 3 2 3 2" xfId="26070" xr:uid="{AA6FEFA0-0545-4358-9A99-B956B178CDD6}"/>
    <cellStyle name="Calculation 12 3 2 4" xfId="15257" xr:uid="{8A705143-9310-45A7-82CF-4DBE396604CE}"/>
    <cellStyle name="Calculation 12 3 2 4 2" xfId="27026" xr:uid="{9F74D745-CA8E-4D31-A52F-6FD8E1379D92}"/>
    <cellStyle name="Calculation 12 3 2 5" xfId="16201" xr:uid="{5C9F687D-9254-4E15-8BBB-FCD2ED2CE5BD}"/>
    <cellStyle name="Calculation 12 3 2 5 2" xfId="27948" xr:uid="{258B380A-EBA0-4F0D-B425-25C539836A9C}"/>
    <cellStyle name="Calculation 12 3 2 6" xfId="17074" xr:uid="{68A1A243-2F37-48A1-AC11-3A016456961A}"/>
    <cellStyle name="Calculation 12 3 2 6 2" xfId="28821" xr:uid="{4B58737B-DDC1-4948-89A5-8724B1A1357C}"/>
    <cellStyle name="Calculation 12 3 2 7" xfId="17939" xr:uid="{9BA8E357-4780-4AB6-86A4-9E9511F341EC}"/>
    <cellStyle name="Calculation 12 3 2 7 2" xfId="29660" xr:uid="{FCC1723F-BF99-4566-A194-4867F4E6D006}"/>
    <cellStyle name="Calculation 12 3 2 8" xfId="18714" xr:uid="{F3DFF2D2-2C54-40DC-B4BA-5A9CA51E3E79}"/>
    <cellStyle name="Calculation 12 3 3" xfId="9540" xr:uid="{4B0EFB4C-9E10-4AA4-A316-C74BB4DE30C2}"/>
    <cellStyle name="Calculation 12 3 3 2" xfId="13945" xr:uid="{6D4D2B23-30D4-4617-89E0-A81860AE9AF0}"/>
    <cellStyle name="Calculation 12 3 3 2 2" xfId="25718" xr:uid="{65F08617-CA23-484F-B321-EA3312776A38}"/>
    <cellStyle name="Calculation 12 3 3 3" xfId="14905" xr:uid="{D348F9C4-B57A-44F8-BCD4-989B6DD4990A}"/>
    <cellStyle name="Calculation 12 3 3 3 2" xfId="26676" xr:uid="{3EAB0317-6CE0-4EAE-9B79-AD06F914D23E}"/>
    <cellStyle name="Calculation 12 3 3 4" xfId="15857" xr:uid="{E5107CED-19A6-46F4-8F1B-DDF009955F3C}"/>
    <cellStyle name="Calculation 12 3 3 4 2" xfId="27604" xr:uid="{8BB97A72-F66C-4684-8ADB-55335F8607A2}"/>
    <cellStyle name="Calculation 12 3 3 5" xfId="16731" xr:uid="{39652049-916D-458E-82A3-C5E60406532A}"/>
    <cellStyle name="Calculation 12 3 3 5 2" xfId="28478" xr:uid="{BEA5C123-E0FB-4925-9AEB-FD3BB5435211}"/>
    <cellStyle name="Calculation 12 3 3 6" xfId="17596" xr:uid="{1AC59081-61BA-4A5E-A338-43E939E1E11D}"/>
    <cellStyle name="Calculation 12 3 3 6 2" xfId="29317" xr:uid="{5BEE236A-9725-45A9-B5FA-AACA287429F0}"/>
    <cellStyle name="Calculation 12 3 3 7" xfId="18372" xr:uid="{0CD4246F-8D00-458A-A159-E0F8D62772D1}"/>
    <cellStyle name="Calculation 12 3 3 7 2" xfId="30093" xr:uid="{27AA2570-2796-46D0-86EC-33EC98DDACF0}"/>
    <cellStyle name="Calculation 12 3 3 8" xfId="19129" xr:uid="{54918E9A-3C30-48FE-81CB-8738C63D77AE}"/>
    <cellStyle name="Calculation 12 3 4" xfId="12256" xr:uid="{FF51E721-5F66-4094-8BEA-B8CAB396F32D}"/>
    <cellStyle name="Calculation 12 3 4 2" xfId="24072" xr:uid="{EE5303A4-477D-4F62-AFE6-6BC01464690F}"/>
    <cellStyle name="Calculation 12 3 5" xfId="10516" xr:uid="{973E45BB-D772-4F57-8A58-F023B3C2DCBF}"/>
    <cellStyle name="Calculation 12 3 5 2" xfId="22388" xr:uid="{FB7D97FC-38C2-4A31-ACFD-0EBB681476A8}"/>
    <cellStyle name="Calculation 12 3 6" xfId="13581" xr:uid="{0CF99771-8FF0-4958-9292-F45037EC4E2B}"/>
    <cellStyle name="Calculation 12 3 6 2" xfId="25357" xr:uid="{68086581-A4A0-4346-B82D-E19C2D57CA24}"/>
    <cellStyle name="Calculation 12 3 7" xfId="14559" xr:uid="{64CCA198-9F7D-454F-BF00-369F778218E2}"/>
    <cellStyle name="Calculation 12 3 7 2" xfId="26330" xr:uid="{AE0158FA-08B4-4DA2-83E1-5FE5F4519964}"/>
    <cellStyle name="Calculation 12 3 8" xfId="15512" xr:uid="{2D75A169-D9B0-497C-870F-BF6C5FE250DC}"/>
    <cellStyle name="Calculation 12 3 8 2" xfId="27267" xr:uid="{0F513C31-7021-45F0-888E-4FA061BBB2A6}"/>
    <cellStyle name="Calculation 12 3 9" xfId="16411" xr:uid="{A88F271C-07BD-40ED-B3BE-B0D3CF6E52DE}"/>
    <cellStyle name="Calculation 12 3 9 2" xfId="28158" xr:uid="{5C9CEF6E-7BAF-465B-A3AD-140048B8F113}"/>
    <cellStyle name="Calculation 12 4" xfId="7721" xr:uid="{9B94B8A3-F3C2-4E0C-B0F2-3E30B2536BF5}"/>
    <cellStyle name="Calculation 12 4 2" xfId="12750" xr:uid="{C0CCCE69-8E2F-4F42-AA24-DA8930133845}"/>
    <cellStyle name="Calculation 12 4 2 2" xfId="24546" xr:uid="{697170BB-9C8F-4F6B-A538-F05A4F3365CF}"/>
    <cellStyle name="Calculation 12 4 3" xfId="10125" xr:uid="{AFE3819C-822D-4DE0-A919-0CD7A7025376}"/>
    <cellStyle name="Calculation 12 4 3 2" xfId="22000" xr:uid="{07D5F9C1-161D-4461-A2E7-C719A2E2245D}"/>
    <cellStyle name="Calculation 12 4 4" xfId="11736" xr:uid="{17BAE16E-3917-4745-A09C-24F4688DADBB}"/>
    <cellStyle name="Calculation 12 4 4 2" xfId="23565" xr:uid="{5398A79D-BA56-429B-8D4B-C2D06A464715}"/>
    <cellStyle name="Calculation 12 4 5" xfId="10970" xr:uid="{2F929FB1-AE75-4299-85E5-21371BFB6517}"/>
    <cellStyle name="Calculation 12 4 5 2" xfId="22839" xr:uid="{DFCC2060-6FAC-437E-A08D-81927BA89F0D}"/>
    <cellStyle name="Calculation 12 4 6" xfId="11919" xr:uid="{387A282E-77FE-4944-9CB1-995AC4FBFBB4}"/>
    <cellStyle name="Calculation 12 4 6 2" xfId="23745" xr:uid="{41B83F72-5C4E-46EE-8483-0D1120C2B38C}"/>
    <cellStyle name="Calculation 12 4 7" xfId="10809" xr:uid="{0DE9A55A-BC7B-42C5-8937-09C0A743A0D8}"/>
    <cellStyle name="Calculation 12 4 7 2" xfId="22679" xr:uid="{24D1F7BB-AF30-4860-B39D-455D8A57BECE}"/>
    <cellStyle name="Calculation 12 4 8" xfId="11515" xr:uid="{0EAF90E7-4617-469E-AF1C-AE58E314B304}"/>
    <cellStyle name="Calculation 12 5" xfId="7858" xr:uid="{56C18CBE-070C-4B30-A46E-8ADA2BF7775F}"/>
    <cellStyle name="Calculation 12 5 2" xfId="12853" xr:uid="{9778BF14-43EC-4F67-A38B-A3526551BC7D}"/>
    <cellStyle name="Calculation 12 5 2 2" xfId="24647" xr:uid="{4BAC7275-19C2-474F-B526-B91B1816E8B2}"/>
    <cellStyle name="Calculation 12 5 3" xfId="10030" xr:uid="{A5E03BEC-3C58-464E-B559-C3E8F739603C}"/>
    <cellStyle name="Calculation 12 5 3 2" xfId="21905" xr:uid="{243A276C-3511-44B0-BE3B-ED88527872B5}"/>
    <cellStyle name="Calculation 12 5 4" xfId="13125" xr:uid="{894ACFA2-8739-4FF8-B286-AF7099BC3030}"/>
    <cellStyle name="Calculation 12 5 4 2" xfId="24912" xr:uid="{24A2BA62-807F-4242-A596-1596CB358F99}"/>
    <cellStyle name="Calculation 12 5 5" xfId="9814" xr:uid="{3482CD2B-5924-43DD-85AA-CAD32B9EAD1B}"/>
    <cellStyle name="Calculation 12 5 5 2" xfId="21690" xr:uid="{D3ED43D1-C358-4C8F-AB08-404C57BC50FD}"/>
    <cellStyle name="Calculation 12 5 6" xfId="11841" xr:uid="{DF7F1B12-19E8-4788-85CB-85722E792B26}"/>
    <cellStyle name="Calculation 12 5 6 2" xfId="23668" xr:uid="{DE2BDDC1-FBAD-4C35-88ED-BAE312938FE7}"/>
    <cellStyle name="Calculation 12 5 7" xfId="10875" xr:uid="{79FC40A0-A249-477F-87AA-2D9B39735ECB}"/>
    <cellStyle name="Calculation 12 5 7 2" xfId="22744" xr:uid="{058D41AE-6BE7-4CCC-B227-A979BA817FDB}"/>
    <cellStyle name="Calculation 12 5 8" xfId="11458" xr:uid="{6C79FB30-2881-463B-9250-0C945796511A}"/>
    <cellStyle name="Calculation 12 6" xfId="10135" xr:uid="{0FB6C722-56E9-40D4-8DC0-9ED3886F24ED}"/>
    <cellStyle name="Calculation 12 6 2" xfId="22010" xr:uid="{4D584661-B3AA-4ECA-BEA8-2A1DA0011D4D}"/>
    <cellStyle name="Calculation 12 7" xfId="11726" xr:uid="{891FF8E6-42A9-4AD4-904D-38F049FA7964}"/>
    <cellStyle name="Calculation 12 7 2" xfId="23555" xr:uid="{39EE7817-83FE-4FAC-A685-CE5146987062}"/>
    <cellStyle name="Calculation 12 8" xfId="10978" xr:uid="{C7F23AA9-0AAC-4F7D-9D11-CD12D97F06BB}"/>
    <cellStyle name="Calculation 12 8 2" xfId="22847" xr:uid="{63138C2A-27B2-4ABE-BBCC-35FA3716A21F}"/>
    <cellStyle name="Calculation 12 9" xfId="11406" xr:uid="{58E50A13-597D-40B6-9D61-169EE67D9B1D}"/>
    <cellStyle name="Calculation 12 9 2" xfId="23264" xr:uid="{887E4DB0-4266-4321-8978-195763314009}"/>
    <cellStyle name="Calculation 13" xfId="736" xr:uid="{2F137D03-D2BC-4189-B13A-C1DE964115B9}"/>
    <cellStyle name="Calculation 13 10" xfId="10053" xr:uid="{6E2D2AAB-B500-42EB-B4B4-D17BBF3BBA24}"/>
    <cellStyle name="Calculation 13 10 2" xfId="21928" xr:uid="{9CEFA1BB-3D16-4274-977D-4703B78DC47E}"/>
    <cellStyle name="Calculation 13 11" xfId="12885" xr:uid="{066F54E9-CBB8-4882-8E35-6E0E0C3D1B9C}"/>
    <cellStyle name="Calculation 13 11 2" xfId="24679" xr:uid="{39D22FEE-077F-454C-BABC-8282C68196DA}"/>
    <cellStyle name="Calculation 13 12" xfId="10005" xr:uid="{FBA2E689-E378-4AFD-A901-ED66AA551402}"/>
    <cellStyle name="Calculation 13 12 2" xfId="21880" xr:uid="{D52DC304-D60C-40E1-8CA6-8CEEA1C6C605}"/>
    <cellStyle name="Calculation 13 2" xfId="6824" xr:uid="{D4493724-8CF4-41CB-A0FB-BA1628EA6129}"/>
    <cellStyle name="Calculation 13 2 10" xfId="9843" xr:uid="{35BB1FD4-146C-40D8-9D58-A5927F919B28}"/>
    <cellStyle name="Calculation 13 2 10 2" xfId="21719" xr:uid="{77D16A22-8609-43B8-A9E6-FDE44249C88A}"/>
    <cellStyle name="Calculation 13 2 11" xfId="11791" xr:uid="{49AFE958-913F-410C-AF5B-0D684BB60AA6}"/>
    <cellStyle name="Calculation 13 2 11 2" xfId="23619" xr:uid="{5D9D1F1C-EB04-4520-8C24-0B4D3B25D163}"/>
    <cellStyle name="Calculation 13 2 2" xfId="7166" xr:uid="{2CD77656-2C8D-4620-BED6-599363B67AD0}"/>
    <cellStyle name="Calculation 13 2 2 10" xfId="13376" xr:uid="{E30F57CB-BA0C-47C1-AE91-39D4D03FE658}"/>
    <cellStyle name="Calculation 13 2 2 10 2" xfId="25159" xr:uid="{CA2180E7-3E37-4D85-9553-967409A47FD2}"/>
    <cellStyle name="Calculation 13 2 2 2" xfId="8809" xr:uid="{D7270D3A-23ED-4F83-B3BA-BFDB43DC0C88}"/>
    <cellStyle name="Calculation 13 2 2 2 2" xfId="13461" xr:uid="{024A1711-9A2B-47B2-9632-5640B84998FA}"/>
    <cellStyle name="Calculation 13 2 2 2 2 2" xfId="25244" xr:uid="{26CA93DE-EBB1-44F5-B5A5-91B1DACB694D}"/>
    <cellStyle name="Calculation 13 2 2 2 3" xfId="14465" xr:uid="{0F06EB42-DA1E-4CCE-A891-D19714346461}"/>
    <cellStyle name="Calculation 13 2 2 2 3 2" xfId="26237" xr:uid="{AFB8A0D0-0DE2-4CFB-BB00-FC0AAAD6D8D9}"/>
    <cellStyle name="Calculation 13 2 2 2 4" xfId="15423" xr:uid="{58E4EED7-F768-4D5D-88F0-296A0201A5D2}"/>
    <cellStyle name="Calculation 13 2 2 2 4 2" xfId="27183" xr:uid="{A42961C1-DDBC-4681-8130-4A4015486AE7}"/>
    <cellStyle name="Calculation 13 2 2 2 5" xfId="16348" xr:uid="{AE27A405-D9B9-4F3D-A879-6A1D6803E757}"/>
    <cellStyle name="Calculation 13 2 2 2 5 2" xfId="28095" xr:uid="{9B59251F-DAA9-4C92-8B20-869E13406F5D}"/>
    <cellStyle name="Calculation 13 2 2 2 6" xfId="17219" xr:uid="{FEC40395-3F38-415C-8FC5-CE51BFB18A3E}"/>
    <cellStyle name="Calculation 13 2 2 2 6 2" xfId="28962" xr:uid="{25327AB8-C83C-4600-8A9C-B6872092FBC2}"/>
    <cellStyle name="Calculation 13 2 2 2 7" xfId="18065" xr:uid="{DE807719-9333-4AA4-BF9E-1974CB39710A}"/>
    <cellStyle name="Calculation 13 2 2 2 7 2" xfId="29786" xr:uid="{921714B6-3754-48E0-B1B9-7D89D008CCB3}"/>
    <cellStyle name="Calculation 13 2 2 2 8" xfId="18829" xr:uid="{E31117E4-89EF-4EEC-AA42-E0D835C7CF7F}"/>
    <cellStyle name="Calculation 13 2 2 3" xfId="9655" xr:uid="{413DEB23-D111-41E1-A672-7F30BF88BE3A}"/>
    <cellStyle name="Calculation 13 2 2 3 2" xfId="14060" xr:uid="{080506C7-E812-4F37-B78D-38E2258F1353}"/>
    <cellStyle name="Calculation 13 2 2 3 2 2" xfId="25833" xr:uid="{1254C6A6-EB8C-488A-ADD6-01497029D7BD}"/>
    <cellStyle name="Calculation 13 2 2 3 3" xfId="15020" xr:uid="{A82C9773-FC39-4393-9E09-DF17FABCF5CB}"/>
    <cellStyle name="Calculation 13 2 2 3 3 2" xfId="26791" xr:uid="{1631FEA7-9FD1-4542-B5A7-02F90D3EF750}"/>
    <cellStyle name="Calculation 13 2 2 3 4" xfId="15972" xr:uid="{ED1E435A-183F-4FF1-A269-125354609B3A}"/>
    <cellStyle name="Calculation 13 2 2 3 4 2" xfId="27719" xr:uid="{92D1E8C9-14E6-4579-AD6F-0ADD1BC04DD0}"/>
    <cellStyle name="Calculation 13 2 2 3 5" xfId="16846" xr:uid="{6FE209E3-CA2A-4C4E-A4D4-24F2515D9C9E}"/>
    <cellStyle name="Calculation 13 2 2 3 5 2" xfId="28593" xr:uid="{EFF9237C-1AA6-444E-9CE8-194665DB7B94}"/>
    <cellStyle name="Calculation 13 2 2 3 6" xfId="17711" xr:uid="{5D868F18-6246-4C26-9525-5A1A35CC5F84}"/>
    <cellStyle name="Calculation 13 2 2 3 6 2" xfId="29432" xr:uid="{6A9F604E-B80B-43A1-9D9C-D9E73F902474}"/>
    <cellStyle name="Calculation 13 2 2 3 7" xfId="18487" xr:uid="{FEE86614-9928-4196-86CD-76D7A83898F6}"/>
    <cellStyle name="Calculation 13 2 2 3 7 2" xfId="30208" xr:uid="{90F84BC5-C9C7-4592-ACD3-E965E44C9A1B}"/>
    <cellStyle name="Calculation 13 2 2 3 8" xfId="19244" xr:uid="{DE98F27F-9695-405A-B241-7937E2109D7E}"/>
    <cellStyle name="Calculation 13 2 2 4" xfId="12433" xr:uid="{63543080-5669-4FEE-98D3-61C030E7E72F}"/>
    <cellStyle name="Calculation 13 2 2 4 2" xfId="24247" xr:uid="{8F2FE548-4EFD-4975-A8EF-5CD4312C905F}"/>
    <cellStyle name="Calculation 13 2 2 5" xfId="10350" xr:uid="{AB990138-AB88-4411-90B6-9B52E9F017EF}"/>
    <cellStyle name="Calculation 13 2 2 5 2" xfId="22222" xr:uid="{B6DEA69A-EB48-4CD2-8BCE-8D9956E315EC}"/>
    <cellStyle name="Calculation 13 2 2 6" xfId="12588" xr:uid="{CBEA080E-6120-495D-81B7-6CD90CC8C761}"/>
    <cellStyle name="Calculation 13 2 2 6 2" xfId="24393" xr:uid="{C36DB8A5-67A9-450F-9DE9-0EA1A73A8730}"/>
    <cellStyle name="Calculation 13 2 2 7" xfId="10225" xr:uid="{E4E6D280-0907-443F-8E61-FF091730B6B3}"/>
    <cellStyle name="Calculation 13 2 2 7 2" xfId="22100" xr:uid="{61FA220A-452C-4F31-A520-6EC6AA215C7B}"/>
    <cellStyle name="Calculation 13 2 2 8" xfId="12999" xr:uid="{C4167BAA-80ED-481C-95CB-8CBDA954F27F}"/>
    <cellStyle name="Calculation 13 2 2 8 2" xfId="24791" xr:uid="{03EB1BFE-E2CB-4AB7-9117-E04B9AF3BA89}"/>
    <cellStyle name="Calculation 13 2 2 9" xfId="9905" xr:uid="{4662A89F-452E-4BB3-B064-11F8FC28255C}"/>
    <cellStyle name="Calculation 13 2 2 9 2" xfId="21781" xr:uid="{1F675F82-1961-44A0-80AA-8C79605C8070}"/>
    <cellStyle name="Calculation 13 2 3" xfId="8469" xr:uid="{6E09B138-5FE0-4DA4-9585-15FB09859DE7}"/>
    <cellStyle name="Calculation 13 2 3 2" xfId="13211" xr:uid="{F32E9482-EDC0-48F8-9656-096EF9D20986}"/>
    <cellStyle name="Calculation 13 2 3 2 2" xfId="24997" xr:uid="{553B4630-14D8-4CFC-8C52-633B94F5976C}"/>
    <cellStyle name="Calculation 13 2 3 3" xfId="14231" xr:uid="{E43EE4EE-63DF-4EC8-B256-B5807C38B8D7}"/>
    <cellStyle name="Calculation 13 2 3 3 2" xfId="26004" xr:uid="{43ABE63C-3B06-4603-844C-DE28BF9E6C9B}"/>
    <cellStyle name="Calculation 13 2 3 4" xfId="15191" xr:uid="{8A930B05-DD1E-405D-B51E-1A2A978BE295}"/>
    <cellStyle name="Calculation 13 2 3 4 2" xfId="26960" xr:uid="{81346907-BA63-4672-B294-2828450A162A}"/>
    <cellStyle name="Calculation 13 2 3 5" xfId="16140" xr:uid="{06BE5045-6A4B-4FD3-988A-B4BBA2801ACC}"/>
    <cellStyle name="Calculation 13 2 3 5 2" xfId="27887" xr:uid="{F092BE18-EF18-4EF4-80E8-50F728A20E33}"/>
    <cellStyle name="Calculation 13 2 3 6" xfId="17013" xr:uid="{B3160C01-3D3A-45A7-8AEE-EEDDB437B262}"/>
    <cellStyle name="Calculation 13 2 3 6 2" xfId="28760" xr:uid="{6A0B8515-0280-4E72-8688-C7CDAF82A2C4}"/>
    <cellStyle name="Calculation 13 2 3 7" xfId="17878" xr:uid="{1FE8A1B9-ED0C-4329-9FEF-6988C28B0323}"/>
    <cellStyle name="Calculation 13 2 3 7 2" xfId="29599" xr:uid="{C3A774AB-7020-4D11-ADBE-92004A8DE536}"/>
    <cellStyle name="Calculation 13 2 3 8" xfId="18654" xr:uid="{B99C8693-2C35-446B-BA33-9479B329B681}"/>
    <cellStyle name="Calculation 13 2 4" xfId="9480" xr:uid="{F26F5D8B-A805-44A2-B520-4099B5A9E66F}"/>
    <cellStyle name="Calculation 13 2 4 2" xfId="13885" xr:uid="{67103EFE-6E2F-421D-87EA-EFC10C845701}"/>
    <cellStyle name="Calculation 13 2 4 2 2" xfId="25658" xr:uid="{756DC1F6-9021-4511-AE66-4C760E360EAA}"/>
    <cellStyle name="Calculation 13 2 4 3" xfId="14845" xr:uid="{6E3774D0-FE67-433F-9748-8797BE115695}"/>
    <cellStyle name="Calculation 13 2 4 3 2" xfId="26616" xr:uid="{50B12B2F-01E4-49FD-99FC-A65685E08409}"/>
    <cellStyle name="Calculation 13 2 4 4" xfId="15797" xr:uid="{0BCB931F-4488-4769-833C-E1DA062A2DFD}"/>
    <cellStyle name="Calculation 13 2 4 4 2" xfId="27544" xr:uid="{C9780185-E302-42CC-A2F1-52A77C6DE987}"/>
    <cellStyle name="Calculation 13 2 4 5" xfId="16671" xr:uid="{9BC8DCBF-6915-44E1-A07A-D0EF32C5A365}"/>
    <cellStyle name="Calculation 13 2 4 5 2" xfId="28418" xr:uid="{D121BFD1-E3BB-4CDF-939E-1638578891F2}"/>
    <cellStyle name="Calculation 13 2 4 6" xfId="17536" xr:uid="{8A749FF7-95BD-47C4-B961-4012AE7A88B7}"/>
    <cellStyle name="Calculation 13 2 4 6 2" xfId="29257" xr:uid="{178E842F-4CF3-4454-AA76-EE62E12C8A3D}"/>
    <cellStyle name="Calculation 13 2 4 7" xfId="18312" xr:uid="{D253E423-E8D7-4FB0-A58B-87C8EE412AA2}"/>
    <cellStyle name="Calculation 13 2 4 7 2" xfId="30033" xr:uid="{6ADDE7DC-3D0A-4619-B090-4E8D07A85687}"/>
    <cellStyle name="Calculation 13 2 4 8" xfId="19069" xr:uid="{55BF0272-AF46-45BE-A2E4-5A13D15538B0}"/>
    <cellStyle name="Calculation 13 2 5" xfId="12182" xr:uid="{F8787464-E165-4A82-8E11-EDA44A2AD75A}"/>
    <cellStyle name="Calculation 13 2 5 2" xfId="23999" xr:uid="{333AA34D-579D-4C41-8A98-E4E18F2C82C5}"/>
    <cellStyle name="Calculation 13 2 6" xfId="10585" xr:uid="{85CCD9B8-89CE-4889-8582-7CE41A22DFCB}"/>
    <cellStyle name="Calculation 13 2 6 2" xfId="22457" xr:uid="{D9DB6A78-E253-4E35-8CFB-AEDAE0A02B11}"/>
    <cellStyle name="Calculation 13 2 7" xfId="12323" xr:uid="{B5EDCE28-CB1D-4F6E-9875-D62BE93EC519}"/>
    <cellStyle name="Calculation 13 2 7 2" xfId="24139" xr:uid="{C893C677-DC83-4BA2-B1CC-728857D3455B}"/>
    <cellStyle name="Calculation 13 2 8" xfId="10454" xr:uid="{DE14C6C3-AA95-4F61-A61F-CB2F970AB349}"/>
    <cellStyle name="Calculation 13 2 8 2" xfId="22326" xr:uid="{345CDC58-4532-4474-B2FC-D1B800D49607}"/>
    <cellStyle name="Calculation 13 2 9" xfId="13089" xr:uid="{C6D6A4B5-02AD-4324-9B34-307E7F1DAB98}"/>
    <cellStyle name="Calculation 13 2 9 2" xfId="24877" xr:uid="{48FD1803-51FD-4011-B85F-949398DDECAF}"/>
    <cellStyle name="Calculation 13 3" xfId="6918" xr:uid="{FCDF84AA-73FF-4064-B789-CEA468F1036B}"/>
    <cellStyle name="Calculation 13 3 10" xfId="10869" xr:uid="{6DFE14BC-B367-4671-AF37-4454BC31589B}"/>
    <cellStyle name="Calculation 13 3 10 2" xfId="22738" xr:uid="{F6134D67-EC89-43F5-AC5F-FBC9C4A4AB4A}"/>
    <cellStyle name="Calculation 13 3 2" xfId="8561" xr:uid="{51E02A84-CBEF-43FE-B5A7-824B7B554AF7}"/>
    <cellStyle name="Calculation 13 3 2 2" xfId="13284" xr:uid="{A1522120-6ACE-417C-82CA-15B114C19CF2}"/>
    <cellStyle name="Calculation 13 3 2 2 2" xfId="25067" xr:uid="{97995E32-AB45-4BB7-BDB5-7433A97ECE44}"/>
    <cellStyle name="Calculation 13 3 2 3" xfId="14298" xr:uid="{817BCA71-5C59-4361-9327-AAF7F3FBA081}"/>
    <cellStyle name="Calculation 13 3 2 3 2" xfId="26071" xr:uid="{ACF8917D-C9DE-4F38-B0B7-C19F9A002AA0}"/>
    <cellStyle name="Calculation 13 3 2 4" xfId="15258" xr:uid="{01BCB62F-4097-4784-A677-976FBCAEDF74}"/>
    <cellStyle name="Calculation 13 3 2 4 2" xfId="27027" xr:uid="{5543BC54-3C3C-4B1B-B891-4246669F6B12}"/>
    <cellStyle name="Calculation 13 3 2 5" xfId="16202" xr:uid="{A6ABC67F-1786-4708-AAE3-825960D52834}"/>
    <cellStyle name="Calculation 13 3 2 5 2" xfId="27949" xr:uid="{90DA42AF-E955-4F9E-934C-4ACF2926F2E0}"/>
    <cellStyle name="Calculation 13 3 2 6" xfId="17075" xr:uid="{6F4278FC-953F-400F-A3EC-CBB042D3B12F}"/>
    <cellStyle name="Calculation 13 3 2 6 2" xfId="28822" xr:uid="{5EEC8319-99F4-445B-8BAB-FB1483B1DFF0}"/>
    <cellStyle name="Calculation 13 3 2 7" xfId="17940" xr:uid="{E4DD8954-C184-4BCA-9AA6-EBD3BEFE2F95}"/>
    <cellStyle name="Calculation 13 3 2 7 2" xfId="29661" xr:uid="{E971AAAE-7911-47BF-AAC5-3A89B9A93964}"/>
    <cellStyle name="Calculation 13 3 2 8" xfId="18715" xr:uid="{2F2F9417-7165-4AF2-A8FB-29550C1793E2}"/>
    <cellStyle name="Calculation 13 3 3" xfId="9541" xr:uid="{1146918E-351C-41DC-A286-D7B10CCE668D}"/>
    <cellStyle name="Calculation 13 3 3 2" xfId="13946" xr:uid="{EA88D643-8BF1-42D0-8E28-D12A0862421F}"/>
    <cellStyle name="Calculation 13 3 3 2 2" xfId="25719" xr:uid="{CBFC63A1-6B84-47AF-921C-33478C0825AC}"/>
    <cellStyle name="Calculation 13 3 3 3" xfId="14906" xr:uid="{4BD6935E-2DC9-4129-ACA5-47BA5E641D5B}"/>
    <cellStyle name="Calculation 13 3 3 3 2" xfId="26677" xr:uid="{A8B838C3-4033-4345-9509-E91CDA7BDC5B}"/>
    <cellStyle name="Calculation 13 3 3 4" xfId="15858" xr:uid="{0ED1815C-5D28-4862-A7CB-A3E822A870CE}"/>
    <cellStyle name="Calculation 13 3 3 4 2" xfId="27605" xr:uid="{ED0765EB-C969-4B16-A6BC-2E9EF2163725}"/>
    <cellStyle name="Calculation 13 3 3 5" xfId="16732" xr:uid="{15061C8E-9209-4A1A-AEB7-8EF37D324072}"/>
    <cellStyle name="Calculation 13 3 3 5 2" xfId="28479" xr:uid="{AA658AA1-665F-4747-A7FC-967F1E9B74BE}"/>
    <cellStyle name="Calculation 13 3 3 6" xfId="17597" xr:uid="{D16F8124-81A3-445F-A13B-B671DE914958}"/>
    <cellStyle name="Calculation 13 3 3 6 2" xfId="29318" xr:uid="{690102C5-2816-4CCC-9BAF-94FEA5FDA05A}"/>
    <cellStyle name="Calculation 13 3 3 7" xfId="18373" xr:uid="{49DA68C5-F0A1-48DF-A682-9E0096E2D34E}"/>
    <cellStyle name="Calculation 13 3 3 7 2" xfId="30094" xr:uid="{4DC08E2C-675A-4B2F-AFE6-457B09DBABE8}"/>
    <cellStyle name="Calculation 13 3 3 8" xfId="19130" xr:uid="{A0B160A0-CC19-41BE-B57F-C4ED1B71D073}"/>
    <cellStyle name="Calculation 13 3 4" xfId="12257" xr:uid="{57D0369D-5AAB-4BF5-ADB1-AAC0F3195DD2}"/>
    <cellStyle name="Calculation 13 3 4 2" xfId="24073" xr:uid="{67AB0C48-7F0A-48B3-834F-ACAAFBA8792D}"/>
    <cellStyle name="Calculation 13 3 5" xfId="10515" xr:uid="{441C93D2-CA87-4A9C-9B92-68599647D34F}"/>
    <cellStyle name="Calculation 13 3 5 2" xfId="22387" xr:uid="{9EAB59F1-DBB8-40EA-AF76-D3E49AC7E856}"/>
    <cellStyle name="Calculation 13 3 6" xfId="13077" xr:uid="{89AD2425-E2E5-4448-A1E7-848759174144}"/>
    <cellStyle name="Calculation 13 3 6 2" xfId="24866" xr:uid="{81D92612-F8DF-4667-9875-5C2B7F058DA3}"/>
    <cellStyle name="Calculation 13 3 7" xfId="9852" xr:uid="{5955CEC8-73B5-4305-B7DC-4F86FF04AFB3}"/>
    <cellStyle name="Calculation 13 3 7 2" xfId="21728" xr:uid="{BE8A0CFA-2F3B-4EA2-89D9-82359C9831D2}"/>
    <cellStyle name="Calculation 13 3 8" xfId="9788" xr:uid="{DDDB4994-2F57-41D3-AC83-EB6A65F1C408}"/>
    <cellStyle name="Calculation 13 3 8 2" xfId="21664" xr:uid="{17A62423-213E-409E-BC7C-3EA536FC2BF8}"/>
    <cellStyle name="Calculation 13 3 9" xfId="11850" xr:uid="{A3927A91-01B8-4779-9BBF-23F8455559C2}"/>
    <cellStyle name="Calculation 13 3 9 2" xfId="23677" xr:uid="{10A65688-2682-46F8-B471-D3E5D3E45AF9}"/>
    <cellStyle name="Calculation 13 4" xfId="7722" xr:uid="{47050DAC-8451-4BCD-9AFC-A23D55582875}"/>
    <cellStyle name="Calculation 13 4 2" xfId="12751" xr:uid="{9CDA354F-91E2-42E9-930E-24CB40F6CDCC}"/>
    <cellStyle name="Calculation 13 4 2 2" xfId="24547" xr:uid="{115215EE-4C4F-4111-923E-0283E2B40545}"/>
    <cellStyle name="Calculation 13 4 3" xfId="10124" xr:uid="{025153F9-F47E-4B52-97C8-D4717E70A75C}"/>
    <cellStyle name="Calculation 13 4 3 2" xfId="21999" xr:uid="{3ACDDEF2-EA3E-453F-B42C-5EE54D499C45}"/>
    <cellStyle name="Calculation 13 4 4" xfId="9782" xr:uid="{623CE6A8-C435-4E29-BAFB-812A3CE3EC48}"/>
    <cellStyle name="Calculation 13 4 4 2" xfId="21658" xr:uid="{2EFC0A65-C399-416F-91AD-42909316E4B3}"/>
    <cellStyle name="Calculation 13 4 5" xfId="11889" xr:uid="{5EF93637-C4B9-4B1E-926F-6CE9A39693B8}"/>
    <cellStyle name="Calculation 13 4 5 2" xfId="23716" xr:uid="{4BA04789-A133-4740-9B4F-AB94ECE8B74A}"/>
    <cellStyle name="Calculation 13 4 6" xfId="10830" xr:uid="{B9658260-A199-460F-930E-09CB3AA0165C}"/>
    <cellStyle name="Calculation 13 4 6 2" xfId="22699" xr:uid="{D329C18E-AC84-4D6A-852E-61232A80A1A9}"/>
    <cellStyle name="Calculation 13 4 7" xfId="11496" xr:uid="{F8EDBDCA-4419-4697-94B7-5B3B2583565A}"/>
    <cellStyle name="Calculation 13 4 7 2" xfId="23350" xr:uid="{C15ECF23-294E-40BB-ACB1-2688B6E9274C}"/>
    <cellStyle name="Calculation 13 4 8" xfId="11145" xr:uid="{23E8E7C7-BE41-43CA-9713-AC23F71B8590}"/>
    <cellStyle name="Calculation 13 5" xfId="7857" xr:uid="{FBB3355A-4BB3-4D75-A766-DBC33CB2E36D}"/>
    <cellStyle name="Calculation 13 5 2" xfId="12852" xr:uid="{E4DCA9D8-D3DD-411B-9563-BA391C4FD558}"/>
    <cellStyle name="Calculation 13 5 2 2" xfId="24646" xr:uid="{C0EB5CDE-19FA-4C81-A44E-DD7965184BD3}"/>
    <cellStyle name="Calculation 13 5 3" xfId="10031" xr:uid="{39009D2F-F761-44CF-A373-6FCF25E19AA0}"/>
    <cellStyle name="Calculation 13 5 3 2" xfId="21906" xr:uid="{1F7EFCCB-26BF-493D-AE3C-47D470DF5E75}"/>
    <cellStyle name="Calculation 13 5 4" xfId="13651" xr:uid="{55D90E4C-BB1C-4205-9276-ED249ED92E55}"/>
    <cellStyle name="Calculation 13 5 4 2" xfId="25426" xr:uid="{AF3D726D-4131-4821-9474-04BC7E4681D4}"/>
    <cellStyle name="Calculation 13 5 5" xfId="14617" xr:uid="{19794616-789A-4622-8097-553B1F4F45C9}"/>
    <cellStyle name="Calculation 13 5 5 2" xfId="26388" xr:uid="{52314BDA-259A-42FC-AFE8-AD2BDB853DEE}"/>
    <cellStyle name="Calculation 13 5 6" xfId="15569" xr:uid="{2D32B0C3-AE00-4CED-9B29-F5B571F89B5C}"/>
    <cellStyle name="Calculation 13 5 6 2" xfId="27320" xr:uid="{50F6BDFF-9796-48F0-B5F0-005C29968CF1}"/>
    <cellStyle name="Calculation 13 5 7" xfId="16454" xr:uid="{FDEA0185-25FF-46B5-9254-9526105320CB}"/>
    <cellStyle name="Calculation 13 5 7 2" xfId="28201" xr:uid="{5A5C2CF4-6CF4-48F6-822E-8F52CB14C118}"/>
    <cellStyle name="Calculation 13 5 8" xfId="17322" xr:uid="{31E4DA59-2EE4-4FDF-A9AA-9C6B169EC2CD}"/>
    <cellStyle name="Calculation 13 6" xfId="10136" xr:uid="{0EE51F76-D08E-4D40-8366-6E78ED034CC5}"/>
    <cellStyle name="Calculation 13 6 2" xfId="22011" xr:uid="{B0839955-0B1E-4852-9B64-63AF07F32EA6}"/>
    <cellStyle name="Calculation 13 7" xfId="11725" xr:uid="{ED5E4CE3-84F0-4E6F-8840-4B6A068E744B}"/>
    <cellStyle name="Calculation 13 7 2" xfId="23554" xr:uid="{D98ED506-744A-4BC8-B6A1-CF91A24D171A}"/>
    <cellStyle name="Calculation 13 8" xfId="10979" xr:uid="{F3A38516-3CF6-4F36-BA42-0852BC411A55}"/>
    <cellStyle name="Calculation 13 8 2" xfId="22848" xr:uid="{E662894D-34D5-489F-A900-68CEC09C443A}"/>
    <cellStyle name="Calculation 13 9" xfId="12829" xr:uid="{7F4E7A34-A37F-4D3E-A54D-311D82B59ED3}"/>
    <cellStyle name="Calculation 13 9 2" xfId="24623" xr:uid="{0AA2F79A-F766-424D-899C-204CC8B52996}"/>
    <cellStyle name="Calculation 14" xfId="737" xr:uid="{EE5791F8-2C33-4F57-BB45-BCC6B5E7EAE8}"/>
    <cellStyle name="Calculation 14 10" xfId="14351" xr:uid="{629317AB-1550-4DF2-86BB-BEAF3EC65898}"/>
    <cellStyle name="Calculation 14 10 2" xfId="26123" xr:uid="{3C9C4F79-B572-40D3-9B43-46EE47F911A3}"/>
    <cellStyle name="Calculation 14 11" xfId="15309" xr:uid="{389424D6-A7B6-4809-A37F-F2558B6D32E8}"/>
    <cellStyle name="Calculation 14 11 2" xfId="27078" xr:uid="{E5EE0A15-24B1-4DAD-A8A4-2109FF128939}"/>
    <cellStyle name="Calculation 14 12" xfId="16247" xr:uid="{708BDEAD-8333-49C8-B46E-09A12FB80CF4}"/>
    <cellStyle name="Calculation 14 12 2" xfId="27994" xr:uid="{F2D44EFB-0C69-435D-8F54-D7906A5EB172}"/>
    <cellStyle name="Calculation 14 2" xfId="6823" xr:uid="{B550C3C2-B308-4525-B48A-45733A4D2166}"/>
    <cellStyle name="Calculation 14 2 10" xfId="10782" xr:uid="{0AEF5E85-12CE-42A2-A0CB-426E02C3D1B3}"/>
    <cellStyle name="Calculation 14 2 10 2" xfId="22652" xr:uid="{36700932-382A-4B3F-99DE-47AAF225E3A8}"/>
    <cellStyle name="Calculation 14 2 11" xfId="11542" xr:uid="{DCE05E29-31D0-47C0-B62B-17A9FC073B1D}"/>
    <cellStyle name="Calculation 14 2 11 2" xfId="23390" xr:uid="{C98A1021-F245-4166-80A4-C5627B5EA841}"/>
    <cellStyle name="Calculation 14 2 2" xfId="7167" xr:uid="{2B57A656-BFC1-40FA-8994-29EF52128F99}"/>
    <cellStyle name="Calculation 14 2 2 10" xfId="17299" xr:uid="{70242EFD-68CB-4290-8C49-3B194EABD6C7}"/>
    <cellStyle name="Calculation 14 2 2 10 2" xfId="29042" xr:uid="{95F2F986-6E92-4CAC-B396-867B3F42407C}"/>
    <cellStyle name="Calculation 14 2 2 2" xfId="8810" xr:uid="{EA304566-F3FF-48E2-9A2D-3A81B3F5E43F}"/>
    <cellStyle name="Calculation 14 2 2 2 2" xfId="13462" xr:uid="{71CA33D9-0B86-489F-8E50-6378915C573B}"/>
    <cellStyle name="Calculation 14 2 2 2 2 2" xfId="25245" xr:uid="{478076B1-D035-4DCA-A112-DFB961FE83B4}"/>
    <cellStyle name="Calculation 14 2 2 2 3" xfId="14466" xr:uid="{843111D4-352C-4F33-AC0A-FC5E320945FB}"/>
    <cellStyle name="Calculation 14 2 2 2 3 2" xfId="26238" xr:uid="{C5E6B6CA-40A7-4949-AA6E-78B961F31867}"/>
    <cellStyle name="Calculation 14 2 2 2 4" xfId="15424" xr:uid="{EA20DD3F-2298-4843-BB3E-9FEEC5CCA56E}"/>
    <cellStyle name="Calculation 14 2 2 2 4 2" xfId="27184" xr:uid="{D967D5A0-C3A8-46F4-B270-85FA44BC58DE}"/>
    <cellStyle name="Calculation 14 2 2 2 5" xfId="16349" xr:uid="{4BAA063F-803C-45B3-AD53-0324F6E17FD0}"/>
    <cellStyle name="Calculation 14 2 2 2 5 2" xfId="28096" xr:uid="{B6153351-F2AE-40A8-A16F-A3492EF0BE93}"/>
    <cellStyle name="Calculation 14 2 2 2 6" xfId="17220" xr:uid="{03B8D264-85F3-4D0F-BEAF-D7476CBDC018}"/>
    <cellStyle name="Calculation 14 2 2 2 6 2" xfId="28963" xr:uid="{098D2735-4164-46F2-BFAA-A2F770A98825}"/>
    <cellStyle name="Calculation 14 2 2 2 7" xfId="18066" xr:uid="{E1527572-3337-4700-8A34-0B2E2B942DFD}"/>
    <cellStyle name="Calculation 14 2 2 2 7 2" xfId="29787" xr:uid="{77213E11-136A-45BF-ABF7-F2E673215A87}"/>
    <cellStyle name="Calculation 14 2 2 2 8" xfId="18830" xr:uid="{A7DBA21A-78CE-4442-9105-5506BC0F150F}"/>
    <cellStyle name="Calculation 14 2 2 3" xfId="9656" xr:uid="{DF084EAA-E996-40E4-99AA-533EFCACC9F2}"/>
    <cellStyle name="Calculation 14 2 2 3 2" xfId="14061" xr:uid="{2BC16D89-73B5-471A-AE66-D20BA34A3F10}"/>
    <cellStyle name="Calculation 14 2 2 3 2 2" xfId="25834" xr:uid="{F0C23DD5-DE93-40C1-B855-490221C958E4}"/>
    <cellStyle name="Calculation 14 2 2 3 3" xfId="15021" xr:uid="{42FA945A-3AC2-43CD-B3A4-49B048810614}"/>
    <cellStyle name="Calculation 14 2 2 3 3 2" xfId="26792" xr:uid="{738062B3-C6E3-4882-B7DF-F07C5F61B242}"/>
    <cellStyle name="Calculation 14 2 2 3 4" xfId="15973" xr:uid="{FE60DBBD-9C35-40C0-982B-B59DBC6576F1}"/>
    <cellStyle name="Calculation 14 2 2 3 4 2" xfId="27720" xr:uid="{846ADC03-1931-4E24-8485-7CA2609C2AC4}"/>
    <cellStyle name="Calculation 14 2 2 3 5" xfId="16847" xr:uid="{4B0F631F-B199-4BFE-B613-9D3CE0CF7055}"/>
    <cellStyle name="Calculation 14 2 2 3 5 2" xfId="28594" xr:uid="{2C97D938-12AB-4190-AE01-7A60BE07904B}"/>
    <cellStyle name="Calculation 14 2 2 3 6" xfId="17712" xr:uid="{CA87B538-4338-4938-B6B6-7123E5B49604}"/>
    <cellStyle name="Calculation 14 2 2 3 6 2" xfId="29433" xr:uid="{33A5D949-F2CE-4B21-B9A2-CF7B618378AB}"/>
    <cellStyle name="Calculation 14 2 2 3 7" xfId="18488" xr:uid="{5A080266-3310-465A-ADCC-4F1BF8D335D3}"/>
    <cellStyle name="Calculation 14 2 2 3 7 2" xfId="30209" xr:uid="{BBA3E83A-C66B-465F-9287-CD8A73C78871}"/>
    <cellStyle name="Calculation 14 2 2 3 8" xfId="19245" xr:uid="{05FFD8CF-4BC4-429B-A52C-C945708D84C4}"/>
    <cellStyle name="Calculation 14 2 2 4" xfId="12434" xr:uid="{4CCEFB68-4BD3-44EA-B087-F649512905AF}"/>
    <cellStyle name="Calculation 14 2 2 4 2" xfId="24248" xr:uid="{F1777B15-8DE5-4B11-A3B0-9204D079C3BC}"/>
    <cellStyle name="Calculation 14 2 2 5" xfId="10349" xr:uid="{3D5D58FC-3978-40D3-B7B0-D86F628DBD8C}"/>
    <cellStyle name="Calculation 14 2 2 5 2" xfId="22221" xr:uid="{9C91EF62-024B-4650-B4F1-95582E54CF0D}"/>
    <cellStyle name="Calculation 14 2 2 6" xfId="13607" xr:uid="{238E447A-5839-411C-9FDC-00DE14F5C65B}"/>
    <cellStyle name="Calculation 14 2 2 6 2" xfId="25383" xr:uid="{B1DECD16-3309-4041-9C07-B006E2A63166}"/>
    <cellStyle name="Calculation 14 2 2 7" xfId="14583" xr:uid="{7121FCDD-2765-434B-89A0-633BB3EED9D8}"/>
    <cellStyle name="Calculation 14 2 2 7 2" xfId="26354" xr:uid="{51072C64-50AA-4E60-B877-23AF93F356FB}"/>
    <cellStyle name="Calculation 14 2 2 8" xfId="15535" xr:uid="{48B8EC0E-5543-4953-B5C7-32FC8D7A6256}"/>
    <cellStyle name="Calculation 14 2 2 8 2" xfId="27290" xr:uid="{7FF6D1B9-95C1-42AE-88C9-ACA55741FE01}"/>
    <cellStyle name="Calculation 14 2 2 9" xfId="16430" xr:uid="{A39552C2-B57D-491D-8D00-32476A8830FC}"/>
    <cellStyle name="Calculation 14 2 2 9 2" xfId="28177" xr:uid="{CB4B1C22-9B25-47AE-ABAE-D98B1A7D7CBA}"/>
    <cellStyle name="Calculation 14 2 3" xfId="8468" xr:uid="{1D4057DC-CF91-422F-AA41-20378B51164C}"/>
    <cellStyle name="Calculation 14 2 3 2" xfId="13210" xr:uid="{141B2FBC-0E1C-4316-BAAB-2DF0A2478E9B}"/>
    <cellStyle name="Calculation 14 2 3 2 2" xfId="24996" xr:uid="{4191199A-5A44-49D9-9C43-AC43CD332887}"/>
    <cellStyle name="Calculation 14 2 3 3" xfId="14230" xr:uid="{B45F34F6-F36C-4CDA-840B-F070E974568A}"/>
    <cellStyle name="Calculation 14 2 3 3 2" xfId="26003" xr:uid="{6B0227C0-111B-4738-A4C8-F1D106139B37}"/>
    <cellStyle name="Calculation 14 2 3 4" xfId="15190" xr:uid="{944C2DEA-F581-41BD-A547-48CCDE9ED019}"/>
    <cellStyle name="Calculation 14 2 3 4 2" xfId="26959" xr:uid="{2FEEFE54-FCE7-4CBD-B982-A7BD75B2D554}"/>
    <cellStyle name="Calculation 14 2 3 5" xfId="16139" xr:uid="{697DDA00-D50A-4CFB-9AAD-37B9DEB21469}"/>
    <cellStyle name="Calculation 14 2 3 5 2" xfId="27886" xr:uid="{E8D05428-464B-4274-87FE-C9D0BFD40F8A}"/>
    <cellStyle name="Calculation 14 2 3 6" xfId="17012" xr:uid="{F48F1A7D-2C43-470C-AB79-D09101167B82}"/>
    <cellStyle name="Calculation 14 2 3 6 2" xfId="28759" xr:uid="{2848B3CE-6411-4928-A401-FB416496090A}"/>
    <cellStyle name="Calculation 14 2 3 7" xfId="17877" xr:uid="{FF8F5524-5E06-43EE-A2C6-68AE132F04A3}"/>
    <cellStyle name="Calculation 14 2 3 7 2" xfId="29598" xr:uid="{55BCCA11-11B1-4845-8594-94FD2C8B958D}"/>
    <cellStyle name="Calculation 14 2 3 8" xfId="18653" xr:uid="{387D9BE3-8793-47BB-A67F-63DFDE0004B7}"/>
    <cellStyle name="Calculation 14 2 4" xfId="9479" xr:uid="{E8C20609-4D4D-4030-9A9A-72D6CA0ACB51}"/>
    <cellStyle name="Calculation 14 2 4 2" xfId="13884" xr:uid="{29C12EA1-28B2-4D56-A7C0-507FFC965A89}"/>
    <cellStyle name="Calculation 14 2 4 2 2" xfId="25657" xr:uid="{E9F246F6-DE3B-4461-BC56-3F54AF69595F}"/>
    <cellStyle name="Calculation 14 2 4 3" xfId="14844" xr:uid="{7FC142F2-8861-45C3-A2C4-DF81FD49EEF4}"/>
    <cellStyle name="Calculation 14 2 4 3 2" xfId="26615" xr:uid="{E452051C-C851-45B5-90DF-66FA22C438C4}"/>
    <cellStyle name="Calculation 14 2 4 4" xfId="15796" xr:uid="{E44AD96F-E6EF-4D00-9D9C-21252F1ED19A}"/>
    <cellStyle name="Calculation 14 2 4 4 2" xfId="27543" xr:uid="{6419A75A-061B-4B2B-8036-C89F19B6E5D6}"/>
    <cellStyle name="Calculation 14 2 4 5" xfId="16670" xr:uid="{BA590A05-0631-4AD6-85D3-60DA808749C6}"/>
    <cellStyle name="Calculation 14 2 4 5 2" xfId="28417" xr:uid="{FEAB06F3-2977-4BF0-A54F-0C9B167BCCE0}"/>
    <cellStyle name="Calculation 14 2 4 6" xfId="17535" xr:uid="{9B354E2B-366B-426E-AB49-61583698565B}"/>
    <cellStyle name="Calculation 14 2 4 6 2" xfId="29256" xr:uid="{E88590A2-3871-4BD3-9F96-621CBCAC4224}"/>
    <cellStyle name="Calculation 14 2 4 7" xfId="18311" xr:uid="{FE046578-3CCC-407D-A43B-15A49D052590}"/>
    <cellStyle name="Calculation 14 2 4 7 2" xfId="30032" xr:uid="{6AE012C5-B9FB-4C96-B7B2-5AA8E574B94F}"/>
    <cellStyle name="Calculation 14 2 4 8" xfId="19068" xr:uid="{3A4925E9-9C97-4F3A-BE41-E1C5E1B3A06C}"/>
    <cellStyle name="Calculation 14 2 5" xfId="12181" xr:uid="{C50C9876-1C2F-489A-84B1-CC3FDB45573A}"/>
    <cellStyle name="Calculation 14 2 5 2" xfId="23998" xr:uid="{4E1DD4F0-A366-486E-93E6-6BA3ECAC73BF}"/>
    <cellStyle name="Calculation 14 2 6" xfId="10586" xr:uid="{7D0241A3-07C0-452A-BA72-CB7A9CCC68D7}"/>
    <cellStyle name="Calculation 14 2 6 2" xfId="22458" xr:uid="{ED6A33E9-6EC2-4D52-80DF-14085AD58D33}"/>
    <cellStyle name="Calculation 14 2 7" xfId="12987" xr:uid="{0D114315-B5FB-4F69-BE8E-F5E88D4F2680}"/>
    <cellStyle name="Calculation 14 2 7 2" xfId="24779" xr:uid="{DF3E9C96-975B-40EA-AD90-7C4269A0FF86}"/>
    <cellStyle name="Calculation 14 2 8" xfId="9915" xr:uid="{8F02FD91-18E2-4A57-9664-97571431E7EC}"/>
    <cellStyle name="Calculation 14 2 8 2" xfId="21791" xr:uid="{C2D7F22C-4129-4014-AE3E-3CEE6B287310}"/>
    <cellStyle name="Calculation 14 2 9" xfId="11950" xr:uid="{B8887BA3-2525-47E5-BD07-3E2395B78E6C}"/>
    <cellStyle name="Calculation 14 2 9 2" xfId="23776" xr:uid="{8F936D84-C836-4D87-ACC3-BEB156B3EBF8}"/>
    <cellStyle name="Calculation 14 3" xfId="6919" xr:uid="{281C3279-643A-4AB0-A9BB-C54091F88D55}"/>
    <cellStyle name="Calculation 14 3 10" xfId="13529" xr:uid="{9DAE05BA-92D8-4D7E-99AB-1231FAFD6A49}"/>
    <cellStyle name="Calculation 14 3 10 2" xfId="25308" xr:uid="{FA2AEF7B-B825-4CE8-BEC5-03B1C28E5F1A}"/>
    <cellStyle name="Calculation 14 3 2" xfId="8562" xr:uid="{34FEBBB4-E200-4AD9-9B45-8D4618C43085}"/>
    <cellStyle name="Calculation 14 3 2 2" xfId="13285" xr:uid="{BF0FD777-BBBD-433D-A661-F4EE5996D172}"/>
    <cellStyle name="Calculation 14 3 2 2 2" xfId="25068" xr:uid="{664F401D-73B4-40A8-94BE-EE420DCBC047}"/>
    <cellStyle name="Calculation 14 3 2 3" xfId="14299" xr:uid="{E144202E-E07A-4D91-89E3-CB928A7E5A30}"/>
    <cellStyle name="Calculation 14 3 2 3 2" xfId="26072" xr:uid="{2CD58C91-A94F-447F-BE7E-7B85C15C4C47}"/>
    <cellStyle name="Calculation 14 3 2 4" xfId="15259" xr:uid="{2404DC06-7FE0-4DBD-927D-C3A166ADCD97}"/>
    <cellStyle name="Calculation 14 3 2 4 2" xfId="27028" xr:uid="{144733E6-A513-4FA0-83B6-264ABE1681B6}"/>
    <cellStyle name="Calculation 14 3 2 5" xfId="16203" xr:uid="{0FD947FC-EE1C-4BAD-9125-D68ED939B8EE}"/>
    <cellStyle name="Calculation 14 3 2 5 2" xfId="27950" xr:uid="{83DDF16F-E09E-49B0-99F1-318CD390F2CF}"/>
    <cellStyle name="Calculation 14 3 2 6" xfId="17076" xr:uid="{7028A48C-BF8B-4DD8-8CD9-BC63ECDF13A9}"/>
    <cellStyle name="Calculation 14 3 2 6 2" xfId="28823" xr:uid="{950CDB76-76B8-4077-9D8C-43954DC1383F}"/>
    <cellStyle name="Calculation 14 3 2 7" xfId="17941" xr:uid="{91F14461-57E6-4B9B-8BF1-E7204E81276A}"/>
    <cellStyle name="Calculation 14 3 2 7 2" xfId="29662" xr:uid="{D741D215-383A-4265-92AA-FFC6E4AB28E4}"/>
    <cellStyle name="Calculation 14 3 2 8" xfId="18716" xr:uid="{8E7D654B-99D8-4D69-968E-0A00D6860910}"/>
    <cellStyle name="Calculation 14 3 3" xfId="9542" xr:uid="{6BCB27EF-BE9E-4276-B843-8F0536E6386B}"/>
    <cellStyle name="Calculation 14 3 3 2" xfId="13947" xr:uid="{3F5E217B-D9BD-41BC-9E44-A93FED361714}"/>
    <cellStyle name="Calculation 14 3 3 2 2" xfId="25720" xr:uid="{F47EC67C-5498-4BBD-A135-4041C1965F45}"/>
    <cellStyle name="Calculation 14 3 3 3" xfId="14907" xr:uid="{637D2D2D-BB65-4D69-8CF0-18B7BF254868}"/>
    <cellStyle name="Calculation 14 3 3 3 2" xfId="26678" xr:uid="{B6C9C49D-1D17-4249-A89D-D95CE9F09DBE}"/>
    <cellStyle name="Calculation 14 3 3 4" xfId="15859" xr:uid="{303BAEE4-21D0-4217-9DFD-0D31CF87A0AD}"/>
    <cellStyle name="Calculation 14 3 3 4 2" xfId="27606" xr:uid="{6A81AC6C-DC8F-4CBB-8DF9-1E3695C256B1}"/>
    <cellStyle name="Calculation 14 3 3 5" xfId="16733" xr:uid="{6CF5E8F9-6F05-4867-8B37-A8C10635B3A0}"/>
    <cellStyle name="Calculation 14 3 3 5 2" xfId="28480" xr:uid="{1385909B-9A09-4416-8DE7-CC28116A40E0}"/>
    <cellStyle name="Calculation 14 3 3 6" xfId="17598" xr:uid="{8524B825-77F2-4385-B989-38375771BEC8}"/>
    <cellStyle name="Calculation 14 3 3 6 2" xfId="29319" xr:uid="{DF947795-4F4B-438B-889F-0188638380A6}"/>
    <cellStyle name="Calculation 14 3 3 7" xfId="18374" xr:uid="{189092F4-E729-4E4F-8E9E-15638AD93C91}"/>
    <cellStyle name="Calculation 14 3 3 7 2" xfId="30095" xr:uid="{6A161AE8-590E-49EF-94FC-46D674C3F9F2}"/>
    <cellStyle name="Calculation 14 3 3 8" xfId="19131" xr:uid="{F49BF7E7-FA68-43FE-921A-66F2B49F56F1}"/>
    <cellStyle name="Calculation 14 3 4" xfId="12258" xr:uid="{4D856373-D88E-4553-B4A8-C4EFCD2BDCEF}"/>
    <cellStyle name="Calculation 14 3 4 2" xfId="24074" xr:uid="{0D6FB45E-A874-41C7-B862-450A5872546D}"/>
    <cellStyle name="Calculation 14 3 5" xfId="10514" xr:uid="{619A28CB-0FB5-4D2A-A6BA-E0DE8A545BC3}"/>
    <cellStyle name="Calculation 14 3 5 2" xfId="22386" xr:uid="{DBE1F8AD-927A-4358-B2CA-AE42C06767EF}"/>
    <cellStyle name="Calculation 14 3 6" xfId="12046" xr:uid="{A8D909E8-A428-483A-8C7C-3DE51210D348}"/>
    <cellStyle name="Calculation 14 3 6 2" xfId="23867" xr:uid="{1BC5F580-161D-4FFE-9D0E-3C36FB0162E1}"/>
    <cellStyle name="Calculation 14 3 7" xfId="10708" xr:uid="{3B2A3290-FFCE-4D2A-B844-81F3BFF0216C}"/>
    <cellStyle name="Calculation 14 3 7 2" xfId="22580" xr:uid="{0107F56A-C642-4B0D-82DB-32B644719F29}"/>
    <cellStyle name="Calculation 14 3 8" xfId="11608" xr:uid="{09CD993E-96E2-4CCE-827B-95E22498C924}"/>
    <cellStyle name="Calculation 14 3 8 2" xfId="23451" xr:uid="{B0FBF21E-CB23-4CB0-BC6B-F231DBC8D834}"/>
    <cellStyle name="Calculation 14 3 9" xfId="11072" xr:uid="{3BE69851-2F45-44A5-A8F2-A42B9CC523A1}"/>
    <cellStyle name="Calculation 14 3 9 2" xfId="22941" xr:uid="{19B6FBC5-FA3C-4F26-9CDA-1CD4FFD19E9C}"/>
    <cellStyle name="Calculation 14 4" xfId="7723" xr:uid="{02D5EDAD-833A-4637-8389-90FBA41DCE23}"/>
    <cellStyle name="Calculation 14 4 2" xfId="12752" xr:uid="{CFBB56F5-BF07-4073-9E0F-8E752E513BE5}"/>
    <cellStyle name="Calculation 14 4 2 2" xfId="24548" xr:uid="{62CC199F-4647-4520-9D17-7B768B31125C}"/>
    <cellStyle name="Calculation 14 4 3" xfId="10123" xr:uid="{E1F57DF8-1023-4151-8D27-5B9F6BD189F0}"/>
    <cellStyle name="Calculation 14 4 3 2" xfId="21998" xr:uid="{F334BCBC-FAC9-481E-8A04-E55330163D20}"/>
    <cellStyle name="Calculation 14 4 4" xfId="11953" xr:uid="{C536446D-4E43-411A-9F60-ACC2114D1C90}"/>
    <cellStyle name="Calculation 14 4 4 2" xfId="23779" xr:uid="{F2671504-FD48-4125-A8E7-E69D18606581}"/>
    <cellStyle name="Calculation 14 4 5" xfId="10781" xr:uid="{066C59BC-F3E8-4632-AF42-023D387F2D3C}"/>
    <cellStyle name="Calculation 14 4 5 2" xfId="22651" xr:uid="{C36DEDB0-6E9F-47DB-BE79-183DC00BBA0E}"/>
    <cellStyle name="Calculation 14 4 6" xfId="11543" xr:uid="{FF5F3EDB-2BD1-4805-813F-C5B2D54924BF}"/>
    <cellStyle name="Calculation 14 4 6 2" xfId="23391" xr:uid="{04C53871-FDEC-4A24-8FCE-17D16C33E8B3}"/>
    <cellStyle name="Calculation 14 4 7" xfId="11117" xr:uid="{9A29E02A-B7B6-4317-9FC3-FE59D92D2451}"/>
    <cellStyle name="Calculation 14 4 7 2" xfId="22985" xr:uid="{AF9BFA99-2265-4FB3-8CC9-F1FF23D4C220}"/>
    <cellStyle name="Calculation 14 4 8" xfId="11382" xr:uid="{C3DA3C0F-40DD-49C1-A479-916B3C8AEECA}"/>
    <cellStyle name="Calculation 14 5" xfId="7856" xr:uid="{1A3D6218-5AC6-43B0-A2C3-06B4F259A4D3}"/>
    <cellStyle name="Calculation 14 5 2" xfId="12851" xr:uid="{BC4F4C03-0B0C-4168-ADDA-298F6A8060F1}"/>
    <cellStyle name="Calculation 14 5 2 2" xfId="24645" xr:uid="{D172D50E-6E59-4EB1-A297-8167E61B649B}"/>
    <cellStyle name="Calculation 14 5 3" xfId="10032" xr:uid="{6A6EF42A-15CD-40E6-AF41-01C72647D405}"/>
    <cellStyle name="Calculation 14 5 3 2" xfId="21907" xr:uid="{9672E00C-52B7-46AE-9CAE-D6B0DC870D37}"/>
    <cellStyle name="Calculation 14 5 4" xfId="12632" xr:uid="{7A7AEB15-AD92-4127-AE4E-F2DF888D144E}"/>
    <cellStyle name="Calculation 14 5 4 2" xfId="24436" xr:uid="{7ED65C6C-6722-4E13-B9AA-3E0EF351E913}"/>
    <cellStyle name="Calculation 14 5 5" xfId="10190" xr:uid="{437BC5D7-A549-4C22-B5E1-CA9EFCE4F584}"/>
    <cellStyle name="Calculation 14 5 5 2" xfId="22065" xr:uid="{2C944593-EAE2-4F48-A0E9-033251C2AC5B}"/>
    <cellStyle name="Calculation 14 5 6" xfId="13003" xr:uid="{34EC9451-596D-412D-9B9B-A6579CFFB50F}"/>
    <cellStyle name="Calculation 14 5 6 2" xfId="24795" xr:uid="{04A53FA2-09D2-4BF7-BEB2-D3A26D55CC4D}"/>
    <cellStyle name="Calculation 14 5 7" xfId="9902" xr:uid="{A54BFA12-4AB8-4002-BA4B-2EFDDCCC5DAB}"/>
    <cellStyle name="Calculation 14 5 7 2" xfId="21778" xr:uid="{CC9A4F5D-F370-47B0-951C-41D9E9E79110}"/>
    <cellStyle name="Calculation 14 5 8" xfId="12652" xr:uid="{07735B15-A5D5-4B60-8DA1-CBA98CB30274}"/>
    <cellStyle name="Calculation 14 6" xfId="10137" xr:uid="{A7A3BC01-5FE0-4B7E-AC39-064654D3847E}"/>
    <cellStyle name="Calculation 14 6 2" xfId="22012" xr:uid="{006864D5-2A26-4DE2-8494-BBFDC1B6E2DA}"/>
    <cellStyle name="Calculation 14 7" xfId="11724" xr:uid="{CF0C9935-53DD-4F49-9B87-11A30C5F9777}"/>
    <cellStyle name="Calculation 14 7 2" xfId="23553" xr:uid="{6B58C8F6-E919-4717-8530-6DA019F51CC1}"/>
    <cellStyle name="Calculation 14 8" xfId="10980" xr:uid="{2E1A3F80-0720-45F5-80C2-37BC0865DE58}"/>
    <cellStyle name="Calculation 14 8 2" xfId="22849" xr:uid="{5B125FFD-2879-4419-B727-5FE7A4F9A88F}"/>
    <cellStyle name="Calculation 14 9" xfId="13342" xr:uid="{421165B8-0F18-4CAE-A2D4-36C897B2258D}"/>
    <cellStyle name="Calculation 14 9 2" xfId="25125" xr:uid="{06E6813E-D911-430F-A925-3B11EC361B45}"/>
    <cellStyle name="Calculation 15" xfId="738" xr:uid="{CCAD30CA-656D-4B88-95EE-A6A9888DB952}"/>
    <cellStyle name="Calculation 15 10" xfId="10464" xr:uid="{4FAC843B-7344-4B72-BE64-D080CD794B08}"/>
    <cellStyle name="Calculation 15 10 2" xfId="22336" xr:uid="{FE811DE6-FA9D-4EE6-AC79-4D0943F1A566}"/>
    <cellStyle name="Calculation 15 11" xfId="11642" xr:uid="{D6762B93-7FCA-4FA8-8755-1CE9B799D5FE}"/>
    <cellStyle name="Calculation 15 11 2" xfId="23484" xr:uid="{3E678792-8EFA-4A69-82CE-34DB7BAFE018}"/>
    <cellStyle name="Calculation 15 12" xfId="11043" xr:uid="{91ED95EE-578B-44FA-9CFC-901D9B2FA637}"/>
    <cellStyle name="Calculation 15 12 2" xfId="22912" xr:uid="{C13F5428-A2B0-4894-B5CD-446A2D39B822}"/>
    <cellStyle name="Calculation 15 2" xfId="6822" xr:uid="{D150210B-18B3-452E-9E42-73FD9B8832CE}"/>
    <cellStyle name="Calculation 15 2 10" xfId="16400" xr:uid="{6747399D-4A20-4EB0-8844-1AF81756B550}"/>
    <cellStyle name="Calculation 15 2 10 2" xfId="28147" xr:uid="{3B05369C-20B5-4E3E-9504-5C8FCF1DDF94}"/>
    <cellStyle name="Calculation 15 2 11" xfId="17271" xr:uid="{AD30B326-BF6A-4E5D-A214-5612131FD50C}"/>
    <cellStyle name="Calculation 15 2 11 2" xfId="29014" xr:uid="{AD852A04-488C-41BA-956C-73916F215C26}"/>
    <cellStyle name="Calculation 15 2 2" xfId="7168" xr:uid="{C644429C-7146-4242-948C-DC4B2BAC84FA}"/>
    <cellStyle name="Calculation 15 2 2 10" xfId="10777" xr:uid="{F3F8E2BC-2406-4B0E-81DB-5F13095924E8}"/>
    <cellStyle name="Calculation 15 2 2 10 2" xfId="22647" xr:uid="{8B480B5F-15BA-42BC-B6C8-EB3614213566}"/>
    <cellStyle name="Calculation 15 2 2 2" xfId="8811" xr:uid="{02AF5E03-D70B-4ACF-9C7D-AD5F882143D0}"/>
    <cellStyle name="Calculation 15 2 2 2 2" xfId="13463" xr:uid="{0B7D0F7F-33F0-47E6-BC26-08156A64052E}"/>
    <cellStyle name="Calculation 15 2 2 2 2 2" xfId="25246" xr:uid="{35EB6F99-C7E1-4B41-A0B3-B0282E21C77D}"/>
    <cellStyle name="Calculation 15 2 2 2 3" xfId="14467" xr:uid="{DC60896A-5BEF-48CA-B8FD-407FF078C17D}"/>
    <cellStyle name="Calculation 15 2 2 2 3 2" xfId="26239" xr:uid="{BFF49B45-6434-43CC-986D-9D88C06CA7EA}"/>
    <cellStyle name="Calculation 15 2 2 2 4" xfId="15425" xr:uid="{91542BB2-CD67-459E-ADF3-87D273E8C755}"/>
    <cellStyle name="Calculation 15 2 2 2 4 2" xfId="27185" xr:uid="{35007ACC-780E-4FA9-BE23-19DAE63E6563}"/>
    <cellStyle name="Calculation 15 2 2 2 5" xfId="16350" xr:uid="{241409E6-AD33-4205-97E6-3BD508CF2A72}"/>
    <cellStyle name="Calculation 15 2 2 2 5 2" xfId="28097" xr:uid="{06C16012-3432-47AB-812E-5B94D96F6228}"/>
    <cellStyle name="Calculation 15 2 2 2 6" xfId="17221" xr:uid="{D12451EC-F682-4AED-BECE-88BA856511A1}"/>
    <cellStyle name="Calculation 15 2 2 2 6 2" xfId="28964" xr:uid="{F889146F-F3C8-437E-965E-BDB587D0296B}"/>
    <cellStyle name="Calculation 15 2 2 2 7" xfId="18067" xr:uid="{35B9AEB3-DB19-4C87-A5B4-C0504039CF0C}"/>
    <cellStyle name="Calculation 15 2 2 2 7 2" xfId="29788" xr:uid="{E63E3A07-5DBD-4C8D-B0F0-D477B4FA68D0}"/>
    <cellStyle name="Calculation 15 2 2 2 8" xfId="18831" xr:uid="{516EE12D-DF6F-4831-B1EE-824C566514E5}"/>
    <cellStyle name="Calculation 15 2 2 3" xfId="9657" xr:uid="{64B981F9-263C-4830-920F-54E141AA10F0}"/>
    <cellStyle name="Calculation 15 2 2 3 2" xfId="14062" xr:uid="{0C56D50C-EAC1-4790-AF9C-65A6532F565A}"/>
    <cellStyle name="Calculation 15 2 2 3 2 2" xfId="25835" xr:uid="{4D898412-7F4F-42EC-BBEB-E6D90DE88EF0}"/>
    <cellStyle name="Calculation 15 2 2 3 3" xfId="15022" xr:uid="{736509F2-7E42-4DE1-8DB9-0FA0D1D07DA4}"/>
    <cellStyle name="Calculation 15 2 2 3 3 2" xfId="26793" xr:uid="{5BE7D4BA-B3E9-42D8-9D22-B07C5134D854}"/>
    <cellStyle name="Calculation 15 2 2 3 4" xfId="15974" xr:uid="{CCF25190-87D7-4187-8EBF-3EE9FC8EE1D3}"/>
    <cellStyle name="Calculation 15 2 2 3 4 2" xfId="27721" xr:uid="{4234D5C6-39BC-4205-8B11-1252390CBD34}"/>
    <cellStyle name="Calculation 15 2 2 3 5" xfId="16848" xr:uid="{0A1D9CEF-39A9-4061-8714-AE51567022F3}"/>
    <cellStyle name="Calculation 15 2 2 3 5 2" xfId="28595" xr:uid="{C6C14958-892C-46DA-BBCA-CCC939726D1B}"/>
    <cellStyle name="Calculation 15 2 2 3 6" xfId="17713" xr:uid="{DF67C34C-C681-47A7-838C-0F1551E78B7C}"/>
    <cellStyle name="Calculation 15 2 2 3 6 2" xfId="29434" xr:uid="{3B2FDAD2-E874-47D5-B05F-4B1C82C5E92A}"/>
    <cellStyle name="Calculation 15 2 2 3 7" xfId="18489" xr:uid="{30BB4335-63C0-478B-B65A-C6B87AFC2A8E}"/>
    <cellStyle name="Calculation 15 2 2 3 7 2" xfId="30210" xr:uid="{93905D7E-9A98-4D69-8276-AB1A8AA95B73}"/>
    <cellStyle name="Calculation 15 2 2 3 8" xfId="19246" xr:uid="{3884DC59-5D1A-4737-9792-341BE76A8CAC}"/>
    <cellStyle name="Calculation 15 2 2 4" xfId="12435" xr:uid="{75A12E75-8339-47C2-921B-EE4378EC5DAC}"/>
    <cellStyle name="Calculation 15 2 2 4 2" xfId="24249" xr:uid="{6ECC89E2-9E33-4E19-8299-E2A416E45193}"/>
    <cellStyle name="Calculation 15 2 2 5" xfId="10348" xr:uid="{0A00A720-0A89-47AC-8D79-86C760247FA0}"/>
    <cellStyle name="Calculation 15 2 2 5 2" xfId="22220" xr:uid="{3E1B4269-27A4-4244-83F4-560D9525174B}"/>
    <cellStyle name="Calculation 15 2 2 6" xfId="12995" xr:uid="{DDAA3634-54D7-44CB-88A0-58D324F1176D}"/>
    <cellStyle name="Calculation 15 2 2 6 2" xfId="24787" xr:uid="{2DF864F7-DB22-4ADF-826C-706AEEC15BE8}"/>
    <cellStyle name="Calculation 15 2 2 7" xfId="9909" xr:uid="{7B29C6AA-EE0D-4224-B324-BD8437269A84}"/>
    <cellStyle name="Calculation 15 2 2 7 2" xfId="21785" xr:uid="{8D2F4941-F8F8-46E1-A208-DEFD5A2D4FB2}"/>
    <cellStyle name="Calculation 15 2 2 8" xfId="13145" xr:uid="{50C0FA9B-C14D-46E1-BC78-04D9653E6090}"/>
    <cellStyle name="Calculation 15 2 2 8 2" xfId="24931" xr:uid="{6BD6F6AB-8991-4CA6-B090-EE8F17CD4E1B}"/>
    <cellStyle name="Calculation 15 2 2 9" xfId="11958" xr:uid="{C8A7FB14-3313-4778-BBF5-72B103375F3F}"/>
    <cellStyle name="Calculation 15 2 2 9 2" xfId="23783" xr:uid="{0813124B-4CA4-47D0-8258-2879D419002C}"/>
    <cellStyle name="Calculation 15 2 3" xfId="8467" xr:uid="{C54DFE99-DEBC-499E-8720-CEE32AA14B7B}"/>
    <cellStyle name="Calculation 15 2 3 2" xfId="13209" xr:uid="{8451AFD2-8C8A-451A-BC03-DC3531F5FA70}"/>
    <cellStyle name="Calculation 15 2 3 2 2" xfId="24995" xr:uid="{4D06A069-5F40-4580-ADCD-6D73FE8E2340}"/>
    <cellStyle name="Calculation 15 2 3 3" xfId="14229" xr:uid="{2110188C-5482-4648-8D8B-C57B1F119039}"/>
    <cellStyle name="Calculation 15 2 3 3 2" xfId="26002" xr:uid="{0B6A0D0B-988A-4483-97B9-8CADADADD912}"/>
    <cellStyle name="Calculation 15 2 3 4" xfId="15189" xr:uid="{560AD1E7-828E-46A0-8044-DB5DFE4F5C14}"/>
    <cellStyle name="Calculation 15 2 3 4 2" xfId="26958" xr:uid="{83EC5DC6-9918-446A-90EC-7F0288A90A65}"/>
    <cellStyle name="Calculation 15 2 3 5" xfId="16138" xr:uid="{C9AE7C2A-90A0-4CFB-A869-A99569AAB27F}"/>
    <cellStyle name="Calculation 15 2 3 5 2" xfId="27885" xr:uid="{321141CF-61CD-417A-867B-1EFF2FEAE77E}"/>
    <cellStyle name="Calculation 15 2 3 6" xfId="17011" xr:uid="{097D399B-2569-433C-BF33-F0681501682D}"/>
    <cellStyle name="Calculation 15 2 3 6 2" xfId="28758" xr:uid="{44947603-EB0B-46AC-B40F-F42F5BF15E9F}"/>
    <cellStyle name="Calculation 15 2 3 7" xfId="17876" xr:uid="{CF47B999-0AA7-464B-BD8D-E0962248DE8D}"/>
    <cellStyle name="Calculation 15 2 3 7 2" xfId="29597" xr:uid="{89E9A42E-7747-4A55-9BE0-2026399A6084}"/>
    <cellStyle name="Calculation 15 2 3 8" xfId="18652" xr:uid="{97A1A9D0-6D8A-4B2F-A620-54ADBC990DAC}"/>
    <cellStyle name="Calculation 15 2 4" xfId="9478" xr:uid="{ED9C8A65-18B2-45F9-BD46-9DB497FDB1A3}"/>
    <cellStyle name="Calculation 15 2 4 2" xfId="13883" xr:uid="{1FD3E70C-8F1A-4D51-9D12-59E407DD3374}"/>
    <cellStyle name="Calculation 15 2 4 2 2" xfId="25656" xr:uid="{EC32762D-C136-47A6-B062-5986578C2F14}"/>
    <cellStyle name="Calculation 15 2 4 3" xfId="14843" xr:uid="{97DB7E61-8278-472B-BC89-C3FFBFA40139}"/>
    <cellStyle name="Calculation 15 2 4 3 2" xfId="26614" xr:uid="{BB9040AA-D8E6-45E8-9AE2-F69FED582526}"/>
    <cellStyle name="Calculation 15 2 4 4" xfId="15795" xr:uid="{F9465523-D3F7-4BAF-9FAC-85744548C66C}"/>
    <cellStyle name="Calculation 15 2 4 4 2" xfId="27542" xr:uid="{72BD6583-039D-4CE8-9642-DE837E3CA7A0}"/>
    <cellStyle name="Calculation 15 2 4 5" xfId="16669" xr:uid="{E7C01184-5FEE-4355-A865-86CAE71C9518}"/>
    <cellStyle name="Calculation 15 2 4 5 2" xfId="28416" xr:uid="{15EDD783-A93C-471C-AA54-CF3A809E53F7}"/>
    <cellStyle name="Calculation 15 2 4 6" xfId="17534" xr:uid="{FC9EFC03-650A-4B49-BFB1-1EF9D78D3B23}"/>
    <cellStyle name="Calculation 15 2 4 6 2" xfId="29255" xr:uid="{A78F5F34-08F6-450E-9EDE-5B1A78DB5F70}"/>
    <cellStyle name="Calculation 15 2 4 7" xfId="18310" xr:uid="{26F4955B-5C3F-4122-B1FD-8A1CB86BFDF2}"/>
    <cellStyle name="Calculation 15 2 4 7 2" xfId="30031" xr:uid="{BD318958-8676-4378-B283-A6F4F9EF3A11}"/>
    <cellStyle name="Calculation 15 2 4 8" xfId="19067" xr:uid="{832295FA-7BEF-41B7-9CAF-C792DDB125A7}"/>
    <cellStyle name="Calculation 15 2 5" xfId="12180" xr:uid="{ACBADD13-78C8-4226-999D-49920CF16BE6}"/>
    <cellStyle name="Calculation 15 2 5 2" xfId="23997" xr:uid="{4EF6AD14-DFEA-4B77-A127-4539F063ACC1}"/>
    <cellStyle name="Calculation 15 2 6" xfId="10587" xr:uid="{6F1056E0-BCA5-44F9-B7E9-BEFBA632260A}"/>
    <cellStyle name="Calculation 15 2 6 2" xfId="22459" xr:uid="{9079E637-10FD-4758-ABF6-7400ABB39DD4}"/>
    <cellStyle name="Calculation 15 2 7" xfId="13570" xr:uid="{766E6EBA-E984-42C9-9A72-8C413B8B2E17}"/>
    <cellStyle name="Calculation 15 2 7 2" xfId="25346" xr:uid="{AF2B3A1A-342C-4A6A-A0A5-4B09CB70597B}"/>
    <cellStyle name="Calculation 15 2 8" xfId="14548" xr:uid="{97A32CF5-A675-4BBB-8730-EB8861C11B4A}"/>
    <cellStyle name="Calculation 15 2 8 2" xfId="26319" xr:uid="{4C40492E-66FB-4C76-BD5D-8919B6E2DF07}"/>
    <cellStyle name="Calculation 15 2 9" xfId="15501" xr:uid="{39121A4B-F165-4219-8B26-134D30FACC0A}"/>
    <cellStyle name="Calculation 15 2 9 2" xfId="27256" xr:uid="{799A1CF1-1DD6-417A-BDC9-5F88321442FE}"/>
    <cellStyle name="Calculation 15 3" xfId="6920" xr:uid="{72703CFC-3341-4FC5-A15E-1103B14632F1}"/>
    <cellStyle name="Calculation 15 3 10" xfId="15542" xr:uid="{A16F402E-975E-4797-AE8D-C6B0068CDE25}"/>
    <cellStyle name="Calculation 15 3 10 2" xfId="27297" xr:uid="{4FD0990A-01FB-49A3-97EF-A1B86853141A}"/>
    <cellStyle name="Calculation 15 3 2" xfId="8563" xr:uid="{0E478D2F-5049-4ACD-9F64-D4359AECBA67}"/>
    <cellStyle name="Calculation 15 3 2 2" xfId="13286" xr:uid="{12E57050-6FFB-4371-BD33-63844B153439}"/>
    <cellStyle name="Calculation 15 3 2 2 2" xfId="25069" xr:uid="{E8FD46C5-1AF0-4819-B240-D97DBE3CE808}"/>
    <cellStyle name="Calculation 15 3 2 3" xfId="14300" xr:uid="{B95D50F7-96A8-4C2A-B8EF-5D9659E429FD}"/>
    <cellStyle name="Calculation 15 3 2 3 2" xfId="26073" xr:uid="{1671D4FC-0009-4A05-9319-F087082E6068}"/>
    <cellStyle name="Calculation 15 3 2 4" xfId="15260" xr:uid="{6CE713FF-CD98-42D0-B71F-46FEB0BDDD41}"/>
    <cellStyle name="Calculation 15 3 2 4 2" xfId="27029" xr:uid="{0A347812-E633-40F1-B811-E676AC91F272}"/>
    <cellStyle name="Calculation 15 3 2 5" xfId="16204" xr:uid="{4F5FBCE8-E116-40BA-8079-C95FD377A22B}"/>
    <cellStyle name="Calculation 15 3 2 5 2" xfId="27951" xr:uid="{1D6D6193-E931-4847-950D-2CE3E66AD00F}"/>
    <cellStyle name="Calculation 15 3 2 6" xfId="17077" xr:uid="{BE2C7349-3904-40BA-B84B-AE94D54F3939}"/>
    <cellStyle name="Calculation 15 3 2 6 2" xfId="28824" xr:uid="{A493C8C7-0AB3-451C-8665-781C9C457A28}"/>
    <cellStyle name="Calculation 15 3 2 7" xfId="17942" xr:uid="{94A9EFCF-DA39-4F96-B945-3FD91F80DA82}"/>
    <cellStyle name="Calculation 15 3 2 7 2" xfId="29663" xr:uid="{18BF9BB2-1507-4179-8387-9471FE10AA77}"/>
    <cellStyle name="Calculation 15 3 2 8" xfId="18717" xr:uid="{279CB3E3-5D02-44C7-A3B8-57D33C84FAEA}"/>
    <cellStyle name="Calculation 15 3 3" xfId="9543" xr:uid="{44715407-A98F-47DE-B59B-1B22002027DE}"/>
    <cellStyle name="Calculation 15 3 3 2" xfId="13948" xr:uid="{943913E0-287D-426F-8A33-843516F9FD86}"/>
    <cellStyle name="Calculation 15 3 3 2 2" xfId="25721" xr:uid="{A796E91E-3B13-4BE1-BDE5-06B682A2C41F}"/>
    <cellStyle name="Calculation 15 3 3 3" xfId="14908" xr:uid="{D0F9630B-1BBE-4E87-978F-9EC783434D25}"/>
    <cellStyle name="Calculation 15 3 3 3 2" xfId="26679" xr:uid="{6B247254-2F3B-487E-BF16-673AEF557F3B}"/>
    <cellStyle name="Calculation 15 3 3 4" xfId="15860" xr:uid="{2F280395-79F2-4275-8F8B-68C5EE30BA9A}"/>
    <cellStyle name="Calculation 15 3 3 4 2" xfId="27607" xr:uid="{C13EEC05-F7DC-4CC6-9D04-7BBFF73B4388}"/>
    <cellStyle name="Calculation 15 3 3 5" xfId="16734" xr:uid="{A04F5E8B-618A-4C4D-AF4D-162AE731BFAA}"/>
    <cellStyle name="Calculation 15 3 3 5 2" xfId="28481" xr:uid="{254D93EB-7C31-4977-84C4-28AB517C0928}"/>
    <cellStyle name="Calculation 15 3 3 6" xfId="17599" xr:uid="{0398C2B9-09A1-4583-86CD-1FCF0A71112F}"/>
    <cellStyle name="Calculation 15 3 3 6 2" xfId="29320" xr:uid="{34DEE0FF-12B8-45C6-BE06-BC496CFCF3C3}"/>
    <cellStyle name="Calculation 15 3 3 7" xfId="18375" xr:uid="{655BE4DA-F133-4951-88EE-C8C267DBC6AF}"/>
    <cellStyle name="Calculation 15 3 3 7 2" xfId="30096" xr:uid="{F597A6F4-305B-43CC-9AE2-A61B3BEBE5DB}"/>
    <cellStyle name="Calculation 15 3 3 8" xfId="19132" xr:uid="{DB8CBD78-436A-48B5-8A24-6991AB11321A}"/>
    <cellStyle name="Calculation 15 3 4" xfId="12259" xr:uid="{8DBBEE9E-B314-412C-9B5C-C915E1F84144}"/>
    <cellStyle name="Calculation 15 3 4 2" xfId="24075" xr:uid="{CED6899D-BF8D-4266-948F-10A97E58C07C}"/>
    <cellStyle name="Calculation 15 3 5" xfId="10513" xr:uid="{1506C305-E2BB-4921-A75A-9799107BF648}"/>
    <cellStyle name="Calculation 15 3 5 2" xfId="22385" xr:uid="{324D3A66-E47E-40A3-B71A-9BEB7D102BF3}"/>
    <cellStyle name="Calculation 15 3 6" xfId="12561" xr:uid="{5F4725F8-5806-4CE2-9E03-2F18C8592F79}"/>
    <cellStyle name="Calculation 15 3 6 2" xfId="24370" xr:uid="{2D5F30ED-19B3-4990-9022-6F71CE90FB69}"/>
    <cellStyle name="Calculation 15 3 7" xfId="10246" xr:uid="{411A3E0D-80FC-4A91-A3C1-DF09F795E8B2}"/>
    <cellStyle name="Calculation 15 3 7 2" xfId="22121" xr:uid="{3B842ED4-BD2F-410C-873C-B25ED62716B6}"/>
    <cellStyle name="Calculation 15 3 8" xfId="13619" xr:uid="{F2F55C38-4710-4CCD-AF52-F975454A87CA}"/>
    <cellStyle name="Calculation 15 3 8 2" xfId="25395" xr:uid="{E026BDED-E5CC-43D2-AB4A-DAC853FCB314}"/>
    <cellStyle name="Calculation 15 3 9" xfId="14590" xr:uid="{63EC3A41-F7F2-489B-8989-1AD17B7BB213}"/>
    <cellStyle name="Calculation 15 3 9 2" xfId="26361" xr:uid="{FFC48902-492C-42CD-B4B9-E7222113BC3F}"/>
    <cellStyle name="Calculation 15 4" xfId="7724" xr:uid="{30A04A3E-FE4F-4F4C-B3BE-20BC808B0003}"/>
    <cellStyle name="Calculation 15 4 2" xfId="12753" xr:uid="{972C995F-A4E7-4821-B0A0-C35D73A4EB1E}"/>
    <cellStyle name="Calculation 15 4 2 2" xfId="24549" xr:uid="{86C6E547-9BAD-4376-BBF8-A747B9D4E9C8}"/>
    <cellStyle name="Calculation 15 4 3" xfId="10122" xr:uid="{AB441CBD-CF59-4441-A1DD-460FCED2B3D0}"/>
    <cellStyle name="Calculation 15 4 3 2" xfId="21997" xr:uid="{5B55171E-CBF1-4D78-94B3-9910072A075C}"/>
    <cellStyle name="Calculation 15 4 4" xfId="11945" xr:uid="{AC885440-648B-4773-8F5E-B97B0D89F985}"/>
    <cellStyle name="Calculation 15 4 4 2" xfId="23771" xr:uid="{EB0755A4-2B09-499F-98E7-580152D9535B}"/>
    <cellStyle name="Calculation 15 4 5" xfId="10786" xr:uid="{CD30F99E-027A-4AD0-ABF8-68B0FF6F2F14}"/>
    <cellStyle name="Calculation 15 4 5 2" xfId="22656" xr:uid="{332F24BA-21B1-49B1-B9FC-8C0E9E177ADA}"/>
    <cellStyle name="Calculation 15 4 6" xfId="11538" xr:uid="{5F6EDE96-3439-4841-9C29-B65EF7EEB092}"/>
    <cellStyle name="Calculation 15 4 6 2" xfId="23386" xr:uid="{D05D3BC5-AF7D-4E48-B2C7-18AF3B7E9E5D}"/>
    <cellStyle name="Calculation 15 4 7" xfId="11121" xr:uid="{0EF9D1C9-4207-444D-925F-7211C0B58E7E}"/>
    <cellStyle name="Calculation 15 4 7 2" xfId="22989" xr:uid="{1936820D-0D96-4F17-8098-392466A7DF96}"/>
    <cellStyle name="Calculation 15 4 8" xfId="13522" xr:uid="{C5DC36B7-0564-43B6-98DF-30CFD7C48183}"/>
    <cellStyle name="Calculation 15 5" xfId="7855" xr:uid="{EC23954F-8541-4847-A338-87AF81D66FEB}"/>
    <cellStyle name="Calculation 15 5 2" xfId="12850" xr:uid="{A428B96E-4ADE-4B96-B5C8-9A0C7F0771A0}"/>
    <cellStyle name="Calculation 15 5 2 2" xfId="24644" xr:uid="{423F0B6A-BB66-46AB-9641-B64546FDEDEF}"/>
    <cellStyle name="Calculation 15 5 3" xfId="10033" xr:uid="{32CE12C4-6BB5-428D-BC6B-68A0A714C7F1}"/>
    <cellStyle name="Calculation 15 5 3 2" xfId="21908" xr:uid="{2D2C524D-CAAA-4CC9-B98B-8A5341959A75}"/>
    <cellStyle name="Calculation 15 5 4" xfId="12096" xr:uid="{A3931A13-6760-47A0-AFC6-CAF52DF95C22}"/>
    <cellStyle name="Calculation 15 5 4 2" xfId="23916" xr:uid="{433529DA-1992-4562-A41E-BC36982514D5}"/>
    <cellStyle name="Calculation 15 5 5" xfId="10664" xr:uid="{BB46AE51-FA25-4D7E-8C23-0E76C8F138F9}"/>
    <cellStyle name="Calculation 15 5 5 2" xfId="22536" xr:uid="{731007DC-310B-4FF4-B6A9-B0447014DE19}"/>
    <cellStyle name="Calculation 15 5 6" xfId="12859" xr:uid="{55DD28B1-B3BB-40FF-99C5-BF28A5DEF8D0}"/>
    <cellStyle name="Calculation 15 5 6 2" xfId="24653" xr:uid="{626B8BD5-6D56-4671-9E99-7F30018210EC}"/>
    <cellStyle name="Calculation 15 5 7" xfId="10026" xr:uid="{09E3CF1D-2CC4-4E85-93A7-6D91959D6633}"/>
    <cellStyle name="Calculation 15 5 7 2" xfId="21901" xr:uid="{E1A3BDF4-16AE-4C8A-A729-C8448835CE5A}"/>
    <cellStyle name="Calculation 15 5 8" xfId="13123" xr:uid="{C3425E14-5655-4169-9659-35B9296C9720}"/>
    <cellStyle name="Calculation 15 6" xfId="10138" xr:uid="{B8D33CAC-939B-49B7-9925-E25FA1CBEE72}"/>
    <cellStyle name="Calculation 15 6 2" xfId="22013" xr:uid="{D42953B6-8618-4DB1-8990-E02E00DC32C5}"/>
    <cellStyle name="Calculation 15 7" xfId="11723" xr:uid="{46A23B38-C0C6-47DE-9DBA-7530E998C1C3}"/>
    <cellStyle name="Calculation 15 7 2" xfId="23552" xr:uid="{1DAB832D-294A-4A8C-8C89-8CE672DB756A}"/>
    <cellStyle name="Calculation 15 8" xfId="10981" xr:uid="{5A5B9C7B-EECD-47AC-9924-3B78404E6389}"/>
    <cellStyle name="Calculation 15 8 2" xfId="22850" xr:uid="{A11C6CB2-8144-4E5B-BD76-BE7C0C8198F9}"/>
    <cellStyle name="Calculation 15 9" xfId="12311" xr:uid="{2D01C5C9-BDBE-450C-A8E9-46BBBEF9AE38}"/>
    <cellStyle name="Calculation 15 9 2" xfId="24127" xr:uid="{3EB7F5E2-7FEC-4432-BAB1-623E17598164}"/>
    <cellStyle name="Calculation 16" xfId="739" xr:uid="{ADDB43A3-7A9D-4C60-BD6B-EE54DE2FE1C6}"/>
    <cellStyle name="Calculation 16 10" xfId="11497" xr:uid="{E3FCE2B0-1292-4D58-88C4-C06475E200AA}"/>
    <cellStyle name="Calculation 16 10 2" xfId="23351" xr:uid="{0789C686-3C6B-47EA-ACB1-78920A505012}"/>
    <cellStyle name="Calculation 16 11" xfId="11144" xr:uid="{CB420CAD-3395-447B-890E-30D7E9422295}"/>
    <cellStyle name="Calculation 16 11 2" xfId="23010" xr:uid="{BFE6770C-8130-4175-914E-34F5588D08E8}"/>
    <cellStyle name="Calculation 16 12" xfId="12490" xr:uid="{727614BD-E211-4453-AD99-CC7EB7F6243F}"/>
    <cellStyle name="Calculation 16 12 2" xfId="24304" xr:uid="{B606C696-962D-4B55-8597-46B63DE98361}"/>
    <cellStyle name="Calculation 16 2" xfId="6821" xr:uid="{1F1F7CC7-80A1-47A9-917E-6B273DAA0A9E}"/>
    <cellStyle name="Calculation 16 2 10" xfId="10993" xr:uid="{4DA8AA4C-0EED-41B7-83B0-B0693C254422}"/>
    <cellStyle name="Calculation 16 2 10 2" xfId="22862" xr:uid="{7D37FB54-20E5-43B8-91C6-4FF184EA57BA}"/>
    <cellStyle name="Calculation 16 2 11" xfId="12828" xr:uid="{5445FB06-E1A0-42BA-8648-CE0782B74A78}"/>
    <cellStyle name="Calculation 16 2 11 2" xfId="24622" xr:uid="{E1050B7A-EB46-4175-8A27-65675AF1D68B}"/>
    <cellStyle name="Calculation 16 2 2" xfId="7169" xr:uid="{B4B865F6-3F78-4E43-8906-DFE138583F92}"/>
    <cellStyle name="Calculation 16 2 2 10" xfId="11952" xr:uid="{A13DC5A3-0EB7-4EFD-A29E-41EFB006A74E}"/>
    <cellStyle name="Calculation 16 2 2 10 2" xfId="23778" xr:uid="{2A09B195-8413-4477-AD0B-295CBB4D5D9A}"/>
    <cellStyle name="Calculation 16 2 2 2" xfId="8812" xr:uid="{C2931258-7B7E-4564-AE22-1E1EAC819223}"/>
    <cellStyle name="Calculation 16 2 2 2 2" xfId="13464" xr:uid="{2570C758-D898-4659-8782-5C98817223EB}"/>
    <cellStyle name="Calculation 16 2 2 2 2 2" xfId="25247" xr:uid="{A239F004-0FA0-4221-A833-D747817D328B}"/>
    <cellStyle name="Calculation 16 2 2 2 3" xfId="14468" xr:uid="{3D913D49-DC7F-4073-B1FA-DBED32C6C483}"/>
    <cellStyle name="Calculation 16 2 2 2 3 2" xfId="26240" xr:uid="{1E96FACB-93E2-4619-B5D7-6CB72956D8D1}"/>
    <cellStyle name="Calculation 16 2 2 2 4" xfId="15426" xr:uid="{F2E502D2-426F-433A-86E5-B84249736F72}"/>
    <cellStyle name="Calculation 16 2 2 2 4 2" xfId="27186" xr:uid="{265BF157-BD8D-4BDE-8E79-FAFC75AF43AF}"/>
    <cellStyle name="Calculation 16 2 2 2 5" xfId="16351" xr:uid="{984748A7-D810-49A6-B8BB-56BE87336B56}"/>
    <cellStyle name="Calculation 16 2 2 2 5 2" xfId="28098" xr:uid="{373A9E5E-BE0E-4D5D-B22B-E464437CE299}"/>
    <cellStyle name="Calculation 16 2 2 2 6" xfId="17222" xr:uid="{92E34B66-7C2F-475B-9B40-5E5924940ADE}"/>
    <cellStyle name="Calculation 16 2 2 2 6 2" xfId="28965" xr:uid="{286D225D-15B4-403F-9BB2-2CD36BB684D2}"/>
    <cellStyle name="Calculation 16 2 2 2 7" xfId="18068" xr:uid="{3D89ACAC-FC06-4C0B-B539-D4FBAE7C2664}"/>
    <cellStyle name="Calculation 16 2 2 2 7 2" xfId="29789" xr:uid="{31D57DA3-097F-4B7E-8E52-ED1E2CF09F55}"/>
    <cellStyle name="Calculation 16 2 2 2 8" xfId="18832" xr:uid="{2A4098C2-A0CC-4055-AB25-C56B796C93B7}"/>
    <cellStyle name="Calculation 16 2 2 3" xfId="9658" xr:uid="{F59546E3-9683-4CED-BF70-8743ED8FED92}"/>
    <cellStyle name="Calculation 16 2 2 3 2" xfId="14063" xr:uid="{4147C4AB-19A9-42E0-8E03-65472FF19073}"/>
    <cellStyle name="Calculation 16 2 2 3 2 2" xfId="25836" xr:uid="{BEE207BB-A5C2-458B-B30E-0106BA14D7B2}"/>
    <cellStyle name="Calculation 16 2 2 3 3" xfId="15023" xr:uid="{C501F320-52B1-40DB-A682-580FC6D0648C}"/>
    <cellStyle name="Calculation 16 2 2 3 3 2" xfId="26794" xr:uid="{0A07ABA2-7B4B-4CCC-B084-770AEB3279CE}"/>
    <cellStyle name="Calculation 16 2 2 3 4" xfId="15975" xr:uid="{65B77C3C-4BD8-4C61-820A-C883AA119D19}"/>
    <cellStyle name="Calculation 16 2 2 3 4 2" xfId="27722" xr:uid="{BE7F9504-FE3C-480E-9676-4A2BA825A8F6}"/>
    <cellStyle name="Calculation 16 2 2 3 5" xfId="16849" xr:uid="{BB65018B-8A37-49CB-847E-BC58CCDFE74E}"/>
    <cellStyle name="Calculation 16 2 2 3 5 2" xfId="28596" xr:uid="{CDC200EB-4FB8-489E-838A-33D93FFE1A6E}"/>
    <cellStyle name="Calculation 16 2 2 3 6" xfId="17714" xr:uid="{F9F22742-F17F-4BEA-A0DF-0B698BF961B0}"/>
    <cellStyle name="Calculation 16 2 2 3 6 2" xfId="29435" xr:uid="{15E12DD4-AC62-4BCC-9640-2DBF5836380A}"/>
    <cellStyle name="Calculation 16 2 2 3 7" xfId="18490" xr:uid="{B9E612B6-E6A9-4457-8F4D-9EF3307AB722}"/>
    <cellStyle name="Calculation 16 2 2 3 7 2" xfId="30211" xr:uid="{BEB85931-D97D-42E8-B004-1571AAD2CBC1}"/>
    <cellStyle name="Calculation 16 2 2 3 8" xfId="19247" xr:uid="{7664C0AA-D3F5-4314-9C32-6CDABF7410B1}"/>
    <cellStyle name="Calculation 16 2 2 4" xfId="12436" xr:uid="{B7382EE6-8017-40F2-889C-3806CE363222}"/>
    <cellStyle name="Calculation 16 2 2 4 2" xfId="24250" xr:uid="{06D5772A-AF8A-477C-A9F4-605643A53D4F}"/>
    <cellStyle name="Calculation 16 2 2 5" xfId="10347" xr:uid="{ED2735D7-0088-4AB2-BCF1-9E078A32ED1F}"/>
    <cellStyle name="Calculation 16 2 2 5 2" xfId="22219" xr:uid="{E7940281-BD01-4D2A-862E-12ABEEEDA36B}"/>
    <cellStyle name="Calculation 16 2 2 6" xfId="12331" xr:uid="{CB29D240-7B63-4C5B-9483-BB7846F3C7E9}"/>
    <cellStyle name="Calculation 16 2 2 6 2" xfId="24147" xr:uid="{1A1AA533-A891-489F-B290-5474C7411EE6}"/>
    <cellStyle name="Calculation 16 2 2 7" xfId="10446" xr:uid="{259608C8-8792-41C0-962D-95E315EC766C}"/>
    <cellStyle name="Calculation 16 2 2 7 2" xfId="22318" xr:uid="{8102955C-DB58-4CBE-A047-4B0E2C5AE72A}"/>
    <cellStyle name="Calculation 16 2 2 8" xfId="12574" xr:uid="{89E79988-AC7C-4CB6-852A-BF5BBC7310B9}"/>
    <cellStyle name="Calculation 16 2 2 8 2" xfId="24382" xr:uid="{A69179AB-AF5D-4B23-8D53-A00F8D9416FD}"/>
    <cellStyle name="Calculation 16 2 2 9" xfId="10236" xr:uid="{9B8E209A-0B4B-4BA0-84E1-858BE85A2C25}"/>
    <cellStyle name="Calculation 16 2 2 9 2" xfId="22111" xr:uid="{0F1BF66C-59AE-4F20-B07E-1ECB46297B6D}"/>
    <cellStyle name="Calculation 16 2 3" xfId="8466" xr:uid="{530E679A-EFF3-452B-BA38-D514C5AC307F}"/>
    <cellStyle name="Calculation 16 2 3 2" xfId="13208" xr:uid="{E8EE4780-6BA8-4CA9-82F5-6ED148173A83}"/>
    <cellStyle name="Calculation 16 2 3 2 2" xfId="24994" xr:uid="{483938E6-5F2A-4785-A03E-2D211B0AC163}"/>
    <cellStyle name="Calculation 16 2 3 3" xfId="14228" xr:uid="{80288AF6-804C-4DFB-8999-B79FC3047312}"/>
    <cellStyle name="Calculation 16 2 3 3 2" xfId="26001" xr:uid="{26144E7C-B91C-4F11-A18C-E1CE81DE4CA9}"/>
    <cellStyle name="Calculation 16 2 3 4" xfId="15188" xr:uid="{D958FD33-6C54-4B45-ABD9-4D39D8C43253}"/>
    <cellStyle name="Calculation 16 2 3 4 2" xfId="26957" xr:uid="{61C71392-A8B4-48D2-8BFF-E0593C92FC36}"/>
    <cellStyle name="Calculation 16 2 3 5" xfId="16137" xr:uid="{6D3547F0-3C57-4CC7-9DE0-8CFD28BD4D9B}"/>
    <cellStyle name="Calculation 16 2 3 5 2" xfId="27884" xr:uid="{BF059CE0-4D73-4AC7-853E-A80FFD50BEF3}"/>
    <cellStyle name="Calculation 16 2 3 6" xfId="17010" xr:uid="{FCA5539B-90EC-4BE3-ABE8-7A820AC0C443}"/>
    <cellStyle name="Calculation 16 2 3 6 2" xfId="28757" xr:uid="{AC393887-64EE-4DBF-9E30-8ECB7D5ADD43}"/>
    <cellStyle name="Calculation 16 2 3 7" xfId="17875" xr:uid="{968F3DBA-40AA-4E9F-8E13-4A433D3F85E0}"/>
    <cellStyle name="Calculation 16 2 3 7 2" xfId="29596" xr:uid="{0F5A0F30-1C00-4B28-A9D8-1E69BB293553}"/>
    <cellStyle name="Calculation 16 2 3 8" xfId="18651" xr:uid="{A00220E5-49A9-4467-92A3-F7E4B458481E}"/>
    <cellStyle name="Calculation 16 2 4" xfId="9477" xr:uid="{FDDDD843-C0FE-41FD-A43F-024C89632F6E}"/>
    <cellStyle name="Calculation 16 2 4 2" xfId="13882" xr:uid="{34D699B8-720C-4E04-96B9-EF825E612870}"/>
    <cellStyle name="Calculation 16 2 4 2 2" xfId="25655" xr:uid="{827150F1-3472-46A4-BADF-D43872283C47}"/>
    <cellStyle name="Calculation 16 2 4 3" xfId="14842" xr:uid="{58E79405-B01B-48D5-9852-18BB30A4DF8B}"/>
    <cellStyle name="Calculation 16 2 4 3 2" xfId="26613" xr:uid="{A9612FF8-C87A-422C-A2ED-924F85A19E34}"/>
    <cellStyle name="Calculation 16 2 4 4" xfId="15794" xr:uid="{5E49C95C-4E2F-4904-A101-FDEB1D66EB2B}"/>
    <cellStyle name="Calculation 16 2 4 4 2" xfId="27541" xr:uid="{B401C89A-0CCE-4623-8172-E40436725586}"/>
    <cellStyle name="Calculation 16 2 4 5" xfId="16668" xr:uid="{204D92E7-5FC5-4779-A75C-08E531B63A1B}"/>
    <cellStyle name="Calculation 16 2 4 5 2" xfId="28415" xr:uid="{E9A4E69D-B366-4378-8DC3-BB95464D567C}"/>
    <cellStyle name="Calculation 16 2 4 6" xfId="17533" xr:uid="{0ECA937D-75F6-41DD-AD59-D10EDFAD44B9}"/>
    <cellStyle name="Calculation 16 2 4 6 2" xfId="29254" xr:uid="{F9D39CAD-067A-4902-A0C6-3F08A5C04585}"/>
    <cellStyle name="Calculation 16 2 4 7" xfId="18309" xr:uid="{B31CA28E-5B0A-42AA-BC5B-3BB37FBA497E}"/>
    <cellStyle name="Calculation 16 2 4 7 2" xfId="30030" xr:uid="{34B34689-CA3A-4A7A-AB65-264EC582C065}"/>
    <cellStyle name="Calculation 16 2 4 8" xfId="19066" xr:uid="{B6D142EF-8505-4460-9ECA-AF1700E856DC}"/>
    <cellStyle name="Calculation 16 2 5" xfId="12179" xr:uid="{D76A8E9D-9AC3-46B6-81CE-F62DE5D812A1}"/>
    <cellStyle name="Calculation 16 2 5 2" xfId="23996" xr:uid="{A2A7874C-DECC-4BBA-A6BA-DA0FCE4F31D1}"/>
    <cellStyle name="Calculation 16 2 6" xfId="10588" xr:uid="{6AABC28B-C88E-4F27-BEB0-D3317A78E9FD}"/>
    <cellStyle name="Calculation 16 2 6 2" xfId="22460" xr:uid="{3D379A15-187C-4E6D-AB3D-F2BCBC4E1492}"/>
    <cellStyle name="Calculation 16 2 7" xfId="12548" xr:uid="{F6A587BE-C18C-43F4-B7A2-7E7FF6201B73}"/>
    <cellStyle name="Calculation 16 2 7 2" xfId="24357" xr:uid="{ED6E1F6A-A1B4-4184-8F6D-5176559C762C}"/>
    <cellStyle name="Calculation 16 2 8" xfId="10258" xr:uid="{BD3598D4-3BB5-4107-8AB6-7B221B59C09C}"/>
    <cellStyle name="Calculation 16 2 8 2" xfId="22133" xr:uid="{FBA14FDA-0ECC-4839-87DC-6CF743AED996}"/>
    <cellStyle name="Calculation 16 2 9" xfId="11706" xr:uid="{D9986370-A9A0-4946-BD3F-514A44C9358F}"/>
    <cellStyle name="Calculation 16 2 9 2" xfId="23539" xr:uid="{5C34F234-4CC4-4776-89F5-95809B3A0572}"/>
    <cellStyle name="Calculation 16 3" xfId="6921" xr:uid="{2E121C1E-12DE-4CD9-9096-1BC98CF6E670}"/>
    <cellStyle name="Calculation 16 3 10" xfId="17283" xr:uid="{FC389856-48A6-4974-B3DC-6860A214B0AC}"/>
    <cellStyle name="Calculation 16 3 10 2" xfId="29026" xr:uid="{DA18DD5D-A3A1-4FA7-AD2D-8C0BA2183343}"/>
    <cellStyle name="Calculation 16 3 2" xfId="8564" xr:uid="{F5E1B6C7-2150-4AAA-A32F-4C625C7C05D4}"/>
    <cellStyle name="Calculation 16 3 2 2" xfId="13287" xr:uid="{63ECC6A1-3D4E-46B7-882C-3939B2E175C5}"/>
    <cellStyle name="Calculation 16 3 2 2 2" xfId="25070" xr:uid="{A6CA2998-F7A1-4BB6-8021-F3DFCD0B224B}"/>
    <cellStyle name="Calculation 16 3 2 3" xfId="14301" xr:uid="{1CEE81C3-DD70-4946-AA70-D2D59FCC96D0}"/>
    <cellStyle name="Calculation 16 3 2 3 2" xfId="26074" xr:uid="{3E6F57C5-9DE8-46B5-AF56-ED454D466088}"/>
    <cellStyle name="Calculation 16 3 2 4" xfId="15261" xr:uid="{70713C06-27BB-4975-B721-72FEC16C8FA5}"/>
    <cellStyle name="Calculation 16 3 2 4 2" xfId="27030" xr:uid="{41CB8003-915B-4259-A3F1-445EC6D4C7DA}"/>
    <cellStyle name="Calculation 16 3 2 5" xfId="16205" xr:uid="{E41A54F2-31F1-4752-A7F8-E0DC742A7AA3}"/>
    <cellStyle name="Calculation 16 3 2 5 2" xfId="27952" xr:uid="{EDE8DFA3-1065-47DE-8F66-69A07D70BD13}"/>
    <cellStyle name="Calculation 16 3 2 6" xfId="17078" xr:uid="{5FF6C45B-B6CE-4EB5-A765-D088F453B100}"/>
    <cellStyle name="Calculation 16 3 2 6 2" xfId="28825" xr:uid="{E374E1EF-279C-4400-91A5-07FED00ABE8D}"/>
    <cellStyle name="Calculation 16 3 2 7" xfId="17943" xr:uid="{5467374C-BE6E-4238-B86F-659CF6416F6A}"/>
    <cellStyle name="Calculation 16 3 2 7 2" xfId="29664" xr:uid="{29E50DC2-44F7-4987-B5A8-821AACADDE17}"/>
    <cellStyle name="Calculation 16 3 2 8" xfId="18718" xr:uid="{6B190BF1-5897-4233-B185-6959F0F9892B}"/>
    <cellStyle name="Calculation 16 3 3" xfId="9544" xr:uid="{FEA75B43-EADF-432E-8E3C-21369AE8BF7D}"/>
    <cellStyle name="Calculation 16 3 3 2" xfId="13949" xr:uid="{5FC8B409-84D6-4F19-9207-22A59AFCFE22}"/>
    <cellStyle name="Calculation 16 3 3 2 2" xfId="25722" xr:uid="{23EE05A5-72C4-41C4-88D1-B8A6ADED4D73}"/>
    <cellStyle name="Calculation 16 3 3 3" xfId="14909" xr:uid="{454CD6EE-C59D-4C15-95E8-64062CA7DBE5}"/>
    <cellStyle name="Calculation 16 3 3 3 2" xfId="26680" xr:uid="{FFF3ADE8-8AB9-4D17-9CBC-B7CBC1DD6C9E}"/>
    <cellStyle name="Calculation 16 3 3 4" xfId="15861" xr:uid="{E5B30AE5-0416-44D7-83A0-9DF957692B00}"/>
    <cellStyle name="Calculation 16 3 3 4 2" xfId="27608" xr:uid="{A3FC6B66-4A4D-4E77-8435-0E35BE383586}"/>
    <cellStyle name="Calculation 16 3 3 5" xfId="16735" xr:uid="{D37B62F4-A87F-49CD-9246-517646A45BDA}"/>
    <cellStyle name="Calculation 16 3 3 5 2" xfId="28482" xr:uid="{1D1697F0-A793-4905-9848-DCBB0172B144}"/>
    <cellStyle name="Calculation 16 3 3 6" xfId="17600" xr:uid="{D5F3EB77-CD80-4F79-BA9B-5E2BDD357B37}"/>
    <cellStyle name="Calculation 16 3 3 6 2" xfId="29321" xr:uid="{20A5BAE9-F0B0-44DB-903A-3B4AAFD347A1}"/>
    <cellStyle name="Calculation 16 3 3 7" xfId="18376" xr:uid="{2CF94366-2744-4CAB-AFDB-BF6FCE1F06B4}"/>
    <cellStyle name="Calculation 16 3 3 7 2" xfId="30097" xr:uid="{135A7A2E-3324-4C05-A346-05F3E34A039C}"/>
    <cellStyle name="Calculation 16 3 3 8" xfId="19133" xr:uid="{FBA927BC-725D-4DBB-992A-87C1A20A1D76}"/>
    <cellStyle name="Calculation 16 3 4" xfId="12260" xr:uid="{FE873848-774B-40FE-ADD3-9E03096133C9}"/>
    <cellStyle name="Calculation 16 3 4 2" xfId="24076" xr:uid="{38B7AC34-D817-4220-9661-B3611EBEACFA}"/>
    <cellStyle name="Calculation 16 3 5" xfId="10512" xr:uid="{7FD00D41-9A52-4B35-87E4-71704F7C622F}"/>
    <cellStyle name="Calculation 16 3 5 2" xfId="22384" xr:uid="{F039F8CC-50B6-40C6-98AA-3184A62D5138}"/>
    <cellStyle name="Calculation 16 3 6" xfId="13582" xr:uid="{0BB7CBF8-F66E-41E1-81D5-02F4944934E7}"/>
    <cellStyle name="Calculation 16 3 6 2" xfId="25358" xr:uid="{02A37DB3-9841-4955-9D8B-2E64C5D236AE}"/>
    <cellStyle name="Calculation 16 3 7" xfId="14560" xr:uid="{1A13DB4D-7B72-4A3C-A190-27853AAEDF75}"/>
    <cellStyle name="Calculation 16 3 7 2" xfId="26331" xr:uid="{469EDE55-63F7-40EB-8940-7339D090A5C1}"/>
    <cellStyle name="Calculation 16 3 8" xfId="15513" xr:uid="{A13D38E7-4ACB-426C-9E5A-B3650F08FB2F}"/>
    <cellStyle name="Calculation 16 3 8 2" xfId="27268" xr:uid="{F6DFED51-C857-4F88-95AF-D4BDEF1B0381}"/>
    <cellStyle name="Calculation 16 3 9" xfId="16412" xr:uid="{CCD716D9-1874-4E86-A46A-9FDFE75DA006}"/>
    <cellStyle name="Calculation 16 3 9 2" xfId="28159" xr:uid="{DF2741F9-78E6-4362-B2CA-2F6C1F685BF2}"/>
    <cellStyle name="Calculation 16 4" xfId="7725" xr:uid="{B9CAD6F0-3ACF-4C54-8E0A-00419AD15844}"/>
    <cellStyle name="Calculation 16 4 2" xfId="12754" xr:uid="{6D43D8B1-AC42-4EB9-B094-9621215CCFBA}"/>
    <cellStyle name="Calculation 16 4 2 2" xfId="24550" xr:uid="{49F3BB65-2C95-45DA-AE7B-4306A66EF945}"/>
    <cellStyle name="Calculation 16 4 3" xfId="10121" xr:uid="{BC49ED05-D96F-4224-8149-3755A8A5F752}"/>
    <cellStyle name="Calculation 16 4 3 2" xfId="21996" xr:uid="{AB46EEF4-8043-4E97-97F5-3A8FC68F8E4D}"/>
    <cellStyle name="Calculation 16 4 4" xfId="12619" xr:uid="{A00BB06A-246C-453B-AA69-4B9AB5D7F586}"/>
    <cellStyle name="Calculation 16 4 4 2" xfId="24424" xr:uid="{F313AEB8-DF18-423D-904E-2CAE0926C9B3}"/>
    <cellStyle name="Calculation 16 4 5" xfId="10200" xr:uid="{7DCA8124-2801-45FF-9728-A867B0CDBC53}"/>
    <cellStyle name="Calculation 16 4 5 2" xfId="22075" xr:uid="{DFC0CDF9-0F13-44BC-AAC5-F81638DA572B}"/>
    <cellStyle name="Calculation 16 4 6" xfId="11942" xr:uid="{CA0E545D-BE74-4D0E-B0B1-C0DFD7CF438D}"/>
    <cellStyle name="Calculation 16 4 6 2" xfId="23768" xr:uid="{F7B990B4-8870-4AD9-ACDD-4F7A52226ECF}"/>
    <cellStyle name="Calculation 16 4 7" xfId="10789" xr:uid="{D63B2061-EE92-4017-A21F-9753DA831C09}"/>
    <cellStyle name="Calculation 16 4 7 2" xfId="22659" xr:uid="{901C7855-F315-47B5-B61B-891C376B4D84}"/>
    <cellStyle name="Calculation 16 4 8" xfId="11535" xr:uid="{3A4A0135-2565-4195-BA30-0C759C277AAC}"/>
    <cellStyle name="Calculation 16 5" xfId="7854" xr:uid="{57E6F661-427A-444C-8758-653C8608869E}"/>
    <cellStyle name="Calculation 16 5 2" xfId="12849" xr:uid="{99D995A9-DAF1-4B5D-99E4-A170AA0593D3}"/>
    <cellStyle name="Calculation 16 5 2 2" xfId="24643" xr:uid="{309A3B9D-6260-4FFC-9E50-5909BAAD0A0F}"/>
    <cellStyle name="Calculation 16 5 3" xfId="10034" xr:uid="{D1C7A3EA-0D3D-4A97-9AAB-9B0F13B5FCA8}"/>
    <cellStyle name="Calculation 16 5 3 2" xfId="21909" xr:uid="{5212A85B-C9BF-4163-BB0B-EEA7D395C51D}"/>
    <cellStyle name="Calculation 16 5 4" xfId="13124" xr:uid="{92973672-24F5-4BD1-9B62-81E8A854DA4C}"/>
    <cellStyle name="Calculation 16 5 4 2" xfId="24911" xr:uid="{0923E2BC-81D4-416D-B7E6-0FBE407C997B}"/>
    <cellStyle name="Calculation 16 5 5" xfId="9815" xr:uid="{FF7390B5-A7F0-46D2-B73D-17DE0DC6FDCA}"/>
    <cellStyle name="Calculation 16 5 5 2" xfId="21691" xr:uid="{2F8BE03D-E300-4EE8-AEE2-D65F82ADFF8B}"/>
    <cellStyle name="Calculation 16 5 6" xfId="11840" xr:uid="{EAD9D4C0-BF6A-4A27-BF90-631650C1F780}"/>
    <cellStyle name="Calculation 16 5 6 2" xfId="23667" xr:uid="{337F8FEC-DAA0-4CEA-91FF-33AF56B1845F}"/>
    <cellStyle name="Calculation 16 5 7" xfId="10876" xr:uid="{23C0AE2C-2E1C-47D4-A800-998268D51813}"/>
    <cellStyle name="Calculation 16 5 7 2" xfId="22745" xr:uid="{1B021321-20D4-442F-9AE3-2F4ED6BA1359}"/>
    <cellStyle name="Calculation 16 5 8" xfId="11457" xr:uid="{30E437E2-FDB6-4EB3-937D-B7FD0CABD401}"/>
    <cellStyle name="Calculation 16 6" xfId="10139" xr:uid="{6B130DCE-1679-48E5-8FE8-76CDAC1CC11E}"/>
    <cellStyle name="Calculation 16 6 2" xfId="22014" xr:uid="{34738A39-344A-4D47-84F4-D3DE20FF2203}"/>
    <cellStyle name="Calculation 16 7" xfId="9779" xr:uid="{C577D907-1CC3-46A1-8697-E53C7BDFA770}"/>
    <cellStyle name="Calculation 16 7 2" xfId="21655" xr:uid="{AC553BF8-2275-42E3-903F-8B7B15DD4C2C}"/>
    <cellStyle name="Calculation 16 8" xfId="11891" xr:uid="{64E55C67-FC1D-40A8-BFB0-BB17DB544679}"/>
    <cellStyle name="Calculation 16 8 2" xfId="23718" xr:uid="{0BD0D39D-B1F4-443E-9046-B2B0BE559475}"/>
    <cellStyle name="Calculation 16 9" xfId="10828" xr:uid="{D208E412-6C3B-4611-9E22-977188B2B831}"/>
    <cellStyle name="Calculation 16 9 2" xfId="22698" xr:uid="{7D1165D1-C008-4C72-BCB2-49DC61A308BF}"/>
    <cellStyle name="Calculation 17" xfId="740" xr:uid="{1A6C8D2D-1045-4D9A-9F89-DF619DE3A23B}"/>
    <cellStyle name="Calculation 17 10" xfId="10658" xr:uid="{E810FD0A-28BC-4199-B980-EDA554FE6045}"/>
    <cellStyle name="Calculation 17 10 2" xfId="22530" xr:uid="{083D12EB-F22A-4DDA-965B-A07CC17DB92F}"/>
    <cellStyle name="Calculation 17 11" xfId="12537" xr:uid="{27152113-FB8F-4423-91CF-D89A206E95D5}"/>
    <cellStyle name="Calculation 17 11 2" xfId="24346" xr:uid="{C3A75156-378A-4E5B-B98D-16ABB7FDC798}"/>
    <cellStyle name="Calculation 17 12" xfId="10268" xr:uid="{CBABE6D2-656E-4E5C-A8C7-3C7673740D50}"/>
    <cellStyle name="Calculation 17 12 2" xfId="22143" xr:uid="{85022674-642C-4CB1-BB2E-F177A20D3F28}"/>
    <cellStyle name="Calculation 17 2" xfId="6820" xr:uid="{1D179AB7-FF24-4047-B384-B29617A44EAA}"/>
    <cellStyle name="Calculation 17 2 10" xfId="11132" xr:uid="{BED0A17C-993E-4DC8-9B8A-77623BBA37AC}"/>
    <cellStyle name="Calculation 17 2 10 2" xfId="23000" xr:uid="{F8C85C21-4772-4291-B1F3-03A71830001C}"/>
    <cellStyle name="Calculation 17 2 11" xfId="12491" xr:uid="{A80C7296-1BC1-4424-A692-B8422380A725}"/>
    <cellStyle name="Calculation 17 2 11 2" xfId="24305" xr:uid="{3AC8B801-D03E-4DE0-8D0B-9372A0D2C446}"/>
    <cellStyle name="Calculation 17 2 2" xfId="7170" xr:uid="{BBD4CA4C-31BA-4CFA-9769-51E03D497EE4}"/>
    <cellStyle name="Calculation 17 2 2 10" xfId="17132" xr:uid="{D692E2D5-1C25-4893-824E-800D4B10030C}"/>
    <cellStyle name="Calculation 17 2 2 10 2" xfId="28879" xr:uid="{6352EBFE-32A4-47DC-961C-A686B4912E6A}"/>
    <cellStyle name="Calculation 17 2 2 2" xfId="8813" xr:uid="{8220C397-AD1A-456F-B891-20B18B38751A}"/>
    <cellStyle name="Calculation 17 2 2 2 2" xfId="13465" xr:uid="{F2B2FE6F-CC99-478B-AF24-D917BDE9DEA0}"/>
    <cellStyle name="Calculation 17 2 2 2 2 2" xfId="25248" xr:uid="{0B21AC54-D5F8-4F3D-B5B4-C357AE114945}"/>
    <cellStyle name="Calculation 17 2 2 2 3" xfId="14469" xr:uid="{C1209BC3-F576-4822-99ED-9501B3B2B82F}"/>
    <cellStyle name="Calculation 17 2 2 2 3 2" xfId="26241" xr:uid="{0B7A0AB0-E7F4-459B-8728-2105A29B44AF}"/>
    <cellStyle name="Calculation 17 2 2 2 4" xfId="15427" xr:uid="{1653ACD6-BD64-45B6-8CFE-25D06FAC6086}"/>
    <cellStyle name="Calculation 17 2 2 2 4 2" xfId="27187" xr:uid="{4FE8589D-C4EB-4D19-9FE2-DE07FE1DDA71}"/>
    <cellStyle name="Calculation 17 2 2 2 5" xfId="16352" xr:uid="{66972519-B390-41FE-B8A8-DB59A0783578}"/>
    <cellStyle name="Calculation 17 2 2 2 5 2" xfId="28099" xr:uid="{5F779D9E-C60D-4E4D-A979-B81CF4BE5D8F}"/>
    <cellStyle name="Calculation 17 2 2 2 6" xfId="17223" xr:uid="{B8B2720F-37B2-47BB-981C-FF8369F65902}"/>
    <cellStyle name="Calculation 17 2 2 2 6 2" xfId="28966" xr:uid="{EC9BF78F-11EA-4F13-A5D9-FADB1FCAD690}"/>
    <cellStyle name="Calculation 17 2 2 2 7" xfId="18069" xr:uid="{DAC379FB-99B4-4444-8890-2172BCF0A4FF}"/>
    <cellStyle name="Calculation 17 2 2 2 7 2" xfId="29790" xr:uid="{4FF18AA0-D0D6-4C7E-8390-B7B955EF4813}"/>
    <cellStyle name="Calculation 17 2 2 2 8" xfId="18833" xr:uid="{C3F8B8BA-E45D-4A87-8C3E-1C09C8B25FA8}"/>
    <cellStyle name="Calculation 17 2 2 3" xfId="9659" xr:uid="{EDFA55A4-1731-40D3-9481-72D336AB31FF}"/>
    <cellStyle name="Calculation 17 2 2 3 2" xfId="14064" xr:uid="{ABF8399F-5A33-4AFA-B664-A012D907FB41}"/>
    <cellStyle name="Calculation 17 2 2 3 2 2" xfId="25837" xr:uid="{0769EC55-BBB2-4EC6-97EE-9EC5FB575637}"/>
    <cellStyle name="Calculation 17 2 2 3 3" xfId="15024" xr:uid="{F1FD2CA5-9F93-441D-8210-205D725FCCD5}"/>
    <cellStyle name="Calculation 17 2 2 3 3 2" xfId="26795" xr:uid="{8755CB68-CF60-4D0D-9A32-3C7BC1EC9D61}"/>
    <cellStyle name="Calculation 17 2 2 3 4" xfId="15976" xr:uid="{38F9A0B0-B614-4254-A055-ED5A233A550B}"/>
    <cellStyle name="Calculation 17 2 2 3 4 2" xfId="27723" xr:uid="{50AB5585-2152-498F-9E02-8EACEF3002B5}"/>
    <cellStyle name="Calculation 17 2 2 3 5" xfId="16850" xr:uid="{09F25AA2-4270-4C4D-9D5C-B2F6D56EEF45}"/>
    <cellStyle name="Calculation 17 2 2 3 5 2" xfId="28597" xr:uid="{77E5CED5-4017-448A-9902-4234722F6B26}"/>
    <cellStyle name="Calculation 17 2 2 3 6" xfId="17715" xr:uid="{904D2370-CA02-4E70-B99A-25425EC695FD}"/>
    <cellStyle name="Calculation 17 2 2 3 6 2" xfId="29436" xr:uid="{7A4475D5-F313-452C-A38B-44376AA32C0B}"/>
    <cellStyle name="Calculation 17 2 2 3 7" xfId="18491" xr:uid="{E4BEB42C-6B86-4565-B299-52C868F949F1}"/>
    <cellStyle name="Calculation 17 2 2 3 7 2" xfId="30212" xr:uid="{D0DA0EC7-A68E-46BD-89F3-0D24E62612F1}"/>
    <cellStyle name="Calculation 17 2 2 3 8" xfId="19248" xr:uid="{6896DC62-3D7E-4D56-9625-059C230CE561}"/>
    <cellStyle name="Calculation 17 2 2 4" xfId="12437" xr:uid="{0D44E3D9-F270-47C4-9DB0-19D02F1CB3D5}"/>
    <cellStyle name="Calculation 17 2 2 4 2" xfId="24251" xr:uid="{D5460461-59FB-437C-8B5A-62A947205309}"/>
    <cellStyle name="Calculation 17 2 2 5" xfId="10346" xr:uid="{1D7A8F9B-3287-41E5-9BA0-7E78BA420C77}"/>
    <cellStyle name="Calculation 17 2 2 5 2" xfId="22218" xr:uid="{6592EC51-1BC8-4B89-9543-30ED9DC89360}"/>
    <cellStyle name="Calculation 17 2 2 6" xfId="13362" xr:uid="{D8510FA0-811B-4B93-9690-52046D9C3D21}"/>
    <cellStyle name="Calculation 17 2 2 6 2" xfId="25145" xr:uid="{78F44B53-BE21-40A2-B908-18F47FEBFB68}"/>
    <cellStyle name="Calculation 17 2 2 7" xfId="14371" xr:uid="{FE4E12A8-8509-4056-89B3-7869F816BA82}"/>
    <cellStyle name="Calculation 17 2 2 7 2" xfId="26143" xr:uid="{32862F33-03E0-45C9-B7A5-23296167605A}"/>
    <cellStyle name="Calculation 17 2 2 8" xfId="15329" xr:uid="{D47DF3E6-45B7-4AF8-8520-224E0C132D34}"/>
    <cellStyle name="Calculation 17 2 2 8 2" xfId="27093" xr:uid="{9FF1DF64-D32B-4848-9BBA-484F0965E948}"/>
    <cellStyle name="Calculation 17 2 2 9" xfId="16260" xr:uid="{523CCC0C-3B33-4830-ABC3-79E3825B674E}"/>
    <cellStyle name="Calculation 17 2 2 9 2" xfId="28007" xr:uid="{94FFCC69-29E3-4D9D-B4C5-5824632C830F}"/>
    <cellStyle name="Calculation 17 2 3" xfId="8465" xr:uid="{ED219050-066C-42D6-9564-83343D6304D7}"/>
    <cellStyle name="Calculation 17 2 3 2" xfId="13207" xr:uid="{296F5787-AACE-4FB4-BE04-91ECDCD92EE8}"/>
    <cellStyle name="Calculation 17 2 3 2 2" xfId="24993" xr:uid="{03FDAB05-C1A9-49BD-B06F-412E5A1C68EB}"/>
    <cellStyle name="Calculation 17 2 3 3" xfId="14227" xr:uid="{6240AC05-5855-4DFC-8985-15BB0C2C4BB0}"/>
    <cellStyle name="Calculation 17 2 3 3 2" xfId="26000" xr:uid="{95E02ADE-B2EB-4C5D-B067-0AC39A248ADE}"/>
    <cellStyle name="Calculation 17 2 3 4" xfId="15187" xr:uid="{FAE2952A-1ED9-4A50-9DD7-3A99232052D4}"/>
    <cellStyle name="Calculation 17 2 3 4 2" xfId="26956" xr:uid="{F343B868-DEE7-43B8-B238-851D6D464F65}"/>
    <cellStyle name="Calculation 17 2 3 5" xfId="16136" xr:uid="{A14ED3B0-EF21-458E-942E-7DDB2F1BAFA7}"/>
    <cellStyle name="Calculation 17 2 3 5 2" xfId="27883" xr:uid="{1FC3CE3A-9839-4089-85E8-B7036B9016F6}"/>
    <cellStyle name="Calculation 17 2 3 6" xfId="17009" xr:uid="{57F4711D-60A8-4440-B245-2556448A1E6B}"/>
    <cellStyle name="Calculation 17 2 3 6 2" xfId="28756" xr:uid="{B40E3163-58A9-419F-8534-7332E0111E8A}"/>
    <cellStyle name="Calculation 17 2 3 7" xfId="17874" xr:uid="{1D162F98-7472-459E-8196-B183BE35B3E4}"/>
    <cellStyle name="Calculation 17 2 3 7 2" xfId="29595" xr:uid="{1BCEDB93-BDE4-427E-93CE-A40A150D0C78}"/>
    <cellStyle name="Calculation 17 2 3 8" xfId="18650" xr:uid="{7AC3C70C-FDF6-40F1-ACB5-C654D67BC38C}"/>
    <cellStyle name="Calculation 17 2 4" xfId="9476" xr:uid="{AC7A3D1E-9FFB-4AE5-90E3-26E217D0DDB9}"/>
    <cellStyle name="Calculation 17 2 4 2" xfId="13881" xr:uid="{1AFAAB7B-C1C9-4C55-8ADC-088D5B11B13A}"/>
    <cellStyle name="Calculation 17 2 4 2 2" xfId="25654" xr:uid="{C6F94A44-312D-4AA0-8B76-B6A7F903B0D4}"/>
    <cellStyle name="Calculation 17 2 4 3" xfId="14841" xr:uid="{A1BBD68E-F4D2-4C9B-966A-C214BDAD4417}"/>
    <cellStyle name="Calculation 17 2 4 3 2" xfId="26612" xr:uid="{0256D187-680C-4631-A55A-FCF8186D7356}"/>
    <cellStyle name="Calculation 17 2 4 4" xfId="15793" xr:uid="{ACA8D7E0-7CBE-4A4F-A33A-1851A9DFFA41}"/>
    <cellStyle name="Calculation 17 2 4 4 2" xfId="27540" xr:uid="{47860B2E-2CF5-4C14-8DAA-BB68E68FABE1}"/>
    <cellStyle name="Calculation 17 2 4 5" xfId="16667" xr:uid="{9E4C3C0C-4773-49F4-BD90-0E515762396E}"/>
    <cellStyle name="Calculation 17 2 4 5 2" xfId="28414" xr:uid="{41E1D4F3-E920-45E1-9590-881DF47A2609}"/>
    <cellStyle name="Calculation 17 2 4 6" xfId="17532" xr:uid="{91A0DECA-219D-4B30-8543-BB6FF93524F2}"/>
    <cellStyle name="Calculation 17 2 4 6 2" xfId="29253" xr:uid="{D4AB42D4-CDE9-4331-9F29-66183FF6FF40}"/>
    <cellStyle name="Calculation 17 2 4 7" xfId="18308" xr:uid="{0377BF73-96E5-48E7-A75D-423CE6C63770}"/>
    <cellStyle name="Calculation 17 2 4 7 2" xfId="30029" xr:uid="{25220E33-CD25-4BB0-BFF2-CF1EF3AF23C7}"/>
    <cellStyle name="Calculation 17 2 4 8" xfId="19065" xr:uid="{6DAA2E4E-EFA4-4563-9DF0-D593CD2B44BA}"/>
    <cellStyle name="Calculation 17 2 5" xfId="12178" xr:uid="{8C7EA437-6351-4DB6-8569-B01D8EAE10D7}"/>
    <cellStyle name="Calculation 17 2 5 2" xfId="23995" xr:uid="{0E22FEF3-FFAA-4221-8FFD-FE4D9F0005DB}"/>
    <cellStyle name="Calculation 17 2 6" xfId="10589" xr:uid="{293950BF-BD5D-459D-BBF0-BEE6EE24FCDE}"/>
    <cellStyle name="Calculation 17 2 6 2" xfId="22461" xr:uid="{7FA1CA81-9DA2-4E6B-9F2D-80D773034921}"/>
    <cellStyle name="Calculation 17 2 7" xfId="11930" xr:uid="{C680AFB3-1ABB-443D-99CB-FC35923963B5}"/>
    <cellStyle name="Calculation 17 2 7 2" xfId="23756" xr:uid="{E7BAB952-F878-47CF-95CF-0747983221E8}"/>
    <cellStyle name="Calculation 17 2 8" xfId="10800" xr:uid="{F2BD2A31-2E3E-490D-A5CB-8A80B35082A5}"/>
    <cellStyle name="Calculation 17 2 8 2" xfId="22670" xr:uid="{8ED895E6-B43C-4831-AEFE-C60B0E3CF796}"/>
    <cellStyle name="Calculation 17 2 9" xfId="11524" xr:uid="{5BF05134-BBBE-4E88-A499-5A3FD1EA4127}"/>
    <cellStyle name="Calculation 17 2 9 2" xfId="23374" xr:uid="{0D5AEEBD-FDE6-461F-909F-30DB535F62C9}"/>
    <cellStyle name="Calculation 17 3" xfId="6922" xr:uid="{66FB703F-ABA9-40EA-9A92-0CA2B00578DF}"/>
    <cellStyle name="Calculation 17 3 10" xfId="13552" xr:uid="{A495B758-BF20-4984-BDBB-B708A7621BD3}"/>
    <cellStyle name="Calculation 17 3 10 2" xfId="25328" xr:uid="{BACBF9FC-5521-49A5-ABE8-0B580639305F}"/>
    <cellStyle name="Calculation 17 3 2" xfId="8565" xr:uid="{A2A28B5C-2D64-43B1-B7BF-9D76C60788D9}"/>
    <cellStyle name="Calculation 17 3 2 2" xfId="13288" xr:uid="{F9EE8853-6695-4288-A1B4-ABFAE30C50D8}"/>
    <cellStyle name="Calculation 17 3 2 2 2" xfId="25071" xr:uid="{42E70501-A491-4E7E-904F-19B3E7D4383B}"/>
    <cellStyle name="Calculation 17 3 2 3" xfId="14302" xr:uid="{89D5E3A4-38F3-4B68-9346-04DD3D2D12C9}"/>
    <cellStyle name="Calculation 17 3 2 3 2" xfId="26075" xr:uid="{85D8D6D1-3E4B-4D2A-91D6-2D901B96569C}"/>
    <cellStyle name="Calculation 17 3 2 4" xfId="15262" xr:uid="{7756FB85-7008-4773-B27F-E9B0BD0B58A7}"/>
    <cellStyle name="Calculation 17 3 2 4 2" xfId="27031" xr:uid="{F9987DDC-3CCD-4CF8-808D-8A44E21F5CD5}"/>
    <cellStyle name="Calculation 17 3 2 5" xfId="16206" xr:uid="{622DB4C4-80B4-4E62-B10C-6A45077436B2}"/>
    <cellStyle name="Calculation 17 3 2 5 2" xfId="27953" xr:uid="{646F8388-0601-4468-9C9C-C99351027B2D}"/>
    <cellStyle name="Calculation 17 3 2 6" xfId="17079" xr:uid="{7FA7E1C2-C574-408C-A873-A5B043B7CF53}"/>
    <cellStyle name="Calculation 17 3 2 6 2" xfId="28826" xr:uid="{A3C99044-021C-431D-9E1F-5533A6B55D12}"/>
    <cellStyle name="Calculation 17 3 2 7" xfId="17944" xr:uid="{2F32C986-21C8-4B5B-9C8B-72F0C113372C}"/>
    <cellStyle name="Calculation 17 3 2 7 2" xfId="29665" xr:uid="{52C0D0D9-76B9-4E8C-BE1A-C9EE29B4CB22}"/>
    <cellStyle name="Calculation 17 3 2 8" xfId="18719" xr:uid="{B5587331-2175-443D-95EB-40897EDDED6A}"/>
    <cellStyle name="Calculation 17 3 3" xfId="9545" xr:uid="{AA170C1C-C004-448A-BFFE-14E9753EE312}"/>
    <cellStyle name="Calculation 17 3 3 2" xfId="13950" xr:uid="{C6EDAC28-F57B-473C-8F16-E92EB73699AE}"/>
    <cellStyle name="Calculation 17 3 3 2 2" xfId="25723" xr:uid="{ECFD9CED-0B92-4E98-834E-93E93A9A2883}"/>
    <cellStyle name="Calculation 17 3 3 3" xfId="14910" xr:uid="{6493B8CE-0BEC-4182-BBD6-F451DF5908FD}"/>
    <cellStyle name="Calculation 17 3 3 3 2" xfId="26681" xr:uid="{9731887C-8983-4EFE-B09F-C2CCB8D643A9}"/>
    <cellStyle name="Calculation 17 3 3 4" xfId="15862" xr:uid="{63E5E7DE-889A-41FD-9A3A-19B7D159F94D}"/>
    <cellStyle name="Calculation 17 3 3 4 2" xfId="27609" xr:uid="{2BA78BF0-6CFF-4D16-9205-50E0F9446160}"/>
    <cellStyle name="Calculation 17 3 3 5" xfId="16736" xr:uid="{14738363-1454-4825-942C-FEF24EDC5705}"/>
    <cellStyle name="Calculation 17 3 3 5 2" xfId="28483" xr:uid="{9130FFDD-EED7-4A31-B4B7-AEE15700B6F7}"/>
    <cellStyle name="Calculation 17 3 3 6" xfId="17601" xr:uid="{0D5634BB-F9EF-4835-B6FD-ACE5E0454122}"/>
    <cellStyle name="Calculation 17 3 3 6 2" xfId="29322" xr:uid="{CA231825-76CA-46B1-9395-7E9BB7AA17B9}"/>
    <cellStyle name="Calculation 17 3 3 7" xfId="18377" xr:uid="{2612AB16-DC89-4318-A575-CB20E517C549}"/>
    <cellStyle name="Calculation 17 3 3 7 2" xfId="30098" xr:uid="{BA696E18-4314-441E-BEFF-D10176CC3965}"/>
    <cellStyle name="Calculation 17 3 3 8" xfId="19134" xr:uid="{48CDB0B3-4D03-4E83-AEAD-9C12351B2DE7}"/>
    <cellStyle name="Calculation 17 3 4" xfId="12261" xr:uid="{6C2871D6-82F1-4D9A-AD67-0FBA5E62033E}"/>
    <cellStyle name="Calculation 17 3 4 2" xfId="24077" xr:uid="{06E5859B-CC6C-4830-99AA-26F00747A8C4}"/>
    <cellStyle name="Calculation 17 3 5" xfId="10511" xr:uid="{8D804664-F2F7-498D-864B-E38E4EC02CF2}"/>
    <cellStyle name="Calculation 17 3 5 2" xfId="22383" xr:uid="{B94D74C1-39C6-4F96-BE0D-E964F2DB03A6}"/>
    <cellStyle name="Calculation 17 3 6" xfId="13078" xr:uid="{30C1F721-D181-480B-8FED-727AE0685090}"/>
    <cellStyle name="Calculation 17 3 6 2" xfId="24867" xr:uid="{93F221BC-6374-4334-95BF-A9C4C2B4633C}"/>
    <cellStyle name="Calculation 17 3 7" xfId="9851" xr:uid="{C32A31B0-E3CB-4320-ADDA-BCA8F3644436}"/>
    <cellStyle name="Calculation 17 3 7 2" xfId="21727" xr:uid="{4B58D529-0990-46BA-87E0-C9EFEC6CBE7E}"/>
    <cellStyle name="Calculation 17 3 8" xfId="11789" xr:uid="{7AB11E03-C80E-4A6C-8C97-FA53FCDEDAAE}"/>
    <cellStyle name="Calculation 17 3 8 2" xfId="23617" xr:uid="{809BA188-ABB8-4EF5-86FB-2E5147809E2A}"/>
    <cellStyle name="Calculation 17 3 9" xfId="10925" xr:uid="{B51E9720-773A-44B5-A434-DDAF2C7B5F30}"/>
    <cellStyle name="Calculation 17 3 9 2" xfId="22794" xr:uid="{4E4117FA-AFBF-43D0-8F5D-78B18F80EDEA}"/>
    <cellStyle name="Calculation 17 4" xfId="7726" xr:uid="{65D804F3-483F-4B96-9EDC-AD1E3CEEB58B}"/>
    <cellStyle name="Calculation 17 4 2" xfId="12755" xr:uid="{4E77B231-D88E-4D25-BD61-F81E7B3BC347}"/>
    <cellStyle name="Calculation 17 4 2 2" xfId="24551" xr:uid="{AB1FD330-0974-419D-B46C-31BB06A6A139}"/>
    <cellStyle name="Calculation 17 4 3" xfId="10120" xr:uid="{9FD7BEA3-BB95-419E-9874-6071043C649B}"/>
    <cellStyle name="Calculation 17 4 3 2" xfId="21995" xr:uid="{C57D1407-2EF9-4382-9BE1-2BA2374D39FC}"/>
    <cellStyle name="Calculation 17 4 4" xfId="13639" xr:uid="{969EA05D-74F4-4DAB-9A7C-80539F090E3C}"/>
    <cellStyle name="Calculation 17 4 4 2" xfId="25415" xr:uid="{78149E35-899E-4F5F-9402-48E93939B979}"/>
    <cellStyle name="Calculation 17 4 5" xfId="14607" xr:uid="{42895BEE-DD2A-40D6-A454-89C95B003EE7}"/>
    <cellStyle name="Calculation 17 4 5 2" xfId="26378" xr:uid="{68A6D422-6319-4187-83BB-21079D3CC875}"/>
    <cellStyle name="Calculation 17 4 6" xfId="15559" xr:uid="{D29038B8-68F4-4FDD-86AF-224D4328C005}"/>
    <cellStyle name="Calculation 17 4 6 2" xfId="27310" xr:uid="{270315E0-06E4-4DDB-82F1-9C4333D920C8}"/>
    <cellStyle name="Calculation 17 4 7" xfId="16444" xr:uid="{3531CAC4-7F80-4948-B461-4CA165F8E0E3}"/>
    <cellStyle name="Calculation 17 4 7 2" xfId="28191" xr:uid="{C7A7DAD5-EA48-4BE9-8077-5DC0A2BC7E22}"/>
    <cellStyle name="Calculation 17 4 8" xfId="17312" xr:uid="{1316A2B3-7706-444D-9B2D-52F0E4A5522B}"/>
    <cellStyle name="Calculation 17 5" xfId="7853" xr:uid="{0BD2F6FB-92FF-446F-AB04-D1369C243E61}"/>
    <cellStyle name="Calculation 17 5 2" xfId="12848" xr:uid="{8EC962B3-31BC-4CE9-8A02-E25AA2C23007}"/>
    <cellStyle name="Calculation 17 5 2 2" xfId="24642" xr:uid="{2987F50C-72A7-4520-975D-79D11B2CCD1E}"/>
    <cellStyle name="Calculation 17 5 3" xfId="10035" xr:uid="{69FBCF4B-1043-4649-AD3D-DD18BE06A268}"/>
    <cellStyle name="Calculation 17 5 3 2" xfId="21910" xr:uid="{D0EEC0CB-5C1D-4867-85A0-46257DBF1051}"/>
    <cellStyle name="Calculation 17 5 4" xfId="13650" xr:uid="{72C6178C-D11F-422D-A5C0-FBA2BDD73133}"/>
    <cellStyle name="Calculation 17 5 4 2" xfId="25425" xr:uid="{8B63D962-DCA6-489A-BFC1-42150AA1881F}"/>
    <cellStyle name="Calculation 17 5 5" xfId="14616" xr:uid="{E5935DC3-1C94-417D-AEF3-0A5DC00D0E00}"/>
    <cellStyle name="Calculation 17 5 5 2" xfId="26387" xr:uid="{FA59EF53-F306-465C-806F-662010351E3A}"/>
    <cellStyle name="Calculation 17 5 6" xfId="15568" xr:uid="{B3B086B9-283B-4597-87AE-BF6618B52CD0}"/>
    <cellStyle name="Calculation 17 5 6 2" xfId="27319" xr:uid="{1AEB4E54-3407-4CBB-9E79-EDD4FB8EE8FE}"/>
    <cellStyle name="Calculation 17 5 7" xfId="16453" xr:uid="{5B593AE3-185B-447D-9EE8-99C69DB7BB1D}"/>
    <cellStyle name="Calculation 17 5 7 2" xfId="28200" xr:uid="{6719E34E-A5DA-414F-B955-CBC2ED70AC4F}"/>
    <cellStyle name="Calculation 17 5 8" xfId="17321" xr:uid="{9E0C859E-7D77-435F-A342-ECF90E8823FA}"/>
    <cellStyle name="Calculation 17 6" xfId="10140" xr:uid="{87141571-CEAC-4C2C-ABD0-C15EC6B8BA05}"/>
    <cellStyle name="Calculation 17 6 2" xfId="22015" xr:uid="{BB6C7191-4489-4C48-8CA4-C548087B2A35}"/>
    <cellStyle name="Calculation 17 7" xfId="12884" xr:uid="{2858EDAE-46F2-4ED4-849C-AF9D71059C8E}"/>
    <cellStyle name="Calculation 17 7 2" xfId="24678" xr:uid="{4D09EAB3-0F8A-47BD-85AF-89004806270A}"/>
    <cellStyle name="Calculation 17 8" xfId="10006" xr:uid="{66D2BF26-E139-4D7A-9F14-6982B9E6F783}"/>
    <cellStyle name="Calculation 17 8 2" xfId="21881" xr:uid="{048FA04E-F4FA-453E-A3B2-49D50EC01D89}"/>
    <cellStyle name="Calculation 17 9" xfId="12104" xr:uid="{AA69BA22-E13A-410B-B03B-E75F02AD01C9}"/>
    <cellStyle name="Calculation 17 9 2" xfId="23922" xr:uid="{C5EC03C3-429E-46F0-A23C-E683392A0BE1}"/>
    <cellStyle name="Calculation 18" xfId="741" xr:uid="{60F0A183-2E56-4B09-81C0-864E199658DA}"/>
    <cellStyle name="Calculation 18 10" xfId="15337" xr:uid="{28C0D848-8A85-4DCA-A3BF-DF5E358997DB}"/>
    <cellStyle name="Calculation 18 10 2" xfId="27099" xr:uid="{95E994C3-F22A-445C-861D-56F5799B0773}"/>
    <cellStyle name="Calculation 18 11" xfId="16264" xr:uid="{8C0B459B-F403-415B-899D-9A75272F2DE3}"/>
    <cellStyle name="Calculation 18 11 2" xfId="28011" xr:uid="{49AD2429-9FF3-4BCA-96D8-16B88C097FE4}"/>
    <cellStyle name="Calculation 18 12" xfId="17135" xr:uid="{9D003612-ED6A-4442-93B5-6A4F4D90512D}"/>
    <cellStyle name="Calculation 18 12 2" xfId="28882" xr:uid="{69BFD76E-DD6C-488E-A698-915117D36999}"/>
    <cellStyle name="Calculation 18 13" xfId="17985" xr:uid="{01009E51-05CC-4C2D-8C70-046E2974C046}"/>
    <cellStyle name="Calculation 18 13 2" xfId="29706" xr:uid="{827C1568-BE79-4CBB-9AE9-E32D0423FA08}"/>
    <cellStyle name="Calculation 18 2" xfId="742" xr:uid="{FD10DF57-2688-43D6-8DB2-02B3DDA9BA81}"/>
    <cellStyle name="Calculation 18 2 10" xfId="10696" xr:uid="{1C1DF743-95AF-4C88-A389-AA964FEF6DF8}"/>
    <cellStyle name="Calculation 18 2 10 2" xfId="22568" xr:uid="{4D54582D-4A75-4F57-B2FC-32D732490A9E}"/>
    <cellStyle name="Calculation 18 2 11" xfId="13057" xr:uid="{6AABCEF6-8BD7-46FC-A5A1-E9241F741DFB}"/>
    <cellStyle name="Calculation 18 2 11 2" xfId="24847" xr:uid="{95572F21-FE6E-4893-80AA-1D21B3B94ADE}"/>
    <cellStyle name="Calculation 18 2 12" xfId="9868" xr:uid="{8F2CE538-CE81-49D1-9AA9-FF1195E8881B}"/>
    <cellStyle name="Calculation 18 2 12 2" xfId="21744" xr:uid="{CCAC4D57-5BE6-4DB5-8DFA-6F3E88A2CAF1}"/>
    <cellStyle name="Calculation 18 2 2" xfId="6818" xr:uid="{2B702789-D1FB-422A-9AC8-817A9B25039C}"/>
    <cellStyle name="Calculation 18 2 2 10" xfId="16399" xr:uid="{3663B8DC-E2F4-4742-824E-A64CD95360A3}"/>
    <cellStyle name="Calculation 18 2 2 10 2" xfId="28146" xr:uid="{F243DA5D-8EC1-45D4-ACC2-5FF96F3FBFD6}"/>
    <cellStyle name="Calculation 18 2 2 11" xfId="17270" xr:uid="{0E277CAC-58BE-47C0-BE3B-34D0C860C2F4}"/>
    <cellStyle name="Calculation 18 2 2 11 2" xfId="29013" xr:uid="{53D3C191-4099-4635-9B58-8AE8057F97B2}"/>
    <cellStyle name="Calculation 18 2 2 2" xfId="7171" xr:uid="{4B357781-5B05-4214-9A13-22A8DC54B6B4}"/>
    <cellStyle name="Calculation 18 2 2 2 10" xfId="15570" xr:uid="{A39D6BDB-F832-4551-89D0-B6369D5E7DC4}"/>
    <cellStyle name="Calculation 18 2 2 2 10 2" xfId="27321" xr:uid="{1D56EE60-4578-44D0-8091-9A6F3ABA84F8}"/>
    <cellStyle name="Calculation 18 2 2 2 2" xfId="8814" xr:uid="{78F6C6E4-6D88-4568-8872-06E8C498E7E6}"/>
    <cellStyle name="Calculation 18 2 2 2 2 2" xfId="13466" xr:uid="{A8E3F957-7F05-485E-9CB0-887E19DEAFA6}"/>
    <cellStyle name="Calculation 18 2 2 2 2 2 2" xfId="25249" xr:uid="{778BBF4A-4C0A-4886-AA02-F9808F7DFD09}"/>
    <cellStyle name="Calculation 18 2 2 2 2 3" xfId="14470" xr:uid="{23A54AF5-4752-4EFA-867B-7F017AD66C26}"/>
    <cellStyle name="Calculation 18 2 2 2 2 3 2" xfId="26242" xr:uid="{ADAE816B-1F19-482A-A62E-55F104D1878F}"/>
    <cellStyle name="Calculation 18 2 2 2 2 4" xfId="15428" xr:uid="{D978EC26-E99D-42AA-8F3E-8737332FEB3C}"/>
    <cellStyle name="Calculation 18 2 2 2 2 4 2" xfId="27188" xr:uid="{50063EB4-C2B8-479F-A1E4-AC66D39A4FA4}"/>
    <cellStyle name="Calculation 18 2 2 2 2 5" xfId="16353" xr:uid="{E8EACDC1-7522-4B14-A66F-4D78F7C48BE2}"/>
    <cellStyle name="Calculation 18 2 2 2 2 5 2" xfId="28100" xr:uid="{EF3D42E6-AD12-4E12-9D83-39A8C0552FC4}"/>
    <cellStyle name="Calculation 18 2 2 2 2 6" xfId="17224" xr:uid="{1BC99FCC-2959-4C2E-B54E-206DA534B466}"/>
    <cellStyle name="Calculation 18 2 2 2 2 6 2" xfId="28967" xr:uid="{77F3ABA3-315B-4E1D-8549-09433D44A372}"/>
    <cellStyle name="Calculation 18 2 2 2 2 7" xfId="18070" xr:uid="{77B1F55F-65CC-4DDF-B9D2-8012DC852CB4}"/>
    <cellStyle name="Calculation 18 2 2 2 2 7 2" xfId="29791" xr:uid="{4050365D-0F2F-4A34-B525-B560350854B6}"/>
    <cellStyle name="Calculation 18 2 2 2 2 8" xfId="18834" xr:uid="{D821D19A-9733-4398-86F4-0A3E46120A2E}"/>
    <cellStyle name="Calculation 18 2 2 2 3" xfId="9660" xr:uid="{A33FDE2E-60B6-446E-AEB5-398F32546DA7}"/>
    <cellStyle name="Calculation 18 2 2 2 3 2" xfId="14065" xr:uid="{1E48EEFE-DAB7-4F42-9273-8C694FE25E22}"/>
    <cellStyle name="Calculation 18 2 2 2 3 2 2" xfId="25838" xr:uid="{423A52A7-62AD-432F-9AAD-71081F1B809D}"/>
    <cellStyle name="Calculation 18 2 2 2 3 3" xfId="15025" xr:uid="{7E64F5D2-F2B6-4831-AA62-AAD4A8543BFF}"/>
    <cellStyle name="Calculation 18 2 2 2 3 3 2" xfId="26796" xr:uid="{92A61C76-B650-498F-B960-D25E966974E4}"/>
    <cellStyle name="Calculation 18 2 2 2 3 4" xfId="15977" xr:uid="{65B390BC-8FC2-4729-A65E-29F4EDC9E670}"/>
    <cellStyle name="Calculation 18 2 2 2 3 4 2" xfId="27724" xr:uid="{4685D435-672E-482D-BA39-9B387D1DE839}"/>
    <cellStyle name="Calculation 18 2 2 2 3 5" xfId="16851" xr:uid="{F184052D-90E2-470C-B982-E464A4D7E0AD}"/>
    <cellStyle name="Calculation 18 2 2 2 3 5 2" xfId="28598" xr:uid="{E00084E0-D834-47BD-AB12-18B42CBBE4CB}"/>
    <cellStyle name="Calculation 18 2 2 2 3 6" xfId="17716" xr:uid="{569824B8-9F91-43F2-9F7A-78C3D3C8A8EF}"/>
    <cellStyle name="Calculation 18 2 2 2 3 6 2" xfId="29437" xr:uid="{D2DF6215-1536-475A-A3B5-BA6C34400ADF}"/>
    <cellStyle name="Calculation 18 2 2 2 3 7" xfId="18492" xr:uid="{656E92DC-BF35-44DD-B713-BC034BB28D8F}"/>
    <cellStyle name="Calculation 18 2 2 2 3 7 2" xfId="30213" xr:uid="{8622344F-82B2-459D-865B-F42B7474C1FA}"/>
    <cellStyle name="Calculation 18 2 2 2 3 8" xfId="19249" xr:uid="{13028AB1-3E9C-46CB-AA25-0492452F34CA}"/>
    <cellStyle name="Calculation 18 2 2 2 4" xfId="12438" xr:uid="{F14BA420-42B7-44C4-AA83-74CA2567AECB}"/>
    <cellStyle name="Calculation 18 2 2 2 4 2" xfId="24252" xr:uid="{349AFA1F-CC48-4E21-A0F6-6BA6A803B491}"/>
    <cellStyle name="Calculation 18 2 2 2 5" xfId="10345" xr:uid="{F385AC71-9C64-4F24-9E1B-7170FE0BA8F4}"/>
    <cellStyle name="Calculation 18 2 2 2 5 2" xfId="22217" xr:uid="{83E96E07-E552-4991-8913-59597915AF59}"/>
    <cellStyle name="Calculation 18 2 2 2 6" xfId="12873" xr:uid="{291F4686-E4C6-4C85-9501-5FEECF70065A}"/>
    <cellStyle name="Calculation 18 2 2 2 6 2" xfId="24667" xr:uid="{ECD44C2C-C14C-46DE-8F21-432917FF4DA8}"/>
    <cellStyle name="Calculation 18 2 2 2 7" xfId="10013" xr:uid="{9F2DEC2A-4B68-4C58-8338-D2C0A1227FD3}"/>
    <cellStyle name="Calculation 18 2 2 2 7 2" xfId="21888" xr:uid="{6B7D8354-8572-44FD-9A46-075248B2E1FB}"/>
    <cellStyle name="Calculation 18 2 2 2 8" xfId="13653" xr:uid="{C417308E-E2D4-43DB-AAFF-478FD47614D7}"/>
    <cellStyle name="Calculation 18 2 2 2 8 2" xfId="25428" xr:uid="{7FC83D87-41CB-4012-AFB9-EABA030BC769}"/>
    <cellStyle name="Calculation 18 2 2 2 9" xfId="14618" xr:uid="{75A1503E-2AC1-44A8-80D0-E78EDE371C9B}"/>
    <cellStyle name="Calculation 18 2 2 2 9 2" xfId="26389" xr:uid="{1D23DF6A-200D-4BE2-9A42-2A31795FB3DD}"/>
    <cellStyle name="Calculation 18 2 2 3" xfId="8463" xr:uid="{11778FD2-7355-4F19-89F6-2D918EE50FC9}"/>
    <cellStyle name="Calculation 18 2 2 3 2" xfId="13205" xr:uid="{507068C5-091F-481A-9F82-8A5379CDA68E}"/>
    <cellStyle name="Calculation 18 2 2 3 2 2" xfId="24991" xr:uid="{5188B992-5526-4D01-931D-A091268983DA}"/>
    <cellStyle name="Calculation 18 2 2 3 3" xfId="14225" xr:uid="{8D6F102E-93D3-47B9-9C08-338F720E795C}"/>
    <cellStyle name="Calculation 18 2 2 3 3 2" xfId="25998" xr:uid="{DC37A011-22D7-41CD-9F18-B6C00029E7B6}"/>
    <cellStyle name="Calculation 18 2 2 3 4" xfId="15185" xr:uid="{9B8076E6-0993-4E88-91CF-018C09D0E03C}"/>
    <cellStyle name="Calculation 18 2 2 3 4 2" xfId="26954" xr:uid="{6F3296E6-8F5B-458D-B5BE-619CFB7CA964}"/>
    <cellStyle name="Calculation 18 2 2 3 5" xfId="16134" xr:uid="{1AB338D8-35C1-4EAB-9F3A-30BA8771B9A0}"/>
    <cellStyle name="Calculation 18 2 2 3 5 2" xfId="27881" xr:uid="{84833F7E-AE0B-4092-ADA7-C9AE4F835DD5}"/>
    <cellStyle name="Calculation 18 2 2 3 6" xfId="17007" xr:uid="{99482092-7F35-49DD-96F1-A5D80B6702F7}"/>
    <cellStyle name="Calculation 18 2 2 3 6 2" xfId="28754" xr:uid="{DD5A1AE9-EFFD-4D06-AAD3-0EFE039C2B65}"/>
    <cellStyle name="Calculation 18 2 2 3 7" xfId="17872" xr:uid="{A8BA3BC1-F16D-4E79-8BA9-70A8E9E0DEAF}"/>
    <cellStyle name="Calculation 18 2 2 3 7 2" xfId="29593" xr:uid="{28516908-58B9-45B6-9A99-565B9BFEC313}"/>
    <cellStyle name="Calculation 18 2 2 3 8" xfId="18648" xr:uid="{D50C8A59-9DDF-497C-AB6E-132EABE7172D}"/>
    <cellStyle name="Calculation 18 2 2 4" xfId="9474" xr:uid="{DD6F82ED-F651-4D0A-B17A-9B3C3C2A5EBA}"/>
    <cellStyle name="Calculation 18 2 2 4 2" xfId="13879" xr:uid="{B9E9B6BA-8A4B-42DB-9A97-BDB47A23F74C}"/>
    <cellStyle name="Calculation 18 2 2 4 2 2" xfId="25652" xr:uid="{BB165C07-C443-4E73-A854-891DB9427608}"/>
    <cellStyle name="Calculation 18 2 2 4 3" xfId="14839" xr:uid="{01C41F6C-2C3B-4850-9E10-F608E74594A1}"/>
    <cellStyle name="Calculation 18 2 2 4 3 2" xfId="26610" xr:uid="{525C09D7-C0C5-4A33-93A9-B301D769E650}"/>
    <cellStyle name="Calculation 18 2 2 4 4" xfId="15791" xr:uid="{B1ACE78D-B332-4E70-ABDC-0BD5ACB8E1F6}"/>
    <cellStyle name="Calculation 18 2 2 4 4 2" xfId="27538" xr:uid="{E2A95629-C156-46AE-A988-8332D74DD1CA}"/>
    <cellStyle name="Calculation 18 2 2 4 5" xfId="16665" xr:uid="{3F474626-8AA8-40AF-83D4-6B9A33C98A79}"/>
    <cellStyle name="Calculation 18 2 2 4 5 2" xfId="28412" xr:uid="{887A603F-04F3-4AF5-96D2-73132491A723}"/>
    <cellStyle name="Calculation 18 2 2 4 6" xfId="17530" xr:uid="{75552A4B-CF27-409D-B27C-B0BD3DF8B89B}"/>
    <cellStyle name="Calculation 18 2 2 4 6 2" xfId="29251" xr:uid="{96630AFB-39D9-4A21-89B1-A83E64D4DB2D}"/>
    <cellStyle name="Calculation 18 2 2 4 7" xfId="18306" xr:uid="{A3236084-C6E0-48D3-A561-A7E3B6C21FCE}"/>
    <cellStyle name="Calculation 18 2 2 4 7 2" xfId="30027" xr:uid="{253C4A4C-DBD7-4BD3-A1EF-F89B784869A1}"/>
    <cellStyle name="Calculation 18 2 2 4 8" xfId="19063" xr:uid="{64FD1A1A-BD51-4BB1-BD10-5D050AA8037D}"/>
    <cellStyle name="Calculation 18 2 2 5" xfId="12176" xr:uid="{05346EBF-3F9E-4E13-AA77-5580871F3217}"/>
    <cellStyle name="Calculation 18 2 2 5 2" xfId="23993" xr:uid="{98772F68-C4F0-4CB3-94D7-A2430E6BBF6E}"/>
    <cellStyle name="Calculation 18 2 2 6" xfId="10591" xr:uid="{F13CD922-F12E-4216-BB37-73CD881987F5}"/>
    <cellStyle name="Calculation 18 2 2 6 2" xfId="22463" xr:uid="{8CAC9D11-D381-480E-9C81-ED3A307A3C44}"/>
    <cellStyle name="Calculation 18 2 2 7" xfId="13569" xr:uid="{A0B86372-B693-45EC-AD06-52BB770E72D7}"/>
    <cellStyle name="Calculation 18 2 2 7 2" xfId="25345" xr:uid="{0769E57F-CE56-4D8C-9734-B8F66EC9FCD5}"/>
    <cellStyle name="Calculation 18 2 2 8" xfId="14547" xr:uid="{C7DADEE3-0D31-4223-8042-A40525DBAF09}"/>
    <cellStyle name="Calculation 18 2 2 8 2" xfId="26318" xr:uid="{60FF503B-0644-47D7-8FB8-1656E964CC34}"/>
    <cellStyle name="Calculation 18 2 2 9" xfId="15500" xr:uid="{9B4B46D7-FA9C-4C96-8A7E-FFF3F95FBAF5}"/>
    <cellStyle name="Calculation 18 2 2 9 2" xfId="27255" xr:uid="{5F1FAECF-B1F8-4FDF-A692-FD7F8B32C492}"/>
    <cellStyle name="Calculation 18 2 3" xfId="6924" xr:uid="{86C90406-8B6E-4394-BE44-40F64044A441}"/>
    <cellStyle name="Calculation 18 2 3 10" xfId="12699" xr:uid="{742FB978-7216-42C6-A7C5-8DB18BE8BC23}"/>
    <cellStyle name="Calculation 18 2 3 10 2" xfId="24498" xr:uid="{2D15C12B-94E1-4494-A981-46BAE78DF212}"/>
    <cellStyle name="Calculation 18 2 3 2" xfId="8567" xr:uid="{D1A8ED36-8359-4E23-B700-7FDF139FAC07}"/>
    <cellStyle name="Calculation 18 2 3 2 2" xfId="13290" xr:uid="{F810BB10-B3C4-4447-A533-4144FCD6DB23}"/>
    <cellStyle name="Calculation 18 2 3 2 2 2" xfId="25073" xr:uid="{0E0ACE82-DE82-4B22-B750-65F0295A8BCB}"/>
    <cellStyle name="Calculation 18 2 3 2 3" xfId="14304" xr:uid="{5051ACD8-896B-4426-AEC7-2406C24D10D8}"/>
    <cellStyle name="Calculation 18 2 3 2 3 2" xfId="26077" xr:uid="{DD3DC773-B0B6-4821-870E-63F1454CEC03}"/>
    <cellStyle name="Calculation 18 2 3 2 4" xfId="15264" xr:uid="{C6FA4471-42D9-4FF3-A2A4-44215EA3C5B3}"/>
    <cellStyle name="Calculation 18 2 3 2 4 2" xfId="27033" xr:uid="{8A4EF732-FC97-4E66-AC05-28A0EB156780}"/>
    <cellStyle name="Calculation 18 2 3 2 5" xfId="16208" xr:uid="{6E77B717-C02D-428F-A514-09386DA65C5D}"/>
    <cellStyle name="Calculation 18 2 3 2 5 2" xfId="27955" xr:uid="{3CE4B73D-17E7-48CC-B5C9-C7176208E0A9}"/>
    <cellStyle name="Calculation 18 2 3 2 6" xfId="17081" xr:uid="{4F821C1E-DF11-482D-8476-EB2465F78E8D}"/>
    <cellStyle name="Calculation 18 2 3 2 6 2" xfId="28828" xr:uid="{0000E3BD-C765-4586-858E-1C57E280C131}"/>
    <cellStyle name="Calculation 18 2 3 2 7" xfId="17946" xr:uid="{BD1A43E1-32FC-4209-96EE-B49B76550364}"/>
    <cellStyle name="Calculation 18 2 3 2 7 2" xfId="29667" xr:uid="{26F07C8B-AAF5-4A92-9CE4-838DF63D0477}"/>
    <cellStyle name="Calculation 18 2 3 2 8" xfId="18721" xr:uid="{5FEC3956-598A-4CCB-9057-B0DD95B0C0AE}"/>
    <cellStyle name="Calculation 18 2 3 3" xfId="9547" xr:uid="{8255A3B8-7F8B-4F34-BF73-E93477451562}"/>
    <cellStyle name="Calculation 18 2 3 3 2" xfId="13952" xr:uid="{57417E69-8B44-4050-8CA8-1CA44A5FFB1D}"/>
    <cellStyle name="Calculation 18 2 3 3 2 2" xfId="25725" xr:uid="{964A52B1-6953-47FC-B68F-874C21E49B44}"/>
    <cellStyle name="Calculation 18 2 3 3 3" xfId="14912" xr:uid="{E4367570-3A0D-4BCA-856C-FA3F08693899}"/>
    <cellStyle name="Calculation 18 2 3 3 3 2" xfId="26683" xr:uid="{077C6B8A-923D-4FE9-9B36-DDF12E03A371}"/>
    <cellStyle name="Calculation 18 2 3 3 4" xfId="15864" xr:uid="{BA26007A-2D00-4183-8862-EC2796E4E892}"/>
    <cellStyle name="Calculation 18 2 3 3 4 2" xfId="27611" xr:uid="{9269DA4E-7DC2-49FB-8E41-0563B7DB7DB9}"/>
    <cellStyle name="Calculation 18 2 3 3 5" xfId="16738" xr:uid="{2280DA37-D83F-4163-91B4-C2E0597B61EB}"/>
    <cellStyle name="Calculation 18 2 3 3 5 2" xfId="28485" xr:uid="{52FFD7B9-82CB-478F-BE63-AB51771D9999}"/>
    <cellStyle name="Calculation 18 2 3 3 6" xfId="17603" xr:uid="{DC3117C2-856B-462A-8806-9BFAEE62739A}"/>
    <cellStyle name="Calculation 18 2 3 3 6 2" xfId="29324" xr:uid="{D178D6A3-CDCA-4D8B-ADDC-654866A49498}"/>
    <cellStyle name="Calculation 18 2 3 3 7" xfId="18379" xr:uid="{219E112A-4B10-40A1-ABA2-87174F66337C}"/>
    <cellStyle name="Calculation 18 2 3 3 7 2" xfId="30100" xr:uid="{1CF4D9E1-3868-4A05-82C3-D82452ABABF6}"/>
    <cellStyle name="Calculation 18 2 3 3 8" xfId="19136" xr:uid="{B96DFA0F-7B92-4F5A-BD75-C2CD780FB420}"/>
    <cellStyle name="Calculation 18 2 3 4" xfId="12263" xr:uid="{628E01F4-B833-4BBD-8C98-A19F53F41C77}"/>
    <cellStyle name="Calculation 18 2 3 4 2" xfId="24079" xr:uid="{C70C1006-3B1C-4A45-972C-7C0C1286E795}"/>
    <cellStyle name="Calculation 18 2 3 5" xfId="10509" xr:uid="{DDDD66BC-4E70-4756-AB34-AE59076F585E}"/>
    <cellStyle name="Calculation 18 2 3 5 2" xfId="22381" xr:uid="{4A9235D8-13B4-42C4-807D-7A90EA451C66}"/>
    <cellStyle name="Calculation 18 2 3 6" xfId="12562" xr:uid="{1E2E0CB5-E86B-4CD8-9FF0-A5B49AFC6B5D}"/>
    <cellStyle name="Calculation 18 2 3 6 2" xfId="24371" xr:uid="{2AB9DF8C-BD8E-487E-B078-411FE54BAE18}"/>
    <cellStyle name="Calculation 18 2 3 7" xfId="10245" xr:uid="{E95B5714-D921-4986-A848-AF6A661CC3FA}"/>
    <cellStyle name="Calculation 18 2 3 7 2" xfId="22120" xr:uid="{879A114B-8851-40FF-B0C3-DA543A9A05DD}"/>
    <cellStyle name="Calculation 18 2 3 8" xfId="13106" xr:uid="{1512A577-402B-48E6-9A0F-D5D528F2C478}"/>
    <cellStyle name="Calculation 18 2 3 8 2" xfId="24894" xr:uid="{BDCC814B-F25D-4A03-94D6-B7B3A9079622}"/>
    <cellStyle name="Calculation 18 2 3 9" xfId="9830" xr:uid="{110FB4B3-D98C-49A4-8C26-0524E1355A0F}"/>
    <cellStyle name="Calculation 18 2 3 9 2" xfId="21706" xr:uid="{5BF195F5-A32B-4E5A-8D5C-64369BB80FB6}"/>
    <cellStyle name="Calculation 18 2 4" xfId="7728" xr:uid="{0B1B4DFC-3330-44FB-AB91-44069671C5E5}"/>
    <cellStyle name="Calculation 18 2 4 2" xfId="12757" xr:uid="{36C83063-833E-47AB-AC60-2608BD215911}"/>
    <cellStyle name="Calculation 18 2 4 2 2" xfId="24553" xr:uid="{C5207CD6-3790-4431-9FDA-A8EF93E4B01C}"/>
    <cellStyle name="Calculation 18 2 4 3" xfId="11968" xr:uid="{81EA0B23-FFE5-4B49-9659-04E0EAF517F8}"/>
    <cellStyle name="Calculation 18 2 4 3 2" xfId="23793" xr:uid="{4A79AF14-8632-4EBD-8FA0-D54B16E25988}"/>
    <cellStyle name="Calculation 18 2 4 4" xfId="10767" xr:uid="{64734AC9-7C20-4CC2-9508-521D622FD9E8}"/>
    <cellStyle name="Calculation 18 2 4 4 2" xfId="22638" xr:uid="{DCAD7918-0FCE-42BF-820A-2125525CE2C2}"/>
    <cellStyle name="Calculation 18 2 4 5" xfId="11555" xr:uid="{58F463B0-519B-4A64-B4FC-66BC7DC72F77}"/>
    <cellStyle name="Calculation 18 2 4 5 2" xfId="23403" xr:uid="{5691FD2E-B04B-4748-BA35-CF1ECD01C196}"/>
    <cellStyle name="Calculation 18 2 4 6" xfId="11106" xr:uid="{334E828B-6298-4CEE-94E0-70F34E9AABD9}"/>
    <cellStyle name="Calculation 18 2 4 6 2" xfId="22975" xr:uid="{7559F92A-1075-4ACB-9C05-7A1263B4E47E}"/>
    <cellStyle name="Calculation 18 2 4 7" xfId="12973" xr:uid="{0BAE9427-7A9E-4F29-8DBC-49C68C7E595B}"/>
    <cellStyle name="Calculation 18 2 4 7 2" xfId="24765" xr:uid="{B0F71A95-9CAF-4E8C-B17B-89090FCBF4C3}"/>
    <cellStyle name="Calculation 18 2 4 8" xfId="9924" xr:uid="{6280B77A-45DE-4C33-AAD9-B979EB2C428B}"/>
    <cellStyle name="Calculation 18 2 5" xfId="7851" xr:uid="{E634506D-D843-4173-87A1-1A82678FC2D2}"/>
    <cellStyle name="Calculation 18 2 5 2" xfId="12846" xr:uid="{0799C7FF-DD75-46BF-9144-35707C83D87E}"/>
    <cellStyle name="Calculation 18 2 5 2 2" xfId="24640" xr:uid="{EF424199-37EA-4537-AB6A-919C4FDFE765}"/>
    <cellStyle name="Calculation 18 2 5 3" xfId="10037" xr:uid="{00819C2E-007D-45A0-B9B7-D43B1A713964}"/>
    <cellStyle name="Calculation 18 2 5 3 2" xfId="21912" xr:uid="{90A8D894-1ED2-471B-B054-816B9393D43D}"/>
    <cellStyle name="Calculation 18 2 5 4" xfId="12095" xr:uid="{8921D649-FD4F-439B-873F-563D0038270F}"/>
    <cellStyle name="Calculation 18 2 5 4 2" xfId="23915" xr:uid="{61B04B19-A9A7-4517-B2DB-D73074CADBA2}"/>
    <cellStyle name="Calculation 18 2 5 5" xfId="10665" xr:uid="{440BB0DC-5DF2-4A3C-BC7E-9ECFBF400E05}"/>
    <cellStyle name="Calculation 18 2 5 5 2" xfId="22537" xr:uid="{01CAB167-13A3-49DB-AA2E-7B726B61E01D}"/>
    <cellStyle name="Calculation 18 2 5 6" xfId="13349" xr:uid="{0B7F3127-A826-4F53-A3FC-2BB0C98B5C11}"/>
    <cellStyle name="Calculation 18 2 5 6 2" xfId="25132" xr:uid="{AC44FBCD-852B-494C-8916-C8A6C6DF4DDC}"/>
    <cellStyle name="Calculation 18 2 5 7" xfId="14358" xr:uid="{D8A8663C-BA68-4C87-B675-4F324512684A}"/>
    <cellStyle name="Calculation 18 2 5 7 2" xfId="26130" xr:uid="{2A9B668D-3EA0-41F4-B2A9-1D21DA6DD097}"/>
    <cellStyle name="Calculation 18 2 5 8" xfId="15316" xr:uid="{BD5D9D82-2E00-47F9-8AB7-E6BEABCEC2FF}"/>
    <cellStyle name="Calculation 18 2 6" xfId="10142" xr:uid="{20571ED3-8A99-461A-A151-5C3FF5794D9E}"/>
    <cellStyle name="Calculation 18 2 6 2" xfId="22017" xr:uid="{BE63BE9E-AFA2-457A-B281-EBEFB0D3CC7F}"/>
    <cellStyle name="Calculation 18 2 7" xfId="12341" xr:uid="{80EAD52C-9AFA-46DB-A3AC-4CE2BF8A7BA3}"/>
    <cellStyle name="Calculation 18 2 7 2" xfId="24156" xr:uid="{A8EA91DD-AA34-4EC4-A557-4385E29273B5}"/>
    <cellStyle name="Calculation 18 2 8" xfId="10438" xr:uid="{BC22EBE4-DD4D-4823-B7E8-2C6A68EC6F7F}"/>
    <cellStyle name="Calculation 18 2 8 2" xfId="22310" xr:uid="{801914F5-E582-43F0-84F0-A5E004BA6794}"/>
    <cellStyle name="Calculation 18 2 9" xfId="12058" xr:uid="{C37110D0-A363-4CAD-9C86-FA82AB1455ED}"/>
    <cellStyle name="Calculation 18 2 9 2" xfId="23879" xr:uid="{FD34813E-02E6-4504-851A-1A05EB15C96B}"/>
    <cellStyle name="Calculation 18 3" xfId="6819" xr:uid="{6162D6AC-420E-4610-ADAA-83F6899EF7E5}"/>
    <cellStyle name="Calculation 18 3 10" xfId="10522" xr:uid="{90B47CBB-BFC1-49FA-B6AF-EF7C3699BAF7}"/>
    <cellStyle name="Calculation 18 3 10 2" xfId="22394" xr:uid="{17B6ECAD-DA6E-4D87-9A16-3BF9AD580E13}"/>
    <cellStyle name="Calculation 18 3 11" xfId="12559" xr:uid="{99D84799-6CF7-4A5E-A86D-B84EEF168A63}"/>
    <cellStyle name="Calculation 18 3 11 2" xfId="24368" xr:uid="{1F088E29-A51E-4072-8ABC-0F259D2F6570}"/>
    <cellStyle name="Calculation 18 3 2" xfId="7172" xr:uid="{677E13F0-0DCD-441A-96EA-202656326298}"/>
    <cellStyle name="Calculation 18 3 2 10" xfId="12572" xr:uid="{4367F54F-BB70-459A-A9E5-7461B5543BF6}"/>
    <cellStyle name="Calculation 18 3 2 10 2" xfId="24381" xr:uid="{EABBA716-9ABA-466A-99B7-0E5FA587ABD0}"/>
    <cellStyle name="Calculation 18 3 2 2" xfId="8815" xr:uid="{D7DF4402-F3A3-4493-A182-89659A6FD67F}"/>
    <cellStyle name="Calculation 18 3 2 2 2" xfId="13467" xr:uid="{5E20D97B-FD00-4E42-AED6-831674A31264}"/>
    <cellStyle name="Calculation 18 3 2 2 2 2" xfId="25250" xr:uid="{0692B413-F23A-4E5C-B647-F1F053D80605}"/>
    <cellStyle name="Calculation 18 3 2 2 3" xfId="14471" xr:uid="{80B7AA2E-09C1-451D-A357-25A8FC492BD5}"/>
    <cellStyle name="Calculation 18 3 2 2 3 2" xfId="26243" xr:uid="{E618AA32-BEDB-4129-B17C-C2ED80CB53EF}"/>
    <cellStyle name="Calculation 18 3 2 2 4" xfId="15429" xr:uid="{94EEAB39-3959-4C2F-B891-59277C74A09C}"/>
    <cellStyle name="Calculation 18 3 2 2 4 2" xfId="27189" xr:uid="{B0B50D44-8505-4DC9-8F5F-4636F1EFCC24}"/>
    <cellStyle name="Calculation 18 3 2 2 5" xfId="16354" xr:uid="{A4721171-ED59-44FE-BA93-5E14FEE89B74}"/>
    <cellStyle name="Calculation 18 3 2 2 5 2" xfId="28101" xr:uid="{38BD9A74-FC5C-405A-9E8C-52BF8F172FDB}"/>
    <cellStyle name="Calculation 18 3 2 2 6" xfId="17225" xr:uid="{085275B4-A1C7-4B17-AC3F-CD12CE3D3B45}"/>
    <cellStyle name="Calculation 18 3 2 2 6 2" xfId="28968" xr:uid="{8BE5B3E4-2B24-4708-92C5-2658BBE27DF7}"/>
    <cellStyle name="Calculation 18 3 2 2 7" xfId="18071" xr:uid="{BB04CD61-69E3-486D-BC9B-E6946B9D926B}"/>
    <cellStyle name="Calculation 18 3 2 2 7 2" xfId="29792" xr:uid="{21EED31D-D647-49EE-8899-C7C1C50A727C}"/>
    <cellStyle name="Calculation 18 3 2 2 8" xfId="18835" xr:uid="{E5E84556-B75D-4DDA-93E0-A00245E2AD3C}"/>
    <cellStyle name="Calculation 18 3 2 3" xfId="9661" xr:uid="{773C5C2E-0999-47DF-B1AA-4383631A23B8}"/>
    <cellStyle name="Calculation 18 3 2 3 2" xfId="14066" xr:uid="{2025320A-DB76-4B35-A5E1-5A18F7C158B9}"/>
    <cellStyle name="Calculation 18 3 2 3 2 2" xfId="25839" xr:uid="{0D125EF7-EFC9-4F27-B31E-61C1533F0899}"/>
    <cellStyle name="Calculation 18 3 2 3 3" xfId="15026" xr:uid="{8944DAD0-2B60-4A69-8032-0848B3D79780}"/>
    <cellStyle name="Calculation 18 3 2 3 3 2" xfId="26797" xr:uid="{AD8B41A1-6127-4A2F-9EAA-0661E10889D7}"/>
    <cellStyle name="Calculation 18 3 2 3 4" xfId="15978" xr:uid="{0779F29E-AE87-4703-94D9-642AB351682E}"/>
    <cellStyle name="Calculation 18 3 2 3 4 2" xfId="27725" xr:uid="{CA1F8BA4-FFB8-44A6-8001-7B8E1A234901}"/>
    <cellStyle name="Calculation 18 3 2 3 5" xfId="16852" xr:uid="{AF0619E2-C024-4B5D-83F3-9DE9646D3C63}"/>
    <cellStyle name="Calculation 18 3 2 3 5 2" xfId="28599" xr:uid="{7B4B67FB-6856-4E86-8B47-8695CCF67F59}"/>
    <cellStyle name="Calculation 18 3 2 3 6" xfId="17717" xr:uid="{EEBF9C5B-8842-4EDB-A75A-1F0D41B495C6}"/>
    <cellStyle name="Calculation 18 3 2 3 6 2" xfId="29438" xr:uid="{0D3958D6-8868-44DE-83CF-F7667CC18998}"/>
    <cellStyle name="Calculation 18 3 2 3 7" xfId="18493" xr:uid="{F4C15F6E-633B-42BD-A6F6-E726F0AD16F6}"/>
    <cellStyle name="Calculation 18 3 2 3 7 2" xfId="30214" xr:uid="{72C8F2DF-BA2B-46B3-9B3B-81301BCAB185}"/>
    <cellStyle name="Calculation 18 3 2 3 8" xfId="19250" xr:uid="{469EAF35-C009-4DAF-A03F-933DB0005D11}"/>
    <cellStyle name="Calculation 18 3 2 4" xfId="12439" xr:uid="{D2313F99-BA8D-4D73-BF12-950980E95478}"/>
    <cellStyle name="Calculation 18 3 2 4 2" xfId="24253" xr:uid="{D4AE3917-6829-4FFB-A63E-6AF0205F7CCF}"/>
    <cellStyle name="Calculation 18 3 2 5" xfId="10344" xr:uid="{885CB7C4-7362-4F24-8872-92F58F387B44}"/>
    <cellStyle name="Calculation 18 3 2 5 2" xfId="22216" xr:uid="{F891A9EF-8708-45BC-8EB4-19832403B7D1}"/>
    <cellStyle name="Calculation 18 3 2 6" xfId="11682" xr:uid="{BA677DF3-BE50-41E0-9AEC-4F3C792604B5}"/>
    <cellStyle name="Calculation 18 3 2 6 2" xfId="23521" xr:uid="{2E37C3F5-CB0E-4FDD-8731-C846136F153F}"/>
    <cellStyle name="Calculation 18 3 2 7" xfId="11007" xr:uid="{39DC5B23-B739-4DDA-831F-D47FF96E90E7}"/>
    <cellStyle name="Calculation 18 3 2 7 2" xfId="22876" xr:uid="{A22298C7-8B11-4E4B-BA36-D8D53D011EDD}"/>
    <cellStyle name="Calculation 18 3 2 8" xfId="12309" xr:uid="{F4A3A85A-46B3-4333-AB9E-095120DD1928}"/>
    <cellStyle name="Calculation 18 3 2 8 2" xfId="24125" xr:uid="{54D7889C-A902-4F3C-9632-6D047C4F3A9A}"/>
    <cellStyle name="Calculation 18 3 2 9" xfId="10465" xr:uid="{049F0320-A304-479C-9F7B-365AD9660977}"/>
    <cellStyle name="Calculation 18 3 2 9 2" xfId="22337" xr:uid="{3D138CAE-B9DA-49A3-974C-2EB946FB2477}"/>
    <cellStyle name="Calculation 18 3 3" xfId="8464" xr:uid="{9A20DCF1-AA89-4642-B71A-77EE856C7E68}"/>
    <cellStyle name="Calculation 18 3 3 2" xfId="13206" xr:uid="{F834AD56-1019-4CE6-9B2D-F94A067A62C3}"/>
    <cellStyle name="Calculation 18 3 3 2 2" xfId="24992" xr:uid="{014F0BF2-039F-4385-9566-8232696F66C4}"/>
    <cellStyle name="Calculation 18 3 3 3" xfId="14226" xr:uid="{5F8181FD-F6E3-4A5D-BF0D-2960F10A0EDA}"/>
    <cellStyle name="Calculation 18 3 3 3 2" xfId="25999" xr:uid="{EFAF1A7E-2475-4B7B-8F7F-C16F078E1B80}"/>
    <cellStyle name="Calculation 18 3 3 4" xfId="15186" xr:uid="{3FBDD499-7B12-4EDB-A1F7-0ABD8510A771}"/>
    <cellStyle name="Calculation 18 3 3 4 2" xfId="26955" xr:uid="{9A3C9E0F-CB1A-4C1E-91CD-0AF3AB417C17}"/>
    <cellStyle name="Calculation 18 3 3 5" xfId="16135" xr:uid="{325C374E-B40A-4C58-BC06-06C49A0101B4}"/>
    <cellStyle name="Calculation 18 3 3 5 2" xfId="27882" xr:uid="{1B3F73D8-00FE-42FC-A386-11EC71BED3BB}"/>
    <cellStyle name="Calculation 18 3 3 6" xfId="17008" xr:uid="{EFA15B13-5573-46BD-9AFC-9CEA2083B321}"/>
    <cellStyle name="Calculation 18 3 3 6 2" xfId="28755" xr:uid="{44283D93-670B-4E03-AA64-8D48BD222F80}"/>
    <cellStyle name="Calculation 18 3 3 7" xfId="17873" xr:uid="{5E21FCB9-51CC-494B-9018-D739137E0BE7}"/>
    <cellStyle name="Calculation 18 3 3 7 2" xfId="29594" xr:uid="{11264142-EAC0-423C-A692-4CD10113D2FB}"/>
    <cellStyle name="Calculation 18 3 3 8" xfId="18649" xr:uid="{19AAB50C-A423-4E1F-810B-518B8FFED238}"/>
    <cellStyle name="Calculation 18 3 4" xfId="9475" xr:uid="{4813F944-66C8-4C49-92BD-D9821782952E}"/>
    <cellStyle name="Calculation 18 3 4 2" xfId="13880" xr:uid="{09979993-6270-4FBF-A675-091B75887CB6}"/>
    <cellStyle name="Calculation 18 3 4 2 2" xfId="25653" xr:uid="{5D6E92A0-5BA9-45C8-8DF9-2434A478CF06}"/>
    <cellStyle name="Calculation 18 3 4 3" xfId="14840" xr:uid="{6A519AB6-D634-4071-BF38-0B62F530AD23}"/>
    <cellStyle name="Calculation 18 3 4 3 2" xfId="26611" xr:uid="{C77C1D55-16EA-4D6B-B07E-25FAB5EA7389}"/>
    <cellStyle name="Calculation 18 3 4 4" xfId="15792" xr:uid="{1CBA92F2-86AD-4B32-8EA4-6FC15FB3E5E5}"/>
    <cellStyle name="Calculation 18 3 4 4 2" xfId="27539" xr:uid="{2C7FAB29-03ED-4C9C-B8E6-0EAF2C9FBC34}"/>
    <cellStyle name="Calculation 18 3 4 5" xfId="16666" xr:uid="{892CA1ED-49AB-4C6E-8B64-C94C2CFCE30F}"/>
    <cellStyle name="Calculation 18 3 4 5 2" xfId="28413" xr:uid="{4E900B19-A75D-4EED-8F20-4092015B6D51}"/>
    <cellStyle name="Calculation 18 3 4 6" xfId="17531" xr:uid="{F7A884E9-5D62-4FC9-8545-7D98CEAA5237}"/>
    <cellStyle name="Calculation 18 3 4 6 2" xfId="29252" xr:uid="{7C11FD31-EA7E-41E3-AF16-24191093C11F}"/>
    <cellStyle name="Calculation 18 3 4 7" xfId="18307" xr:uid="{25D8C0AF-4A86-4908-BBAA-6634D337FEAB}"/>
    <cellStyle name="Calculation 18 3 4 7 2" xfId="30028" xr:uid="{CCA366CD-86F3-41B3-9565-15494E9DECD0}"/>
    <cellStyle name="Calculation 18 3 4 8" xfId="19064" xr:uid="{6E70E3A1-4429-41AA-A268-04E7E4AA0BE6}"/>
    <cellStyle name="Calculation 18 3 5" xfId="12177" xr:uid="{FF489BEB-282F-4B09-A705-C40E12D58BF1}"/>
    <cellStyle name="Calculation 18 3 5 2" xfId="23994" xr:uid="{2BD0090B-68F6-475C-863A-66144C566A53}"/>
    <cellStyle name="Calculation 18 3 6" xfId="10590" xr:uid="{9E44D337-392B-4706-967E-F5BD6BA150B5}"/>
    <cellStyle name="Calculation 18 3 6 2" xfId="22462" xr:uid="{26C36899-CB81-4637-96A5-91070600A2DA}"/>
    <cellStyle name="Calculation 18 3 7" xfId="13067" xr:uid="{D54DE7B4-C4FF-4717-81C6-6D730A5C95C0}"/>
    <cellStyle name="Calculation 18 3 7 2" xfId="24856" xr:uid="{03E2CFB8-0CAE-4457-BC86-1732F7F36257}"/>
    <cellStyle name="Calculation 18 3 8" xfId="9861" xr:uid="{F61A7450-9DAE-4CE1-B167-C99B616015A2}"/>
    <cellStyle name="Calculation 18 3 8 2" xfId="21737" xr:uid="{CEFB2152-2CAB-4901-9E52-F75BC42542EB}"/>
    <cellStyle name="Calculation 18 3 9" xfId="12247" xr:uid="{08285B94-10AD-41D2-AF18-3810CBD0B567}"/>
    <cellStyle name="Calculation 18 3 9 2" xfId="24064" xr:uid="{1E829450-EAD4-45EE-B57B-947D5A909E21}"/>
    <cellStyle name="Calculation 18 4" xfId="6923" xr:uid="{97C53306-6DAE-4BF0-B0E0-42573C8AD8FD}"/>
    <cellStyle name="Calculation 18 4 10" xfId="13040" xr:uid="{7322EA8B-1812-4EC9-AEEA-78170E7264ED}"/>
    <cellStyle name="Calculation 18 4 10 2" xfId="24831" xr:uid="{B9632B51-886B-4A47-966A-B60957A58CCF}"/>
    <cellStyle name="Calculation 18 4 2" xfId="8566" xr:uid="{3396158E-5F34-47F3-8C00-C7365639600B}"/>
    <cellStyle name="Calculation 18 4 2 2" xfId="13289" xr:uid="{32BE5E1F-4FC4-44C6-A511-6AA537B09E07}"/>
    <cellStyle name="Calculation 18 4 2 2 2" xfId="25072" xr:uid="{B0D514DF-51EA-4ABD-ABE9-B392C9D57DD0}"/>
    <cellStyle name="Calculation 18 4 2 3" xfId="14303" xr:uid="{B3E51E5A-2293-4CA7-89B1-92C16D8BD658}"/>
    <cellStyle name="Calculation 18 4 2 3 2" xfId="26076" xr:uid="{0E7AEF1D-3992-4FF7-8F57-1DA2E56D3967}"/>
    <cellStyle name="Calculation 18 4 2 4" xfId="15263" xr:uid="{3524B98A-215B-4574-A556-3A889BE529E2}"/>
    <cellStyle name="Calculation 18 4 2 4 2" xfId="27032" xr:uid="{1907CED4-B6EA-43C1-A0DE-1AEBF4A738EF}"/>
    <cellStyle name="Calculation 18 4 2 5" xfId="16207" xr:uid="{C17907B0-C5FF-4CA6-B35F-DD88F506EF5A}"/>
    <cellStyle name="Calculation 18 4 2 5 2" xfId="27954" xr:uid="{199C9DEE-BC71-4995-A3E5-87966CBA75FD}"/>
    <cellStyle name="Calculation 18 4 2 6" xfId="17080" xr:uid="{BA5CBC11-AC42-400A-9E0D-1A69B5094725}"/>
    <cellStyle name="Calculation 18 4 2 6 2" xfId="28827" xr:uid="{9791D14B-62AD-409D-83B0-CEE57119AB54}"/>
    <cellStyle name="Calculation 18 4 2 7" xfId="17945" xr:uid="{507498FB-1248-4C05-8FD5-D25B01CFB9E2}"/>
    <cellStyle name="Calculation 18 4 2 7 2" xfId="29666" xr:uid="{42706E6A-B3BE-41A0-987D-F48535BA74E7}"/>
    <cellStyle name="Calculation 18 4 2 8" xfId="18720" xr:uid="{9C205CC3-9CE5-4D0C-BD77-5F2279860830}"/>
    <cellStyle name="Calculation 18 4 3" xfId="9546" xr:uid="{E9EFC2D1-F41C-4CF6-88DC-EDD9FC5151F8}"/>
    <cellStyle name="Calculation 18 4 3 2" xfId="13951" xr:uid="{346B0846-29BB-4B23-B558-C182AD886B58}"/>
    <cellStyle name="Calculation 18 4 3 2 2" xfId="25724" xr:uid="{C6F36118-6187-4222-8BD0-1ADF6119D434}"/>
    <cellStyle name="Calculation 18 4 3 3" xfId="14911" xr:uid="{62AD3E18-3A73-46E7-8EC3-397F8B3B0970}"/>
    <cellStyle name="Calculation 18 4 3 3 2" xfId="26682" xr:uid="{51CDCAC3-D307-415C-A4FA-0B3AA368EA63}"/>
    <cellStyle name="Calculation 18 4 3 4" xfId="15863" xr:uid="{F6DE86CE-0BA0-428D-A1AE-ECD414266AA7}"/>
    <cellStyle name="Calculation 18 4 3 4 2" xfId="27610" xr:uid="{A8DCB2F7-5862-4DD4-A975-8B057CEBE83C}"/>
    <cellStyle name="Calculation 18 4 3 5" xfId="16737" xr:uid="{E34BE920-897B-4A8B-BCBD-65BE5C2304FD}"/>
    <cellStyle name="Calculation 18 4 3 5 2" xfId="28484" xr:uid="{23323312-C2EF-490F-9188-C3B7AC755CB3}"/>
    <cellStyle name="Calculation 18 4 3 6" xfId="17602" xr:uid="{3C9945F5-98C5-44FC-BE7D-C330E718C8B7}"/>
    <cellStyle name="Calculation 18 4 3 6 2" xfId="29323" xr:uid="{8E36264D-2C65-4BBA-8B03-72CD9E66B41E}"/>
    <cellStyle name="Calculation 18 4 3 7" xfId="18378" xr:uid="{80D56634-351A-40E3-AA79-C0B2454A0470}"/>
    <cellStyle name="Calculation 18 4 3 7 2" xfId="30099" xr:uid="{7A0F48FB-BD10-42CF-922D-6E31541144D9}"/>
    <cellStyle name="Calculation 18 4 3 8" xfId="19135" xr:uid="{D481B488-F18E-429D-91C8-37CCCA7651D3}"/>
    <cellStyle name="Calculation 18 4 4" xfId="12262" xr:uid="{CF130129-4DFB-4847-B18C-3F7D87026185}"/>
    <cellStyle name="Calculation 18 4 4 2" xfId="24078" xr:uid="{8DC1A182-0EC4-49E7-96C6-92DEAE83BE77}"/>
    <cellStyle name="Calculation 18 4 5" xfId="10510" xr:uid="{4C828DDA-51B8-45DD-A771-5EA942290ECD}"/>
    <cellStyle name="Calculation 18 4 5 2" xfId="22382" xr:uid="{D157CEA4-0E02-4476-A6BF-EFBC7F40A2DE}"/>
    <cellStyle name="Calculation 18 4 6" xfId="12047" xr:uid="{205F8CC3-6FEE-4658-94B4-27FF8BF6BC03}"/>
    <cellStyle name="Calculation 18 4 6 2" xfId="23868" xr:uid="{FA551E9E-AC81-4AD0-A784-FF6E94BBAF4C}"/>
    <cellStyle name="Calculation 18 4 7" xfId="10707" xr:uid="{D4508B6A-992F-4F82-B7E7-DF1F76055577}"/>
    <cellStyle name="Calculation 18 4 7 2" xfId="22579" xr:uid="{5C0138EA-E545-4C78-ACE6-8231E8B98DEC}"/>
    <cellStyle name="Calculation 18 4 8" xfId="11609" xr:uid="{CCA9EC58-AB7C-4271-ADA6-A4E9B23B2D37}"/>
    <cellStyle name="Calculation 18 4 8 2" xfId="23452" xr:uid="{60355401-72F6-49FD-8A27-AEDE249766CA}"/>
    <cellStyle name="Calculation 18 4 9" xfId="11071" xr:uid="{2BA0CFDE-EDD3-4B87-BB00-B2DE82645E33}"/>
    <cellStyle name="Calculation 18 4 9 2" xfId="22940" xr:uid="{D7544271-AF56-47CE-9EEC-597D8FEA8C7B}"/>
    <cellStyle name="Calculation 18 5" xfId="7727" xr:uid="{46C3DAE2-F159-4C48-B9FE-EB9F7E84A6B6}"/>
    <cellStyle name="Calculation 18 5 2" xfId="12756" xr:uid="{8808FAB9-295D-4BA7-97C7-D74DCCF3A756}"/>
    <cellStyle name="Calculation 18 5 2 2" xfId="24552" xr:uid="{7E3B3C2F-58F4-4427-A43D-7DE2BF55B290}"/>
    <cellStyle name="Calculation 18 5 3" xfId="10119" xr:uid="{429052B8-CC15-4968-8B28-840555895757}"/>
    <cellStyle name="Calculation 18 5 3 2" xfId="21994" xr:uid="{BCCC8DE7-E242-4395-B660-B8778784345B}"/>
    <cellStyle name="Calculation 18 5 4" xfId="13007" xr:uid="{7BB26F6C-787D-4F91-B754-9BE5E652BAF4}"/>
    <cellStyle name="Calculation 18 5 4 2" xfId="24799" xr:uid="{EA883BD9-DB4A-4111-8677-4040D7F51C5E}"/>
    <cellStyle name="Calculation 18 5 5" xfId="9898" xr:uid="{4B0662CB-A84B-47ED-9F2D-87BF34C6F872}"/>
    <cellStyle name="Calculation 18 5 5 2" xfId="21774" xr:uid="{CC888433-915C-4C80-B605-D87F965B1DA8}"/>
    <cellStyle name="Calculation 18 5 6" xfId="13669" xr:uid="{E96AC045-1750-43EE-9691-83442DA3402F}"/>
    <cellStyle name="Calculation 18 5 6 2" xfId="25443" xr:uid="{08894F7B-1764-4666-8870-682385ADE56F}"/>
    <cellStyle name="Calculation 18 5 7" xfId="14632" xr:uid="{899D24EA-0312-4D8A-812C-0210164DC374}"/>
    <cellStyle name="Calculation 18 5 7 2" xfId="26403" xr:uid="{B9E1EC3B-FDD0-4CA9-A59F-991C981DB1CB}"/>
    <cellStyle name="Calculation 18 5 8" xfId="15584" xr:uid="{618C0F1C-2FD1-46BC-AC22-6041C10D8096}"/>
    <cellStyle name="Calculation 18 6" xfId="7852" xr:uid="{85382752-B076-4582-BDB4-E2ECC5C96E54}"/>
    <cellStyle name="Calculation 18 6 2" xfId="12847" xr:uid="{46B4B06A-7106-4059-A0CE-AB89CE3D74F1}"/>
    <cellStyle name="Calculation 18 6 2 2" xfId="24641" xr:uid="{3C08B25F-90DC-495A-B77F-5D64579FB3CD}"/>
    <cellStyle name="Calculation 18 6 3" xfId="10036" xr:uid="{D281A30E-7EDA-47CB-944E-65E2583037C5}"/>
    <cellStyle name="Calculation 18 6 3 2" xfId="21911" xr:uid="{42CA8C68-47CE-40BD-B23A-F35DB32439E3}"/>
    <cellStyle name="Calculation 18 6 4" xfId="12631" xr:uid="{E7DC49B1-6CF8-47FB-934E-90E442427F10}"/>
    <cellStyle name="Calculation 18 6 4 2" xfId="24435" xr:uid="{C80CAD14-269B-4D23-8CB3-7A05C4EBA957}"/>
    <cellStyle name="Calculation 18 6 5" xfId="10191" xr:uid="{7D7CF08C-F4B5-4BA8-A5D4-A58988E6F39E}"/>
    <cellStyle name="Calculation 18 6 5 2" xfId="22066" xr:uid="{DA56AB23-62CD-4CDF-81AD-C6AD3BC08536}"/>
    <cellStyle name="Calculation 18 6 6" xfId="13629" xr:uid="{F8425FBB-CA0E-4CCB-8165-C36087B05754}"/>
    <cellStyle name="Calculation 18 6 6 2" xfId="25405" xr:uid="{4FB07AF5-4ADD-4081-8954-A10C09791B58}"/>
    <cellStyle name="Calculation 18 6 7" xfId="14598" xr:uid="{DA2897DE-3250-4265-8FAD-1699BC50CC46}"/>
    <cellStyle name="Calculation 18 6 7 2" xfId="26369" xr:uid="{A26E444C-2DB8-4DC1-BE0F-AF8925B9ADA0}"/>
    <cellStyle name="Calculation 18 6 8" xfId="15550" xr:uid="{8E80C5CF-8746-4B1B-8722-EE750A2F0CBE}"/>
    <cellStyle name="Calculation 18 7" xfId="10141" xr:uid="{EC71B4D4-17E3-461E-A5F6-E5868A43DDF8}"/>
    <cellStyle name="Calculation 18 7 2" xfId="22016" xr:uid="{3983818C-86ED-4C72-82FE-5683BB6C4BF6}"/>
    <cellStyle name="Calculation 18 8" xfId="13372" xr:uid="{4D168955-C69C-43AD-ABCF-D5A6077FA4DD}"/>
    <cellStyle name="Calculation 18 8 2" xfId="25155" xr:uid="{536A13AC-FB91-4599-82C7-5436157BF139}"/>
    <cellStyle name="Calculation 18 9" xfId="14379" xr:uid="{DB24B497-C600-43E4-9432-F4F21C7D0774}"/>
    <cellStyle name="Calculation 18 9 2" xfId="26151" xr:uid="{A8FE4C26-C165-4FBB-A011-F9D1C1A07047}"/>
    <cellStyle name="Calculation 19" xfId="743" xr:uid="{A4A08B42-E9E7-4F44-BFB4-604C6C1E43B1}"/>
    <cellStyle name="Calculation 19 10" xfId="12653" xr:uid="{98C1794D-9EC1-47AF-AB5C-A68144E11D6A}"/>
    <cellStyle name="Calculation 19 10 2" xfId="24454" xr:uid="{C2612E1F-F796-4DFF-A580-88711D12959D}"/>
    <cellStyle name="Calculation 19 11" xfId="10173" xr:uid="{D0D324DB-ED8C-43A0-8604-8390B0CBCE1E}"/>
    <cellStyle name="Calculation 19 11 2" xfId="22048" xr:uid="{05F8D7C5-03C5-46B6-AA8C-2505E95E49AF}"/>
    <cellStyle name="Calculation 19 12" xfId="12080" xr:uid="{1A4841AC-EDA6-4F97-AF8B-FB462B7991EE}"/>
    <cellStyle name="Calculation 19 12 2" xfId="23901" xr:uid="{76F243BA-CF8A-47EF-A9A9-0DBEF1FDEFBD}"/>
    <cellStyle name="Calculation 19 13" xfId="10677" xr:uid="{34B35F13-4579-4C8D-A82B-08D8BD8FEBFB}"/>
    <cellStyle name="Calculation 19 13 2" xfId="22549" xr:uid="{A025F2ED-7A76-451C-AB3C-520363309A32}"/>
    <cellStyle name="Calculation 19 2" xfId="744" xr:uid="{129988F0-D4E8-4DAC-B3D2-20E5732212BC}"/>
    <cellStyle name="Calculation 19 2 10" xfId="16443" xr:uid="{3440E503-26C6-43EF-B51B-BA88D9E553C6}"/>
    <cellStyle name="Calculation 19 2 10 2" xfId="28190" xr:uid="{E8BC3420-FE61-41FB-91A8-3C2FD6447B14}"/>
    <cellStyle name="Calculation 19 2 11" xfId="17311" xr:uid="{E426ED92-7334-4276-BD6A-C96116121760}"/>
    <cellStyle name="Calculation 19 2 11 2" xfId="29054" xr:uid="{205FBC16-C739-41DA-8FB2-DB8EA20B223A}"/>
    <cellStyle name="Calculation 19 2 12" xfId="18109" xr:uid="{054DD830-3238-45CB-9743-89FD4DF69FBD}"/>
    <cellStyle name="Calculation 19 2 12 2" xfId="29830" xr:uid="{30E930FF-8CAC-46D8-BA17-DB0A981B653C}"/>
    <cellStyle name="Calculation 19 2 2" xfId="6816" xr:uid="{52123CFF-07B0-4F78-BDDB-8C8F1FF0D15B}"/>
    <cellStyle name="Calculation 19 2 2 10" xfId="11081" xr:uid="{D1E2F0C4-F177-4F93-BB9F-19F7C143F813}"/>
    <cellStyle name="Calculation 19 2 2 10 2" xfId="22950" xr:uid="{6FB1AE65-2A8F-4A0E-9353-504C22E40C26}"/>
    <cellStyle name="Calculation 19 2 2 11" xfId="13039" xr:uid="{1A6B8C09-DCDE-4BBD-95E0-8743A93D8120}"/>
    <cellStyle name="Calculation 19 2 2 11 2" xfId="24830" xr:uid="{40FAD45E-B337-4B86-B7F9-A1E9CDA401A5}"/>
    <cellStyle name="Calculation 19 2 2 2" xfId="7173" xr:uid="{FBDE295B-3F9E-473E-8E21-F95129664ACF}"/>
    <cellStyle name="Calculation 19 2 2 2 10" xfId="15314" xr:uid="{1178BB6F-FB0F-4FE7-A608-12F03EFC158E}"/>
    <cellStyle name="Calculation 19 2 2 2 10 2" xfId="27080" xr:uid="{187F1F10-4643-4BB1-8C35-B6E3D400A40F}"/>
    <cellStyle name="Calculation 19 2 2 2 2" xfId="8816" xr:uid="{1A8CCEEF-46DF-4979-B7FD-5EC529C58E3C}"/>
    <cellStyle name="Calculation 19 2 2 2 2 2" xfId="13468" xr:uid="{19E6B774-A0BA-4B25-9976-685323AD6292}"/>
    <cellStyle name="Calculation 19 2 2 2 2 2 2" xfId="25251" xr:uid="{D12B6EF2-20E7-4C36-97C2-639E89C79A9F}"/>
    <cellStyle name="Calculation 19 2 2 2 2 3" xfId="14472" xr:uid="{47D2BC32-C768-4753-A9AB-C4134BE751E3}"/>
    <cellStyle name="Calculation 19 2 2 2 2 3 2" xfId="26244" xr:uid="{FE2EB262-8E2D-42E3-8CA4-A2A5E6B9638C}"/>
    <cellStyle name="Calculation 19 2 2 2 2 4" xfId="15430" xr:uid="{78029D2E-D740-45DA-A7E5-B5F3AB03A1D8}"/>
    <cellStyle name="Calculation 19 2 2 2 2 4 2" xfId="27190" xr:uid="{1E7553F8-355B-47EA-9902-0340D88D854C}"/>
    <cellStyle name="Calculation 19 2 2 2 2 5" xfId="16355" xr:uid="{E039E550-5887-4AC5-AB76-9190F5723BFA}"/>
    <cellStyle name="Calculation 19 2 2 2 2 5 2" xfId="28102" xr:uid="{A4FA2033-E423-4408-AC12-7C61B43B41D5}"/>
    <cellStyle name="Calculation 19 2 2 2 2 6" xfId="17226" xr:uid="{011A6545-B5D4-439A-B017-4F7DF2524855}"/>
    <cellStyle name="Calculation 19 2 2 2 2 6 2" xfId="28969" xr:uid="{DAAFB93A-5018-49AF-B797-95B8AB1FF092}"/>
    <cellStyle name="Calculation 19 2 2 2 2 7" xfId="18072" xr:uid="{2909E797-2D3D-4E43-B799-36F101238826}"/>
    <cellStyle name="Calculation 19 2 2 2 2 7 2" xfId="29793" xr:uid="{C0A6DC31-553E-4806-B623-3C38D250301D}"/>
    <cellStyle name="Calculation 19 2 2 2 2 8" xfId="18836" xr:uid="{C47F9751-1E7A-40E7-AA52-E96D2550E237}"/>
    <cellStyle name="Calculation 19 2 2 2 3" xfId="9662" xr:uid="{768A22CC-C2F8-41FB-A990-6B7A782909D0}"/>
    <cellStyle name="Calculation 19 2 2 2 3 2" xfId="14067" xr:uid="{68B51273-4EE8-40FF-8B38-82407B0C0835}"/>
    <cellStyle name="Calculation 19 2 2 2 3 2 2" xfId="25840" xr:uid="{7C43D79B-D11D-4163-BD1B-8670A2FB0B76}"/>
    <cellStyle name="Calculation 19 2 2 2 3 3" xfId="15027" xr:uid="{439DCE69-E8BA-42B2-8E8C-DF6B7BBD234A}"/>
    <cellStyle name="Calculation 19 2 2 2 3 3 2" xfId="26798" xr:uid="{FA3F6DBE-BB6B-495A-9409-4E2C9CA473E7}"/>
    <cellStyle name="Calculation 19 2 2 2 3 4" xfId="15979" xr:uid="{96FB0A31-378D-4219-9109-797DC7B1DE48}"/>
    <cellStyle name="Calculation 19 2 2 2 3 4 2" xfId="27726" xr:uid="{51E9B979-63FF-45C7-8F06-DC99796144DF}"/>
    <cellStyle name="Calculation 19 2 2 2 3 5" xfId="16853" xr:uid="{EEC130D9-2B97-49E5-AFAB-FE0536FF60AB}"/>
    <cellStyle name="Calculation 19 2 2 2 3 5 2" xfId="28600" xr:uid="{638B9E83-4450-4913-B93C-0AA0392847E7}"/>
    <cellStyle name="Calculation 19 2 2 2 3 6" xfId="17718" xr:uid="{7A45193E-D330-441F-85AB-EF8CF4718A18}"/>
    <cellStyle name="Calculation 19 2 2 2 3 6 2" xfId="29439" xr:uid="{38DDE6A5-EA81-4E65-8079-96AE49F38853}"/>
    <cellStyle name="Calculation 19 2 2 2 3 7" xfId="18494" xr:uid="{E34C43DC-0B76-4E25-9C7E-24E1F1814430}"/>
    <cellStyle name="Calculation 19 2 2 2 3 7 2" xfId="30215" xr:uid="{EFCC7D4D-BA99-49D4-80AA-F56D384395E7}"/>
    <cellStyle name="Calculation 19 2 2 2 3 8" xfId="19251" xr:uid="{F6B6851A-2E2F-4149-80D1-33C4140BAB5C}"/>
    <cellStyle name="Calculation 19 2 2 2 4" xfId="12440" xr:uid="{61878C08-C747-4B64-985C-7F27E6DFAEB4}"/>
    <cellStyle name="Calculation 19 2 2 2 4 2" xfId="24254" xr:uid="{5345E50F-57D4-45EE-BA1D-7691835FBE0F}"/>
    <cellStyle name="Calculation 19 2 2 2 5" xfId="10343" xr:uid="{2A063661-4845-411B-BDF0-B29859AED991}"/>
    <cellStyle name="Calculation 19 2 2 2 5 2" xfId="22215" xr:uid="{3723E5BA-03A9-4E52-BA91-8989196454B9}"/>
    <cellStyle name="Calculation 19 2 2 2 6" xfId="12066" xr:uid="{A6382510-C766-4725-BFD1-D7577DD72DA3}"/>
    <cellStyle name="Calculation 19 2 2 2 6 2" xfId="23887" xr:uid="{D283FBEA-536A-4EE0-99D9-78FF92A22DEE}"/>
    <cellStyle name="Calculation 19 2 2 2 7" xfId="10688" xr:uid="{BF17DF01-5179-40F0-813C-D8A8AB0C6A5F}"/>
    <cellStyle name="Calculation 19 2 2 2 7 2" xfId="22560" xr:uid="{DFD8596A-92D3-4E8E-BE80-E103B060DA56}"/>
    <cellStyle name="Calculation 19 2 2 2 8" xfId="13347" xr:uid="{3CBB7F3D-B14C-4E62-9416-A59623E96220}"/>
    <cellStyle name="Calculation 19 2 2 2 8 2" xfId="25130" xr:uid="{58FC2BEC-6854-4036-9CD2-C60EFBB2B537}"/>
    <cellStyle name="Calculation 19 2 2 2 9" xfId="14356" xr:uid="{704D0AD0-6CA4-4F96-A54A-F7BFE2650D9C}"/>
    <cellStyle name="Calculation 19 2 2 2 9 2" xfId="26128" xr:uid="{83F8995A-C7DC-40C7-9062-FF6D0A236B8F}"/>
    <cellStyle name="Calculation 19 2 2 3" xfId="8461" xr:uid="{F0F49537-3CC5-42A1-A435-62315A35CD98}"/>
    <cellStyle name="Calculation 19 2 2 3 2" xfId="13203" xr:uid="{DB6C0836-BAD9-44CD-A352-01E1F568E5F0}"/>
    <cellStyle name="Calculation 19 2 2 3 2 2" xfId="24989" xr:uid="{5DDE3C89-E160-4655-B45E-801773F5878F}"/>
    <cellStyle name="Calculation 19 2 2 3 3" xfId="14223" xr:uid="{277F7EE2-94B0-4AF4-925E-10CCCCC16DB1}"/>
    <cellStyle name="Calculation 19 2 2 3 3 2" xfId="25996" xr:uid="{9953771F-928E-4F6C-8012-1E3EA4EAA4C4}"/>
    <cellStyle name="Calculation 19 2 2 3 4" xfId="15183" xr:uid="{305AD23A-2429-4590-B16E-DD557C2E5B55}"/>
    <cellStyle name="Calculation 19 2 2 3 4 2" xfId="26952" xr:uid="{C0D2AC1A-27BF-49BF-9FA7-7EFD5EBD049C}"/>
    <cellStyle name="Calculation 19 2 2 3 5" xfId="16132" xr:uid="{36C6B267-61D0-4A37-8B9B-2BB3D3173959}"/>
    <cellStyle name="Calculation 19 2 2 3 5 2" xfId="27879" xr:uid="{E39FF4B3-B03B-458E-A25A-2FAAD70732D9}"/>
    <cellStyle name="Calculation 19 2 2 3 6" xfId="17005" xr:uid="{3FD14625-2AE2-4B4A-811D-E109CD4AF85F}"/>
    <cellStyle name="Calculation 19 2 2 3 6 2" xfId="28752" xr:uid="{CCC6AC5B-43C8-46A9-A48D-D076D00D0EAB}"/>
    <cellStyle name="Calculation 19 2 2 3 7" xfId="17870" xr:uid="{7F2931F4-61F3-49A2-903C-8AD978854BB4}"/>
    <cellStyle name="Calculation 19 2 2 3 7 2" xfId="29591" xr:uid="{3020E526-FF83-4C36-94FD-653CF71EE9B1}"/>
    <cellStyle name="Calculation 19 2 2 3 8" xfId="18646" xr:uid="{D0721D46-1A15-45B1-8CBA-CB9F84FA369B}"/>
    <cellStyle name="Calculation 19 2 2 4" xfId="9472" xr:uid="{08ADDA8D-0A61-4584-9077-70DB1EED1A55}"/>
    <cellStyle name="Calculation 19 2 2 4 2" xfId="13877" xr:uid="{BB0E5AFA-898E-4ED2-83C8-0E19EE89B22C}"/>
    <cellStyle name="Calculation 19 2 2 4 2 2" xfId="25650" xr:uid="{B932D134-AE80-4808-8184-DB56D6C4A563}"/>
    <cellStyle name="Calculation 19 2 2 4 3" xfId="14837" xr:uid="{707DF355-723B-491E-9099-B73A000E2D70}"/>
    <cellStyle name="Calculation 19 2 2 4 3 2" xfId="26608" xr:uid="{62085FE2-1967-44E3-AEE9-5FA6FDB9F3D7}"/>
    <cellStyle name="Calculation 19 2 2 4 4" xfId="15789" xr:uid="{309105A5-33C2-47FE-A111-A745ECF1C305}"/>
    <cellStyle name="Calculation 19 2 2 4 4 2" xfId="27536" xr:uid="{35220D13-C347-46AF-A7C3-67EA29C9EE21}"/>
    <cellStyle name="Calculation 19 2 2 4 5" xfId="16663" xr:uid="{94E34E78-2EAA-4B52-BE48-94320812B0C7}"/>
    <cellStyle name="Calculation 19 2 2 4 5 2" xfId="28410" xr:uid="{E2D2B375-6219-4C3C-AA63-1D497011C02B}"/>
    <cellStyle name="Calculation 19 2 2 4 6" xfId="17528" xr:uid="{87A955BD-9508-4530-AD62-EFD7A806E7A1}"/>
    <cellStyle name="Calculation 19 2 2 4 6 2" xfId="29249" xr:uid="{776C5828-857D-4A13-8E97-779C0345E4DF}"/>
    <cellStyle name="Calculation 19 2 2 4 7" xfId="18304" xr:uid="{977E921C-86AF-4992-8141-3027FE529A3D}"/>
    <cellStyle name="Calculation 19 2 2 4 7 2" xfId="30025" xr:uid="{F06D40FC-EDDB-4F07-B4EC-5A68197B3AB9}"/>
    <cellStyle name="Calculation 19 2 2 4 8" xfId="19061" xr:uid="{628519B1-C34F-42F0-82DB-90C815C25534}"/>
    <cellStyle name="Calculation 19 2 2 5" xfId="12174" xr:uid="{CED433DB-C47C-42E9-B97E-D45DACC3E504}"/>
    <cellStyle name="Calculation 19 2 2 5 2" xfId="23991" xr:uid="{F6523F48-0BFC-4207-BC6C-14BFD6917E64}"/>
    <cellStyle name="Calculation 19 2 2 6" xfId="10593" xr:uid="{622DE095-AD57-41B7-8A8D-285512A8D4C1}"/>
    <cellStyle name="Calculation 19 2 2 6 2" xfId="22465" xr:uid="{4FA6C217-E8C9-446A-9DB2-C7D1D6894596}"/>
    <cellStyle name="Calculation 19 2 2 7" xfId="12034" xr:uid="{0D2D53F4-7EA3-4EEE-B11E-DDB344E50BF0}"/>
    <cellStyle name="Calculation 19 2 2 7 2" xfId="23855" xr:uid="{3421890D-B5BA-424F-AF12-79B848631D97}"/>
    <cellStyle name="Calculation 19 2 2 8" xfId="10718" xr:uid="{3810F813-4778-4B56-AB6E-14220306F6D5}"/>
    <cellStyle name="Calculation 19 2 2 8 2" xfId="22590" xr:uid="{5C834E15-2180-443A-884C-5C4B34139F6E}"/>
    <cellStyle name="Calculation 19 2 2 9" xfId="11598" xr:uid="{7FCF1ACF-6E4A-4AB8-855D-0781F61AB33D}"/>
    <cellStyle name="Calculation 19 2 2 9 2" xfId="23442" xr:uid="{43BC9CCE-4D26-40E3-A4C5-8A6504651B4E}"/>
    <cellStyle name="Calculation 19 2 3" xfId="6926" xr:uid="{27B32D90-4209-4C16-945F-F4308EE47E63}"/>
    <cellStyle name="Calculation 19 2 3 10" xfId="13054" xr:uid="{9B597421-C6E8-43B1-B6B6-F3A5CD17219B}"/>
    <cellStyle name="Calculation 19 2 3 10 2" xfId="24844" xr:uid="{C36B50CE-BBD9-4BDF-90BA-783E13E30464}"/>
    <cellStyle name="Calculation 19 2 3 2" xfId="8569" xr:uid="{86D81286-14E0-40C3-A1DA-2FE57F570D7E}"/>
    <cellStyle name="Calculation 19 2 3 2 2" xfId="13292" xr:uid="{6E992262-5C2F-4242-B612-7597A3DF5AD8}"/>
    <cellStyle name="Calculation 19 2 3 2 2 2" xfId="25075" xr:uid="{E29DF5D3-40E4-4CD9-AB38-D81F1DC304AA}"/>
    <cellStyle name="Calculation 19 2 3 2 3" xfId="14306" xr:uid="{D7ED1360-1900-4BD7-A492-D904C06C3233}"/>
    <cellStyle name="Calculation 19 2 3 2 3 2" xfId="26079" xr:uid="{1379E9D6-A517-4DDE-9276-2E164DCB8A51}"/>
    <cellStyle name="Calculation 19 2 3 2 4" xfId="15266" xr:uid="{591874D3-9517-4A73-89C9-27B9656E09C1}"/>
    <cellStyle name="Calculation 19 2 3 2 4 2" xfId="27035" xr:uid="{EB74F487-FA94-46FD-9043-79BE2BB8F336}"/>
    <cellStyle name="Calculation 19 2 3 2 5" xfId="16210" xr:uid="{D539BF87-347E-4A1A-ADC8-8EF520E5BEA0}"/>
    <cellStyle name="Calculation 19 2 3 2 5 2" xfId="27957" xr:uid="{473C38CC-C2D5-4EF2-ABB3-74498A4655DF}"/>
    <cellStyle name="Calculation 19 2 3 2 6" xfId="17083" xr:uid="{5C04F0BB-0DA5-4E2C-B70E-EBEE0BF2D812}"/>
    <cellStyle name="Calculation 19 2 3 2 6 2" xfId="28830" xr:uid="{73603884-755F-4789-B81E-BEF7B1133853}"/>
    <cellStyle name="Calculation 19 2 3 2 7" xfId="17948" xr:uid="{729D4532-F174-48BB-AD16-F328143C3FE1}"/>
    <cellStyle name="Calculation 19 2 3 2 7 2" xfId="29669" xr:uid="{4F136B00-61FE-45A8-AC92-51D2DC3C681C}"/>
    <cellStyle name="Calculation 19 2 3 2 8" xfId="18723" xr:uid="{2F1041D7-CA1A-49AC-94C0-43C8CD5AD9A8}"/>
    <cellStyle name="Calculation 19 2 3 3" xfId="9549" xr:uid="{82E508A6-122A-4F22-BB74-322F6CE504A4}"/>
    <cellStyle name="Calculation 19 2 3 3 2" xfId="13954" xr:uid="{68B3A804-BBAD-47B7-B518-9E0EB5A44671}"/>
    <cellStyle name="Calculation 19 2 3 3 2 2" xfId="25727" xr:uid="{BF30E383-FF04-472E-A1E3-B3596D9F38D6}"/>
    <cellStyle name="Calculation 19 2 3 3 3" xfId="14914" xr:uid="{A471AAFC-A3B4-4BB5-9DE2-B2DC45EB70DC}"/>
    <cellStyle name="Calculation 19 2 3 3 3 2" xfId="26685" xr:uid="{C556F09B-9953-4BA2-830D-BE43A41552B6}"/>
    <cellStyle name="Calculation 19 2 3 3 4" xfId="15866" xr:uid="{FB6F4763-7677-489C-BA1E-EB803C6DEB4B}"/>
    <cellStyle name="Calculation 19 2 3 3 4 2" xfId="27613" xr:uid="{674834D3-04F9-4A47-AEF2-A12A306A6DF8}"/>
    <cellStyle name="Calculation 19 2 3 3 5" xfId="16740" xr:uid="{3980C035-8494-4F05-898C-6CB062E8E6CF}"/>
    <cellStyle name="Calculation 19 2 3 3 5 2" xfId="28487" xr:uid="{918AE2C7-B725-49DB-AE70-2AB4819A81C9}"/>
    <cellStyle name="Calculation 19 2 3 3 6" xfId="17605" xr:uid="{AECC2A4B-353C-40EE-BBA6-921C195CD5C0}"/>
    <cellStyle name="Calculation 19 2 3 3 6 2" xfId="29326" xr:uid="{12C60463-95A1-4B5E-AF63-7B114269055B}"/>
    <cellStyle name="Calculation 19 2 3 3 7" xfId="18381" xr:uid="{B9B96ECC-0BA3-4E3C-94EB-E6354ECE743C}"/>
    <cellStyle name="Calculation 19 2 3 3 7 2" xfId="30102" xr:uid="{887C36A8-BE39-4EA6-9442-A7856EEA6CEF}"/>
    <cellStyle name="Calculation 19 2 3 3 8" xfId="19138" xr:uid="{49CA7B8C-6BC0-4122-817A-81488E25582F}"/>
    <cellStyle name="Calculation 19 2 3 4" xfId="12265" xr:uid="{0D77DEEB-F311-443D-9660-5A94D32EB96A}"/>
    <cellStyle name="Calculation 19 2 3 4 2" xfId="24081" xr:uid="{8C8D9962-1A38-4358-B4DA-9413C1157318}"/>
    <cellStyle name="Calculation 19 2 3 5" xfId="10507" xr:uid="{69D094F8-2144-4A88-A554-FF8872F670B7}"/>
    <cellStyle name="Calculation 19 2 3 5 2" xfId="22379" xr:uid="{5B15FCBA-9564-4144-889A-4D8BEE992461}"/>
    <cellStyle name="Calculation 19 2 3 6" xfId="13079" xr:uid="{C1119D3E-F2A3-4E97-AB18-DC07C53A5DA4}"/>
    <cellStyle name="Calculation 19 2 3 6 2" xfId="24868" xr:uid="{DC79AE60-38C7-487C-9CE6-882D248DDDEA}"/>
    <cellStyle name="Calculation 19 2 3 7" xfId="9850" xr:uid="{5187FE70-C8EA-4204-8826-B0D7D8D07E15}"/>
    <cellStyle name="Calculation 19 2 3 7 2" xfId="21726" xr:uid="{213BBB47-65A3-428F-93B8-99A1B0F2C86D}"/>
    <cellStyle name="Calculation 19 2 3 8" xfId="11790" xr:uid="{BA217970-8AB9-433F-9A48-C2F3EF3B7A86}"/>
    <cellStyle name="Calculation 19 2 3 8 2" xfId="23618" xr:uid="{AA2CA00A-5CFD-4790-A28B-BDB75ABC9E56}"/>
    <cellStyle name="Calculation 19 2 3 9" xfId="10924" xr:uid="{7D92C933-5DA8-4192-BD4E-7F36D24B7E2F}"/>
    <cellStyle name="Calculation 19 2 3 9 2" xfId="22793" xr:uid="{D2D3116B-D4CC-4E4E-AED6-C086225C4A86}"/>
    <cellStyle name="Calculation 19 2 4" xfId="7730" xr:uid="{DB5F103F-7DCD-4BF0-BEA9-E50261644E9B}"/>
    <cellStyle name="Calculation 19 2 4 2" xfId="12759" xr:uid="{D241AF95-6B13-434F-B7A1-504EE70D8039}"/>
    <cellStyle name="Calculation 19 2 4 2 2" xfId="24555" xr:uid="{275720D2-E50D-4D0C-98F1-98D0BB71AEA2}"/>
    <cellStyle name="Calculation 19 2 4 3" xfId="10117" xr:uid="{2C7FFC9C-A86C-4893-8752-29CD8C170211}"/>
    <cellStyle name="Calculation 19 2 4 3 2" xfId="21992" xr:uid="{7BCBC38B-6FDA-475D-A4EA-C0929FAF27EB}"/>
    <cellStyle name="Calculation 19 2 4 4" xfId="13373" xr:uid="{B884AB06-3ED9-462E-BF58-5060B0C52621}"/>
    <cellStyle name="Calculation 19 2 4 4 2" xfId="25156" xr:uid="{DA048A95-0857-4DA4-B2D8-E60491D9CFE7}"/>
    <cellStyle name="Calculation 19 2 4 5" xfId="14380" xr:uid="{5BEBBD48-36C6-47C9-BB09-0E0437608C6E}"/>
    <cellStyle name="Calculation 19 2 4 5 2" xfId="26152" xr:uid="{752D6104-6F38-4645-9131-9C00A4CEB9F3}"/>
    <cellStyle name="Calculation 19 2 4 6" xfId="15338" xr:uid="{95175498-7C7C-4CAA-BFC4-F049DE3C9FCC}"/>
    <cellStyle name="Calculation 19 2 4 6 2" xfId="27100" xr:uid="{8701FE86-38EC-4012-95F4-D4B17DDA021D}"/>
    <cellStyle name="Calculation 19 2 4 7" xfId="16265" xr:uid="{309E86F1-3B89-4CE1-9C4F-98905ACE7E1D}"/>
    <cellStyle name="Calculation 19 2 4 7 2" xfId="28012" xr:uid="{5185C662-1A51-402F-95E9-E1A69238CA4F}"/>
    <cellStyle name="Calculation 19 2 4 8" xfId="17136" xr:uid="{A9C99E46-5984-4466-870B-40B8A9FD46B5}"/>
    <cellStyle name="Calculation 19 2 5" xfId="7849" xr:uid="{AD475B8D-6CCE-42D9-84D6-B8D8DF282B0E}"/>
    <cellStyle name="Calculation 19 2 5 2" xfId="12844" xr:uid="{513350EF-1113-4B9F-9459-36686AB7ED69}"/>
    <cellStyle name="Calculation 19 2 5 2 2" xfId="24638" xr:uid="{AA965C86-1AFE-490B-93B3-EBB4CBF11BA9}"/>
    <cellStyle name="Calculation 19 2 5 3" xfId="10039" xr:uid="{C76D00AB-D985-43F0-8A2C-0DDEF4CDE0D9}"/>
    <cellStyle name="Calculation 19 2 5 3 2" xfId="21914" xr:uid="{A343D681-02D0-46EB-9423-0B1585CCBC93}"/>
    <cellStyle name="Calculation 19 2 5 4" xfId="12886" xr:uid="{F2DA4DAD-85AD-4206-9255-09EAF3F3E839}"/>
    <cellStyle name="Calculation 19 2 5 4 2" xfId="24680" xr:uid="{7CDABD1E-CF6F-480D-AF19-E6293949B9B5}"/>
    <cellStyle name="Calculation 19 2 5 5" xfId="10004" xr:uid="{EDED41EA-02F8-452D-A7C9-E5A05F33B8CB}"/>
    <cellStyle name="Calculation 19 2 5 5 2" xfId="21879" xr:uid="{5D95707C-C8B4-499F-89D9-49B0E5A848C4}"/>
    <cellStyle name="Calculation 19 2 5 6" xfId="13131" xr:uid="{A64B37B3-E519-4EC4-BF94-7080BE8D1570}"/>
    <cellStyle name="Calculation 19 2 5 6 2" xfId="24918" xr:uid="{C6BE981F-1B8C-4CCD-B98B-9091589B4F80}"/>
    <cellStyle name="Calculation 19 2 5 7" xfId="9809" xr:uid="{F2F17173-6ED4-40FD-AEAF-21DF72403E81}"/>
    <cellStyle name="Calculation 19 2 5 7 2" xfId="21685" xr:uid="{0A9CDF14-E897-422A-AAFE-D5780C9A6740}"/>
    <cellStyle name="Calculation 19 2 5 8" xfId="12701" xr:uid="{75888888-C1E1-49EF-838C-954B1002E962}"/>
    <cellStyle name="Calculation 19 2 6" xfId="10144" xr:uid="{9A1FA85F-D733-4B60-A452-6490939E2B48}"/>
    <cellStyle name="Calculation 19 2 6 2" xfId="22019" xr:uid="{D1FE729E-90FB-40BA-A628-ECF7F5394551}"/>
    <cellStyle name="Calculation 19 2 7" xfId="13638" xr:uid="{37157B97-FBE0-467A-9A72-297DCA6B3899}"/>
    <cellStyle name="Calculation 19 2 7 2" xfId="25414" xr:uid="{CAC74D61-3634-4FBC-90D2-C6250A304B20}"/>
    <cellStyle name="Calculation 19 2 8" xfId="14606" xr:uid="{A0DB55AF-3856-41E4-9C4B-CB1C18BB2AC0}"/>
    <cellStyle name="Calculation 19 2 8 2" xfId="26377" xr:uid="{A4808374-41EF-42A6-AD4B-E43ADA37DFCC}"/>
    <cellStyle name="Calculation 19 2 9" xfId="15558" xr:uid="{D75CC930-9C08-4A4D-B384-A59EC645F328}"/>
    <cellStyle name="Calculation 19 2 9 2" xfId="27309" xr:uid="{913B1507-691E-40BF-9A16-D3EC5EF6E0C3}"/>
    <cellStyle name="Calculation 19 3" xfId="6817" xr:uid="{14F89883-4D12-4BE0-BF06-6BB2D0BDD7B8}"/>
    <cellStyle name="Calculation 19 3 10" xfId="10994" xr:uid="{EA2C7E72-F20E-4B8B-A24C-1DF4AE37C857}"/>
    <cellStyle name="Calculation 19 3 10 2" xfId="22863" xr:uid="{F943468D-C8F5-4C5D-A050-209024612857}"/>
    <cellStyle name="Calculation 19 3 11" xfId="13340" xr:uid="{6A9E9308-08FF-4DA2-B0C7-A4E2FE5C8665}"/>
    <cellStyle name="Calculation 19 3 11 2" xfId="25123" xr:uid="{B365491F-0D66-4BBA-B770-0140C07E7E33}"/>
    <cellStyle name="Calculation 19 3 2" xfId="7174" xr:uid="{FAB1E7A5-6B96-4555-83CB-477238AAE0FE}"/>
    <cellStyle name="Calculation 19 3 2 10" xfId="12991" xr:uid="{6F6D05E4-90CE-42CC-9C74-A967B822A1AB}"/>
    <cellStyle name="Calculation 19 3 2 10 2" xfId="24783" xr:uid="{812C20D0-9C67-4409-BAD2-48E2A0F8D61B}"/>
    <cellStyle name="Calculation 19 3 2 2" xfId="8817" xr:uid="{3999DA30-7383-44BE-99A6-F360F9571E2D}"/>
    <cellStyle name="Calculation 19 3 2 2 2" xfId="13469" xr:uid="{28731439-FD6E-48C1-9652-BEA4C2C1BC75}"/>
    <cellStyle name="Calculation 19 3 2 2 2 2" xfId="25252" xr:uid="{2103E344-F4CE-4836-BC97-0E41E6ED4B9A}"/>
    <cellStyle name="Calculation 19 3 2 2 3" xfId="14473" xr:uid="{792B5234-729C-4452-B1C7-4EFF4F47E70F}"/>
    <cellStyle name="Calculation 19 3 2 2 3 2" xfId="26245" xr:uid="{5B6B7C5F-BAF4-481A-A556-C3787D33765E}"/>
    <cellStyle name="Calculation 19 3 2 2 4" xfId="15431" xr:uid="{A5EB1E21-B9EA-454B-8F4D-6E9ECB7E96D0}"/>
    <cellStyle name="Calculation 19 3 2 2 4 2" xfId="27191" xr:uid="{E5DC9967-D600-4375-AE42-F585C687AA5F}"/>
    <cellStyle name="Calculation 19 3 2 2 5" xfId="16356" xr:uid="{550D0C46-2ADB-4B30-BC8D-36FAB21A12A7}"/>
    <cellStyle name="Calculation 19 3 2 2 5 2" xfId="28103" xr:uid="{98D0E98F-825F-49DF-95CD-489E1C044B04}"/>
    <cellStyle name="Calculation 19 3 2 2 6" xfId="17227" xr:uid="{B1D430C6-5811-4D23-AFCD-5319A037E9E5}"/>
    <cellStyle name="Calculation 19 3 2 2 6 2" xfId="28970" xr:uid="{50464095-C84F-49A2-9712-4DBE9D0F72F3}"/>
    <cellStyle name="Calculation 19 3 2 2 7" xfId="18073" xr:uid="{C577829F-4F08-48B3-804E-2106A49BF289}"/>
    <cellStyle name="Calculation 19 3 2 2 7 2" xfId="29794" xr:uid="{039DBD2D-3C1A-4FDC-955C-57B5AE1EC81B}"/>
    <cellStyle name="Calculation 19 3 2 2 8" xfId="18837" xr:uid="{B0CD39A5-DD91-4376-97B8-9586629D798A}"/>
    <cellStyle name="Calculation 19 3 2 3" xfId="9663" xr:uid="{4FFB404E-18C2-4DE8-AC56-F966F9CC0BEF}"/>
    <cellStyle name="Calculation 19 3 2 3 2" xfId="14068" xr:uid="{8A1A1280-165B-4161-9C0B-717577FF5350}"/>
    <cellStyle name="Calculation 19 3 2 3 2 2" xfId="25841" xr:uid="{7DD10D7F-7E31-446B-8856-60E43A2410B6}"/>
    <cellStyle name="Calculation 19 3 2 3 3" xfId="15028" xr:uid="{BE1DA4EF-9576-4D59-B6C8-62241ACCD2B1}"/>
    <cellStyle name="Calculation 19 3 2 3 3 2" xfId="26799" xr:uid="{6F7B94DE-73A5-45DB-A496-942D9BDF6468}"/>
    <cellStyle name="Calculation 19 3 2 3 4" xfId="15980" xr:uid="{FFA7827C-7FBA-498E-AC4C-2C9786230EC9}"/>
    <cellStyle name="Calculation 19 3 2 3 4 2" xfId="27727" xr:uid="{33116A5E-63A9-441A-B99D-38696759ACBB}"/>
    <cellStyle name="Calculation 19 3 2 3 5" xfId="16854" xr:uid="{E9718E90-5DA1-4C29-BC1F-6E54B7015030}"/>
    <cellStyle name="Calculation 19 3 2 3 5 2" xfId="28601" xr:uid="{B77195BA-3385-4081-9FC0-8A9A507DC248}"/>
    <cellStyle name="Calculation 19 3 2 3 6" xfId="17719" xr:uid="{7C601DF3-A7B0-4073-9105-BC54C334C06B}"/>
    <cellStyle name="Calculation 19 3 2 3 6 2" xfId="29440" xr:uid="{0E0D6361-768B-4995-81DB-CA6FD12D5D00}"/>
    <cellStyle name="Calculation 19 3 2 3 7" xfId="18495" xr:uid="{190F1ADC-51D6-4290-AC24-4B543BB6139C}"/>
    <cellStyle name="Calculation 19 3 2 3 7 2" xfId="30216" xr:uid="{74CFCB20-52CA-4F5B-B25B-5AD7798F49E0}"/>
    <cellStyle name="Calculation 19 3 2 3 8" xfId="19252" xr:uid="{C2DDA245-41D4-4F81-AFF3-AC346391BF1F}"/>
    <cellStyle name="Calculation 19 3 2 4" xfId="12441" xr:uid="{A84B8C26-0037-4AEB-89A7-7262C909BB96}"/>
    <cellStyle name="Calculation 19 3 2 4 2" xfId="24255" xr:uid="{A0224FF0-92E9-4E41-81BD-1D566658B7AA}"/>
    <cellStyle name="Calculation 19 3 2 5" xfId="10342" xr:uid="{93610787-8F28-4772-A305-A915B4CB3D44}"/>
    <cellStyle name="Calculation 19 3 2 5 2" xfId="22214" xr:uid="{6AD4CEAC-CEE7-4AF9-9936-44F2EB887165}"/>
    <cellStyle name="Calculation 19 3 2 6" xfId="12589" xr:uid="{1E14AA35-BE84-4452-8C36-938D42514EEE}"/>
    <cellStyle name="Calculation 19 3 2 6 2" xfId="24394" xr:uid="{9C1804B3-4B92-4E44-8ABD-79FD2ABE7564}"/>
    <cellStyle name="Calculation 19 3 2 7" xfId="10224" xr:uid="{4D029CCB-3024-415C-9499-907ED8D3DBB3}"/>
    <cellStyle name="Calculation 19 3 2 7 2" xfId="22099" xr:uid="{313E9DA6-3B27-4395-B3FA-C3FFA08D1A3E}"/>
    <cellStyle name="Calculation 19 3 2 8" xfId="12335" xr:uid="{9CE6921E-6FC9-4F44-ADD5-7B9F7B5F2BE6}"/>
    <cellStyle name="Calculation 19 3 2 8 2" xfId="24151" xr:uid="{30E17BE5-14EA-4AEA-AE0B-9C6B65D2B359}"/>
    <cellStyle name="Calculation 19 3 2 9" xfId="10442" xr:uid="{739B7B70-D256-441D-B897-639143DF20DA}"/>
    <cellStyle name="Calculation 19 3 2 9 2" xfId="22314" xr:uid="{12288486-215E-4754-B49A-28B0987B7EB7}"/>
    <cellStyle name="Calculation 19 3 3" xfId="8462" xr:uid="{129C9B4B-802A-48FC-A0C9-5B0188DA0512}"/>
    <cellStyle name="Calculation 19 3 3 2" xfId="13204" xr:uid="{628148CE-4CC3-4728-BB97-6F21B3DD1575}"/>
    <cellStyle name="Calculation 19 3 3 2 2" xfId="24990" xr:uid="{23E234BC-5426-449F-AEC9-9726CF5F1207}"/>
    <cellStyle name="Calculation 19 3 3 3" xfId="14224" xr:uid="{F9AE6A9D-9C97-427D-A308-D4CD84D87C3C}"/>
    <cellStyle name="Calculation 19 3 3 3 2" xfId="25997" xr:uid="{CB527697-38F3-4DDC-AB23-0DDBF5C9A8D2}"/>
    <cellStyle name="Calculation 19 3 3 4" xfId="15184" xr:uid="{ED203E3D-0371-4D83-822C-A0AAA8984A7F}"/>
    <cellStyle name="Calculation 19 3 3 4 2" xfId="26953" xr:uid="{A860EAA8-0AB4-4A78-A10C-13D6586750AA}"/>
    <cellStyle name="Calculation 19 3 3 5" xfId="16133" xr:uid="{4025CE76-7E35-4AA6-AEDB-B13A90F4404B}"/>
    <cellStyle name="Calculation 19 3 3 5 2" xfId="27880" xr:uid="{23035BF6-AE93-4971-ACE1-3F18F91E7BF8}"/>
    <cellStyle name="Calculation 19 3 3 6" xfId="17006" xr:uid="{AC3938C2-B464-4AF2-8F2C-61CEE8EFC8BA}"/>
    <cellStyle name="Calculation 19 3 3 6 2" xfId="28753" xr:uid="{0B365391-26C0-46C2-ACCE-2AD1BE41738F}"/>
    <cellStyle name="Calculation 19 3 3 7" xfId="17871" xr:uid="{3E7F2268-7163-4DD2-BCF1-B7CBEFF31447}"/>
    <cellStyle name="Calculation 19 3 3 7 2" xfId="29592" xr:uid="{247D4F41-4E18-4269-9CCD-13F0E6CC117A}"/>
    <cellStyle name="Calculation 19 3 3 8" xfId="18647" xr:uid="{BDC6F301-90A2-4913-8A2A-593418B58064}"/>
    <cellStyle name="Calculation 19 3 4" xfId="9473" xr:uid="{DDD7454D-A7EC-4942-B2E4-7CDB89DD82B0}"/>
    <cellStyle name="Calculation 19 3 4 2" xfId="13878" xr:uid="{93BB4351-C83C-42AB-9172-8C68AF46C1BA}"/>
    <cellStyle name="Calculation 19 3 4 2 2" xfId="25651" xr:uid="{BBDCEAA1-9DA9-41BD-9B5C-70F0BF73DD68}"/>
    <cellStyle name="Calculation 19 3 4 3" xfId="14838" xr:uid="{F23073B6-DED3-4BFB-B8ED-9F132B58B051}"/>
    <cellStyle name="Calculation 19 3 4 3 2" xfId="26609" xr:uid="{5752CC95-FBAF-45B0-ACF9-1F75748D952D}"/>
    <cellStyle name="Calculation 19 3 4 4" xfId="15790" xr:uid="{5443E8B8-DA7F-409D-8999-07C0EE64C72E}"/>
    <cellStyle name="Calculation 19 3 4 4 2" xfId="27537" xr:uid="{6B90B71E-39BF-47B6-BDF8-907C1F45A405}"/>
    <cellStyle name="Calculation 19 3 4 5" xfId="16664" xr:uid="{74158F61-7AD9-4D6E-B753-9035EA101679}"/>
    <cellStyle name="Calculation 19 3 4 5 2" xfId="28411" xr:uid="{C27DCCDD-5436-4F97-8A1F-B89361AE1E6B}"/>
    <cellStyle name="Calculation 19 3 4 6" xfId="17529" xr:uid="{3AD45469-1627-420B-8B5F-F97E1FAD55B9}"/>
    <cellStyle name="Calculation 19 3 4 6 2" xfId="29250" xr:uid="{0562EA43-7341-461F-BFE6-313E6975D1AB}"/>
    <cellStyle name="Calculation 19 3 4 7" xfId="18305" xr:uid="{F61F341D-54C4-4350-8600-6E84C9EFC483}"/>
    <cellStyle name="Calculation 19 3 4 7 2" xfId="30026" xr:uid="{91AA56FC-C226-4DCB-B7F9-65385DFB8A92}"/>
    <cellStyle name="Calculation 19 3 4 8" xfId="19062" xr:uid="{A032038C-ECD5-49BB-B1E7-395A45704DC4}"/>
    <cellStyle name="Calculation 19 3 5" xfId="12175" xr:uid="{A6F2BC3C-93C9-492C-8990-95B87639B5AF}"/>
    <cellStyle name="Calculation 19 3 5 2" xfId="23992" xr:uid="{2B5208C3-8E2C-4433-8ED1-AAA521E163AF}"/>
    <cellStyle name="Calculation 19 3 6" xfId="10592" xr:uid="{1BD40C42-1354-4B61-9540-9FC32313204B}"/>
    <cellStyle name="Calculation 19 3 6 2" xfId="22464" xr:uid="{50CD874D-CFA5-48C4-A871-169173B2F95E}"/>
    <cellStyle name="Calculation 19 3 7" xfId="12547" xr:uid="{DB685722-ACB1-4DD2-8591-673A49FCF657}"/>
    <cellStyle name="Calculation 19 3 7 2" xfId="24356" xr:uid="{681D1114-BB32-47BE-B1B5-BA356C6421ED}"/>
    <cellStyle name="Calculation 19 3 8" xfId="10259" xr:uid="{6D2DA04C-6398-4E16-8E96-2D3DC7646E54}"/>
    <cellStyle name="Calculation 19 3 8 2" xfId="22134" xr:uid="{A12D57D6-8C04-43B5-A8F8-3B918CA08FEF}"/>
    <cellStyle name="Calculation 19 3 9" xfId="11705" xr:uid="{96A963AE-4419-4A16-B7C0-A335C9598EF7}"/>
    <cellStyle name="Calculation 19 3 9 2" xfId="23538" xr:uid="{90656ACD-8A90-43CD-9B98-3C6307CB62B6}"/>
    <cellStyle name="Calculation 19 4" xfId="6925" xr:uid="{69606AAA-0B7A-4EC7-A855-F7C04EC2B55F}"/>
    <cellStyle name="Calculation 19 4 10" xfId="17284" xr:uid="{A39C6841-DE20-402A-8438-FDF76C803074}"/>
    <cellStyle name="Calculation 19 4 10 2" xfId="29027" xr:uid="{43056CFA-E1A7-4D88-82FA-1F3D02D054B1}"/>
    <cellStyle name="Calculation 19 4 2" xfId="8568" xr:uid="{5139CA20-040C-4460-B586-2FB477AECDC8}"/>
    <cellStyle name="Calculation 19 4 2 2" xfId="13291" xr:uid="{A6872EC9-C682-44C2-90EE-7F49A806B56E}"/>
    <cellStyle name="Calculation 19 4 2 2 2" xfId="25074" xr:uid="{60AF249E-F0DE-4341-9D2F-46A2BE1A61BB}"/>
    <cellStyle name="Calculation 19 4 2 3" xfId="14305" xr:uid="{6DEEEAEE-681A-4F1A-95C7-D8DB35F62E5D}"/>
    <cellStyle name="Calculation 19 4 2 3 2" xfId="26078" xr:uid="{B7A74E2A-ABB3-4A56-B23F-29957AF01053}"/>
    <cellStyle name="Calculation 19 4 2 4" xfId="15265" xr:uid="{7EAA6808-CB11-49DD-B05F-8ACCDCCA70A8}"/>
    <cellStyle name="Calculation 19 4 2 4 2" xfId="27034" xr:uid="{0E691777-D797-44B4-8322-D5FC289F2B74}"/>
    <cellStyle name="Calculation 19 4 2 5" xfId="16209" xr:uid="{E8C9AA05-DDAC-48F5-9582-0C379C1C2D3E}"/>
    <cellStyle name="Calculation 19 4 2 5 2" xfId="27956" xr:uid="{3E1CAED3-3251-4812-A3E8-95373B0E4DB0}"/>
    <cellStyle name="Calculation 19 4 2 6" xfId="17082" xr:uid="{638FE63D-D07F-4876-BE4E-A157EF97E587}"/>
    <cellStyle name="Calculation 19 4 2 6 2" xfId="28829" xr:uid="{B13A4813-8943-4E18-A0F9-EC75E69A43F4}"/>
    <cellStyle name="Calculation 19 4 2 7" xfId="17947" xr:uid="{2500394A-3048-4169-8F92-387422C34D5F}"/>
    <cellStyle name="Calculation 19 4 2 7 2" xfId="29668" xr:uid="{157D742E-A242-4267-BEF4-A3D347BBED72}"/>
    <cellStyle name="Calculation 19 4 2 8" xfId="18722" xr:uid="{604C6AFB-8C74-442C-AB03-CF4DF8FA8DAC}"/>
    <cellStyle name="Calculation 19 4 3" xfId="9548" xr:uid="{48BF158D-EC78-4879-AAC7-2ACA1555E11C}"/>
    <cellStyle name="Calculation 19 4 3 2" xfId="13953" xr:uid="{7AD9672D-D054-45AD-A953-77A008665FD2}"/>
    <cellStyle name="Calculation 19 4 3 2 2" xfId="25726" xr:uid="{6EA89F6B-EBE5-4F62-B609-D8BEF930E6D6}"/>
    <cellStyle name="Calculation 19 4 3 3" xfId="14913" xr:uid="{234C3E6E-0F2A-495E-A6AE-87FE082312E0}"/>
    <cellStyle name="Calculation 19 4 3 3 2" xfId="26684" xr:uid="{6F809C58-2045-45E6-B62E-9C3978606827}"/>
    <cellStyle name="Calculation 19 4 3 4" xfId="15865" xr:uid="{B920CA5F-C944-4A51-AE40-DC6BCE546C46}"/>
    <cellStyle name="Calculation 19 4 3 4 2" xfId="27612" xr:uid="{74630946-CD31-42D7-8657-F875114E6622}"/>
    <cellStyle name="Calculation 19 4 3 5" xfId="16739" xr:uid="{F3B760AC-09BE-40D1-AFE2-67E39ACFC9A6}"/>
    <cellStyle name="Calculation 19 4 3 5 2" xfId="28486" xr:uid="{4B7EBA77-C5AA-4A2F-BEE4-7EB4330C8B05}"/>
    <cellStyle name="Calculation 19 4 3 6" xfId="17604" xr:uid="{87138D9F-2DC4-42D9-B3A5-D3AB87F75558}"/>
    <cellStyle name="Calculation 19 4 3 6 2" xfId="29325" xr:uid="{1DBE4428-25FE-4373-8282-26CE923CDC19}"/>
    <cellStyle name="Calculation 19 4 3 7" xfId="18380" xr:uid="{0D265047-D743-42C3-82CD-C216779FF86D}"/>
    <cellStyle name="Calculation 19 4 3 7 2" xfId="30101" xr:uid="{31841D1D-C7D4-44C7-9C42-41F6F2B4B4ED}"/>
    <cellStyle name="Calculation 19 4 3 8" xfId="19137" xr:uid="{0281281A-46E3-40BE-B895-1454D497B996}"/>
    <cellStyle name="Calculation 19 4 4" xfId="12264" xr:uid="{DF4E41FF-CFBD-45F0-A0C8-1FD335DD22DB}"/>
    <cellStyle name="Calculation 19 4 4 2" xfId="24080" xr:uid="{874E1350-C116-4224-ACEA-8E447AE26085}"/>
    <cellStyle name="Calculation 19 4 5" xfId="10508" xr:uid="{BCA41DD0-6230-44AE-936F-615A65E1533B}"/>
    <cellStyle name="Calculation 19 4 5 2" xfId="22380" xr:uid="{07BB80B6-B7DF-46A0-A77D-FACA255B5438}"/>
    <cellStyle name="Calculation 19 4 6" xfId="13583" xr:uid="{3E4DDEA6-C2DA-446E-9FA6-1B66A66EBE9F}"/>
    <cellStyle name="Calculation 19 4 6 2" xfId="25359" xr:uid="{C658867D-8759-403A-8730-FE6BAC054802}"/>
    <cellStyle name="Calculation 19 4 7" xfId="14561" xr:uid="{0A99A13A-FAC5-4C66-8118-AEC6CD22E83D}"/>
    <cellStyle name="Calculation 19 4 7 2" xfId="26332" xr:uid="{5925E934-1C1D-4FEB-807D-20F7A3B78F39}"/>
    <cellStyle name="Calculation 19 4 8" xfId="15514" xr:uid="{DEA41DF0-2477-40B4-9061-7BE66660A91D}"/>
    <cellStyle name="Calculation 19 4 8 2" xfId="27269" xr:uid="{81CE50F9-57E7-4495-95CA-3A5129A88A5A}"/>
    <cellStyle name="Calculation 19 4 9" xfId="16413" xr:uid="{73050F8F-B9D2-47FA-A87D-9C9A584156BB}"/>
    <cellStyle name="Calculation 19 4 9 2" xfId="28160" xr:uid="{E7F908C9-F536-48D0-B74B-025B4AA9512E}"/>
    <cellStyle name="Calculation 19 5" xfId="7729" xr:uid="{F68CFEBE-0110-4663-9B6F-BB0E89A942AE}"/>
    <cellStyle name="Calculation 19 5 2" xfId="12758" xr:uid="{00986B1F-F5AA-49D0-A99D-816EF6793C63}"/>
    <cellStyle name="Calculation 19 5 2 2" xfId="24554" xr:uid="{8C9ED9B6-FBE1-4EDA-B830-D61FF232DA3A}"/>
    <cellStyle name="Calculation 19 5 3" xfId="10118" xr:uid="{AC143CBA-ACA9-4F7C-87E9-6ADAF3E4955F}"/>
    <cellStyle name="Calculation 19 5 3 2" xfId="21993" xr:uid="{82A64445-040E-4BB9-A13E-6B6ADF3BF02D}"/>
    <cellStyle name="Calculation 19 5 4" xfId="12342" xr:uid="{EF5244A0-17F2-4249-BA54-2CD02C3FC6B7}"/>
    <cellStyle name="Calculation 19 5 4 2" xfId="24157" xr:uid="{BD5BD4C7-4D7F-498B-A8D3-C40CF7CA9D7D}"/>
    <cellStyle name="Calculation 19 5 5" xfId="10437" xr:uid="{1558D7DE-A39B-4F72-B106-88BFA3C7930E}"/>
    <cellStyle name="Calculation 19 5 5 2" xfId="22309" xr:uid="{4E678CAC-97B6-45AC-91D7-E61E8FBC390E}"/>
    <cellStyle name="Calculation 19 5 6" xfId="12576" xr:uid="{8ED7E51C-5014-43E4-919D-57EABC7D2209}"/>
    <cellStyle name="Calculation 19 5 6 2" xfId="24383" xr:uid="{16D11740-BAA4-4864-B262-C04F756A2B94}"/>
    <cellStyle name="Calculation 19 5 7" xfId="10235" xr:uid="{A3E867C1-1FA5-464E-B6F0-4C4405A9D27A}"/>
    <cellStyle name="Calculation 19 5 7 2" xfId="22110" xr:uid="{3611AAE9-EF5C-44C4-8610-4FD21F2B8CAA}"/>
    <cellStyle name="Calculation 19 5 8" xfId="11716" xr:uid="{9A335E5B-5827-45CA-A441-69C2E1D4EF99}"/>
    <cellStyle name="Calculation 19 6" xfId="7850" xr:uid="{F08F98F5-C9A9-45F4-BB5D-9D5DDC23C6FE}"/>
    <cellStyle name="Calculation 19 6 2" xfId="12845" xr:uid="{F76DF1B7-7DFA-4BDE-9669-62758A33DA6A}"/>
    <cellStyle name="Calculation 19 6 2 2" xfId="24639" xr:uid="{9674EACE-4CED-49DB-B95F-577660B203EF}"/>
    <cellStyle name="Calculation 19 6 3" xfId="10038" xr:uid="{40341E3C-876E-4591-A91A-3407582AC800}"/>
    <cellStyle name="Calculation 19 6 3 2" xfId="21913" xr:uid="{865220A9-77B7-4D41-B388-7FB82E0B73EB}"/>
    <cellStyle name="Calculation 19 6 4" xfId="12094" xr:uid="{C6EBAD02-289F-4EC3-8A87-EFC295951938}"/>
    <cellStyle name="Calculation 19 6 4 2" xfId="23914" xr:uid="{8D12B5E9-38A8-4DEC-ABC1-C6BDCC483D72}"/>
    <cellStyle name="Calculation 19 6 5" xfId="10666" xr:uid="{55019B68-4310-487B-88CF-85082DEAD102}"/>
    <cellStyle name="Calculation 19 6 5 2" xfId="22538" xr:uid="{05BC4454-2D05-4951-B669-FEDE4B34D6F7}"/>
    <cellStyle name="Calculation 19 6 6" xfId="12316" xr:uid="{D748C757-E7AE-4B84-A168-5156DE887111}"/>
    <cellStyle name="Calculation 19 6 6 2" xfId="24132" xr:uid="{5B517195-6CA6-4336-98CC-941777FC5FA9}"/>
    <cellStyle name="Calculation 19 6 7" xfId="10460" xr:uid="{3898A60D-18DF-412E-B172-A2B3F3BC1E1D}"/>
    <cellStyle name="Calculation 19 6 7 2" xfId="22332" xr:uid="{5D862D85-3D7E-4A1C-A264-4991B5DC64E3}"/>
    <cellStyle name="Calculation 19 6 8" xfId="11643" xr:uid="{E4CCCCCE-8E07-4E9E-B082-4583256BA9B7}"/>
    <cellStyle name="Calculation 19 7" xfId="10143" xr:uid="{1BEE3A3B-DB82-4636-8DF5-89FBFBBECF1E}"/>
    <cellStyle name="Calculation 19 7 2" xfId="22018" xr:uid="{A9C66182-5D23-4484-9E23-74CD4F96EEF2}"/>
    <cellStyle name="Calculation 19 8" xfId="13006" xr:uid="{CD22FC06-8A1E-4D96-95FA-F6F26AAFE71F}"/>
    <cellStyle name="Calculation 19 8 2" xfId="24798" xr:uid="{E260CE56-53AB-4837-8414-30B05F80DB9C}"/>
    <cellStyle name="Calculation 19 9" xfId="9899" xr:uid="{D476FCBB-8A43-4EE1-A85E-0EB568CE48B8}"/>
    <cellStyle name="Calculation 19 9 2" xfId="21775" xr:uid="{F2C905D8-11A7-4CC9-84CF-4C1B2A8D06EB}"/>
    <cellStyle name="Calculation 2" xfId="745" xr:uid="{1CA7BFA5-7C10-43D8-A0B2-0D54A378079C}"/>
    <cellStyle name="Calculation 2 10" xfId="13111" xr:uid="{EBB7C831-7573-411D-8681-EE7C3FA1928A}"/>
    <cellStyle name="Calculation 2 10 2" xfId="24899" xr:uid="{AD580755-A1A4-46BE-8BE4-28B526C320A8}"/>
    <cellStyle name="Calculation 2 11" xfId="9826" xr:uid="{AE943806-643C-4101-B74B-CBCA7F5B495D}"/>
    <cellStyle name="Calculation 2 11 2" xfId="21702" xr:uid="{C5115662-1581-4AF2-8E24-7E1EE4C52A9C}"/>
    <cellStyle name="Calculation 2 12" xfId="11838" xr:uid="{19A7509D-5BD6-4792-B712-8F1AEFC6CFF9}"/>
    <cellStyle name="Calculation 2 12 2" xfId="23666" xr:uid="{26FCD1C5-631E-4CB5-AD3B-AD7E338E2C04}"/>
    <cellStyle name="Calculation 2 13" xfId="10877" xr:uid="{9D1395C2-2A00-4805-8A1E-CDE7CA8488EF}"/>
    <cellStyle name="Calculation 2 13 2" xfId="22746" xr:uid="{BC02A8C9-5F5D-4E27-8FC6-2A56BC1EFCC3}"/>
    <cellStyle name="Calculation 2 2" xfId="746" xr:uid="{95730FB6-696B-40FF-9347-12B6F8B6D316}"/>
    <cellStyle name="Calculation 2 2 10" xfId="11537" xr:uid="{3423B504-18AC-43F8-A81C-01FA595AE9FF}"/>
    <cellStyle name="Calculation 2 2 10 2" xfId="23385" xr:uid="{98FB2470-02C2-4287-857F-D56C930D9925}"/>
    <cellStyle name="Calculation 2 2 11" xfId="11122" xr:uid="{AB6A7D74-E296-4175-8539-39D682BF546A}"/>
    <cellStyle name="Calculation 2 2 11 2" xfId="22990" xr:uid="{473E106D-4BFA-404F-81FF-AD26BF8E5804}"/>
    <cellStyle name="Calculation 2 2 12" xfId="12494" xr:uid="{91EEF25E-23F4-4BDC-BD52-666720B4D667}"/>
    <cellStyle name="Calculation 2 2 12 2" xfId="24308" xr:uid="{DD170F97-7DCB-4CB7-88AD-0546620C8CA3}"/>
    <cellStyle name="Calculation 2 2 13" xfId="10295" xr:uid="{93780B2F-F01F-4CE0-A325-BF21BA4E3D2E}"/>
    <cellStyle name="Calculation 2 2 13 2" xfId="22167" xr:uid="{6BED42A5-3B81-4BE9-AD0D-51956200F392}"/>
    <cellStyle name="Calculation 2 2 2" xfId="6432" xr:uid="{F07F0C4C-AD7C-4701-B1C6-3CA620569C89}"/>
    <cellStyle name="Calculation 2 2 3" xfId="6814" xr:uid="{BA75567A-DE76-47F3-9FA1-5C20D2336A0A}"/>
    <cellStyle name="Calculation 2 2 3 10" xfId="16398" xr:uid="{9346A037-DE5D-4E32-A4DF-D536C025AEDD}"/>
    <cellStyle name="Calculation 2 2 3 10 2" xfId="28145" xr:uid="{E32F0DCC-BC8F-4AB9-A357-EEBAF8AC204D}"/>
    <cellStyle name="Calculation 2 2 3 11" xfId="17269" xr:uid="{300EC335-A9A1-4B2C-884E-7E8AD8E7B54C}"/>
    <cellStyle name="Calculation 2 2 3 11 2" xfId="29012" xr:uid="{755B8582-7EC3-4F86-9418-8FEA8E811A9A}"/>
    <cellStyle name="Calculation 2 2 3 2" xfId="7175" xr:uid="{22DFD3F9-ED65-469E-B45A-169F51B8D5D2}"/>
    <cellStyle name="Calculation 2 2 3 2 10" xfId="17300" xr:uid="{F01600CA-0B20-4B88-950E-DD7AA34B184A}"/>
    <cellStyle name="Calculation 2 2 3 2 10 2" xfId="29043" xr:uid="{57FCD9D5-4D8D-45B5-BD5C-3A3B74DC447D}"/>
    <cellStyle name="Calculation 2 2 3 2 2" xfId="8818" xr:uid="{C3B4FF1E-9298-4664-9691-63DEB64AD4AA}"/>
    <cellStyle name="Calculation 2 2 3 2 2 2" xfId="13470" xr:uid="{204B1A97-7537-4B61-8048-A136B75C43E9}"/>
    <cellStyle name="Calculation 2 2 3 2 2 2 2" xfId="25253" xr:uid="{DB21D763-B4FA-428C-8D88-87915EDE9F45}"/>
    <cellStyle name="Calculation 2 2 3 2 2 3" xfId="14474" xr:uid="{095C1306-C1E2-4F4E-A1B7-EF04A91A208A}"/>
    <cellStyle name="Calculation 2 2 3 2 2 3 2" xfId="26246" xr:uid="{D54ED8D3-D015-497D-BABC-F6757389FC26}"/>
    <cellStyle name="Calculation 2 2 3 2 2 4" xfId="15432" xr:uid="{9B6F5B5B-6902-4C92-92F5-ADA058DDDF5A}"/>
    <cellStyle name="Calculation 2 2 3 2 2 4 2" xfId="27192" xr:uid="{45AF00D0-8490-4D89-B4E5-B1165529FC20}"/>
    <cellStyle name="Calculation 2 2 3 2 2 5" xfId="16357" xr:uid="{DB2EABF3-A012-460A-8EFD-39B7A6A178CD}"/>
    <cellStyle name="Calculation 2 2 3 2 2 5 2" xfId="28104" xr:uid="{6CEA90E7-7B44-4478-9142-3CB652724F16}"/>
    <cellStyle name="Calculation 2 2 3 2 2 6" xfId="17228" xr:uid="{E22601CA-1E50-426B-98E2-11958CB90139}"/>
    <cellStyle name="Calculation 2 2 3 2 2 6 2" xfId="28971" xr:uid="{ADEFA076-D72F-4C42-BF32-8CD948316AAC}"/>
    <cellStyle name="Calculation 2 2 3 2 2 7" xfId="18074" xr:uid="{7BA18354-795E-4211-8C4D-107CB8F32DAC}"/>
    <cellStyle name="Calculation 2 2 3 2 2 7 2" xfId="29795" xr:uid="{43365DD6-E0EF-41EB-8815-6E45C0FF5599}"/>
    <cellStyle name="Calculation 2 2 3 2 2 8" xfId="18838" xr:uid="{F02A6EB0-00B6-4DC9-84A5-7C4E1331269D}"/>
    <cellStyle name="Calculation 2 2 3 2 3" xfId="9664" xr:uid="{DBD9E338-C7D2-4CDA-B3B6-81D42415796A}"/>
    <cellStyle name="Calculation 2 2 3 2 3 2" xfId="14069" xr:uid="{B450988C-D3E8-425F-B840-59345B15384B}"/>
    <cellStyle name="Calculation 2 2 3 2 3 2 2" xfId="25842" xr:uid="{AA16623D-5BFC-4904-8D99-662EB51D664C}"/>
    <cellStyle name="Calculation 2 2 3 2 3 3" xfId="15029" xr:uid="{5197CA0A-9377-47A7-8B72-769B986D82AA}"/>
    <cellStyle name="Calculation 2 2 3 2 3 3 2" xfId="26800" xr:uid="{1319A1CF-0269-4E43-9366-DA0212FB3A96}"/>
    <cellStyle name="Calculation 2 2 3 2 3 4" xfId="15981" xr:uid="{A2B84D0E-1912-4DE6-9FD2-F948FD0265D1}"/>
    <cellStyle name="Calculation 2 2 3 2 3 4 2" xfId="27728" xr:uid="{264966E0-8E22-403E-B89B-875760807921}"/>
    <cellStyle name="Calculation 2 2 3 2 3 5" xfId="16855" xr:uid="{8A3A5F0C-1A73-42DF-B579-69F29DD54719}"/>
    <cellStyle name="Calculation 2 2 3 2 3 5 2" xfId="28602" xr:uid="{DBDE9AD2-32E9-4A65-8178-5AB7C411357C}"/>
    <cellStyle name="Calculation 2 2 3 2 3 6" xfId="17720" xr:uid="{89FE865B-F3B6-44DC-AD22-72079A524038}"/>
    <cellStyle name="Calculation 2 2 3 2 3 6 2" xfId="29441" xr:uid="{06F806E2-5310-420A-AA2F-4D626E0C13E0}"/>
    <cellStyle name="Calculation 2 2 3 2 3 7" xfId="18496" xr:uid="{27C37254-7F33-4C3F-AB4E-118B88D3AA74}"/>
    <cellStyle name="Calculation 2 2 3 2 3 7 2" xfId="30217" xr:uid="{4A295A94-D344-4D2C-8AC2-F28D38E454ED}"/>
    <cellStyle name="Calculation 2 2 3 2 3 8" xfId="19253" xr:uid="{14F9226B-E0CB-4695-A4A4-E2EB30FC1191}"/>
    <cellStyle name="Calculation 2 2 3 2 4" xfId="12442" xr:uid="{0B25363E-EB55-4A96-91B5-63092C1CEB1B}"/>
    <cellStyle name="Calculation 2 2 3 2 4 2" xfId="24256" xr:uid="{0E6CB6AE-1A28-4B02-A506-2AE69060DA28}"/>
    <cellStyle name="Calculation 2 2 3 2 5" xfId="10341" xr:uid="{2A8D5690-9C2C-4E4C-A7BE-644DC48EF880}"/>
    <cellStyle name="Calculation 2 2 3 2 5 2" xfId="22213" xr:uid="{C5277E18-7665-46B9-8CFC-E494CFB8E6C6}"/>
    <cellStyle name="Calculation 2 2 3 2 6" xfId="13608" xr:uid="{4A93088B-FB10-4D2C-A16E-072D62A2AF23}"/>
    <cellStyle name="Calculation 2 2 3 2 6 2" xfId="25384" xr:uid="{23FE167E-3FBD-4449-AC5E-32684821F5FE}"/>
    <cellStyle name="Calculation 2 2 3 2 7" xfId="14584" xr:uid="{095A91A6-60C5-4A7F-88C1-ACA87FADE44D}"/>
    <cellStyle name="Calculation 2 2 3 2 7 2" xfId="26355" xr:uid="{B66A61DA-9935-4BB8-A924-9AD1C0E53CF8}"/>
    <cellStyle name="Calculation 2 2 3 2 8" xfId="15536" xr:uid="{F26F97BD-5AA1-4015-8489-C7B2E07BA030}"/>
    <cellStyle name="Calculation 2 2 3 2 8 2" xfId="27291" xr:uid="{54A3D0CB-ADAF-4883-95C9-434EF13EE016}"/>
    <cellStyle name="Calculation 2 2 3 2 9" xfId="16431" xr:uid="{0AB662D9-122E-4327-82DF-EBFED41ACBD9}"/>
    <cellStyle name="Calculation 2 2 3 2 9 2" xfId="28178" xr:uid="{992CC8BC-6B10-4315-AE2E-CB77461B29BB}"/>
    <cellStyle name="Calculation 2 2 3 3" xfId="8459" xr:uid="{F47CB199-D0B8-43DC-8E8E-E7FCCDC339BD}"/>
    <cellStyle name="Calculation 2 2 3 3 2" xfId="13201" xr:uid="{4426D2E5-9AAC-4060-9781-5E27D81C6949}"/>
    <cellStyle name="Calculation 2 2 3 3 2 2" xfId="24987" xr:uid="{FA2F8A8E-17AA-4EA8-8255-A9232978F3AB}"/>
    <cellStyle name="Calculation 2 2 3 3 3" xfId="14221" xr:uid="{DDEBC399-0068-4692-9879-B03B38B6AB67}"/>
    <cellStyle name="Calculation 2 2 3 3 3 2" xfId="25994" xr:uid="{0CF97966-0F18-4E8D-869D-4ABB6472BAB3}"/>
    <cellStyle name="Calculation 2 2 3 3 4" xfId="15181" xr:uid="{94C81179-5067-4553-B646-184C5221F0B0}"/>
    <cellStyle name="Calculation 2 2 3 3 4 2" xfId="26950" xr:uid="{4CAFA00D-CDF3-4610-9FB9-03BF8D8AFDE2}"/>
    <cellStyle name="Calculation 2 2 3 3 5" xfId="16130" xr:uid="{92903B52-FB56-4470-B8F5-214015F198C8}"/>
    <cellStyle name="Calculation 2 2 3 3 5 2" xfId="27877" xr:uid="{47274728-3204-4E7C-A0F3-929F04410FBE}"/>
    <cellStyle name="Calculation 2 2 3 3 6" xfId="17003" xr:uid="{DB2AA8F7-1D50-407E-A1FA-173D96EE21C6}"/>
    <cellStyle name="Calculation 2 2 3 3 6 2" xfId="28750" xr:uid="{BE599833-2D96-4BED-8552-C31BAFC98D11}"/>
    <cellStyle name="Calculation 2 2 3 3 7" xfId="17868" xr:uid="{85510E1C-0FFB-4C1F-A1E3-FE7B92B4DFA4}"/>
    <cellStyle name="Calculation 2 2 3 3 7 2" xfId="29589" xr:uid="{A7F93BA1-B80C-4571-833C-F01D0D5D9BCD}"/>
    <cellStyle name="Calculation 2 2 3 3 8" xfId="18644" xr:uid="{C3A1907A-FDD0-4FAE-9C55-2A2D22A1FEA5}"/>
    <cellStyle name="Calculation 2 2 3 4" xfId="9470" xr:uid="{3C8FB28F-C0BF-4514-8BDC-F29FC0C1AF63}"/>
    <cellStyle name="Calculation 2 2 3 4 2" xfId="13875" xr:uid="{0A4F7FF7-1D05-4EB2-9E1E-F119ED57DE24}"/>
    <cellStyle name="Calculation 2 2 3 4 2 2" xfId="25648" xr:uid="{6CCF52B3-328F-42FB-A387-A29FC5E7C99A}"/>
    <cellStyle name="Calculation 2 2 3 4 3" xfId="14835" xr:uid="{455AD6DB-CAC7-49A5-82D2-5FBB6DDD048D}"/>
    <cellStyle name="Calculation 2 2 3 4 3 2" xfId="26606" xr:uid="{DC0E481F-963A-4580-99D4-E9B58A3BA59B}"/>
    <cellStyle name="Calculation 2 2 3 4 4" xfId="15787" xr:uid="{BC9145B3-3215-49F8-8205-04B68BE7F84C}"/>
    <cellStyle name="Calculation 2 2 3 4 4 2" xfId="27534" xr:uid="{725CEBDF-E53A-4F30-9083-0B481BC94E08}"/>
    <cellStyle name="Calculation 2 2 3 4 5" xfId="16661" xr:uid="{EC2F6C6D-E5E1-41CC-AA05-61089055C546}"/>
    <cellStyle name="Calculation 2 2 3 4 5 2" xfId="28408" xr:uid="{383FAE3F-9D36-47CF-AA48-B0A40D538CE0}"/>
    <cellStyle name="Calculation 2 2 3 4 6" xfId="17526" xr:uid="{D3A638CC-62EE-4219-BFA0-E730FCD2F3F7}"/>
    <cellStyle name="Calculation 2 2 3 4 6 2" xfId="29247" xr:uid="{6F134AFE-2B58-42EB-9ABC-64EECBDF4BA7}"/>
    <cellStyle name="Calculation 2 2 3 4 7" xfId="18302" xr:uid="{9A45C72E-9209-4257-96DF-EC85B077305C}"/>
    <cellStyle name="Calculation 2 2 3 4 7 2" xfId="30023" xr:uid="{62339198-F8E2-435B-8EAB-B7F31FED1596}"/>
    <cellStyle name="Calculation 2 2 3 4 8" xfId="19059" xr:uid="{F417126D-1F6B-4A04-BB13-0B4AEC102CBE}"/>
    <cellStyle name="Calculation 2 2 3 5" xfId="12172" xr:uid="{A9B6E954-7C62-4881-9712-A09569BC73AE}"/>
    <cellStyle name="Calculation 2 2 3 5 2" xfId="23989" xr:uid="{35C819E0-8864-4B43-A9FE-A5C985AE0E4A}"/>
    <cellStyle name="Calculation 2 2 3 6" xfId="10595" xr:uid="{8FE12189-0C49-481F-A70B-B36309156141}"/>
    <cellStyle name="Calculation 2 2 3 6 2" xfId="22467" xr:uid="{CF682A1B-0233-4BD9-A2A9-FD8E7FEB2224}"/>
    <cellStyle name="Calculation 2 2 3 7" xfId="13568" xr:uid="{7CEA1CD5-00EC-431F-B095-DC0DFDD58198}"/>
    <cellStyle name="Calculation 2 2 3 7 2" xfId="25344" xr:uid="{236D8CE5-016E-4645-A897-E7D24E829452}"/>
    <cellStyle name="Calculation 2 2 3 8" xfId="14546" xr:uid="{58BEAB21-903B-4361-921C-165D60825F17}"/>
    <cellStyle name="Calculation 2 2 3 8 2" xfId="26317" xr:uid="{05BA4F9C-05A0-481C-9579-9EE509424DD0}"/>
    <cellStyle name="Calculation 2 2 3 9" xfId="15499" xr:uid="{CB03A627-C439-48A4-B924-87AED1E10A15}"/>
    <cellStyle name="Calculation 2 2 3 9 2" xfId="27254" xr:uid="{34266A90-7758-4CD7-B266-E4AFA9EF23D5}"/>
    <cellStyle name="Calculation 2 2 4" xfId="6928" xr:uid="{29825972-4586-4F11-9EA8-B5056E50F9C9}"/>
    <cellStyle name="Calculation 2 2 4 10" xfId="17281" xr:uid="{B2D2150E-A326-4329-8B88-74DC7AFE024B}"/>
    <cellStyle name="Calculation 2 2 4 10 2" xfId="29024" xr:uid="{740BF3D6-C890-4430-A100-47694B77DA93}"/>
    <cellStyle name="Calculation 2 2 4 2" xfId="8571" xr:uid="{67331532-388A-4ACF-8A1B-0B5488A7EF50}"/>
    <cellStyle name="Calculation 2 2 4 2 2" xfId="13294" xr:uid="{F5A42D3E-97F5-4777-9289-B78C4B863ED6}"/>
    <cellStyle name="Calculation 2 2 4 2 2 2" xfId="25077" xr:uid="{194958FB-0E44-4B4E-B07D-5E4C7CE261F3}"/>
    <cellStyle name="Calculation 2 2 4 2 3" xfId="14308" xr:uid="{4428B4DD-13C2-4C27-8351-A0CC01AEB1E5}"/>
    <cellStyle name="Calculation 2 2 4 2 3 2" xfId="26081" xr:uid="{2120A902-5278-4417-A0D7-15CA40B06232}"/>
    <cellStyle name="Calculation 2 2 4 2 4" xfId="15268" xr:uid="{E9AACDCC-F9E0-4B96-A3C0-6657569E5DF9}"/>
    <cellStyle name="Calculation 2 2 4 2 4 2" xfId="27037" xr:uid="{EC623AF2-C80C-4DFC-B4EC-3020F7CD159E}"/>
    <cellStyle name="Calculation 2 2 4 2 5" xfId="16212" xr:uid="{AC10CA8A-16E2-4EEE-8DC2-BD0357BD42D8}"/>
    <cellStyle name="Calculation 2 2 4 2 5 2" xfId="27959" xr:uid="{731DC78A-4E2F-4FC6-96CE-6BA4A991C431}"/>
    <cellStyle name="Calculation 2 2 4 2 6" xfId="17085" xr:uid="{85DB75D0-616F-4134-B8D8-F67A77216AF7}"/>
    <cellStyle name="Calculation 2 2 4 2 6 2" xfId="28832" xr:uid="{B7A1AB5A-A640-4BB9-BF59-DD269D4FFB63}"/>
    <cellStyle name="Calculation 2 2 4 2 7" xfId="17950" xr:uid="{03793D99-1FDF-4C95-A080-1583C43A4B47}"/>
    <cellStyle name="Calculation 2 2 4 2 7 2" xfId="29671" xr:uid="{5DCE4036-40FB-4349-BE3E-2F4811E6C111}"/>
    <cellStyle name="Calculation 2 2 4 2 8" xfId="18725" xr:uid="{4F335574-C6E2-476F-BF7C-B45F73AA7B66}"/>
    <cellStyle name="Calculation 2 2 4 3" xfId="9551" xr:uid="{492C926E-36F6-43BA-8BE2-C8AB66205A2A}"/>
    <cellStyle name="Calculation 2 2 4 3 2" xfId="13956" xr:uid="{DC3F6BFE-8814-449A-8F0D-559E00223338}"/>
    <cellStyle name="Calculation 2 2 4 3 2 2" xfId="25729" xr:uid="{4157A6E3-DEE4-42FA-A318-C94DDA09C36F}"/>
    <cellStyle name="Calculation 2 2 4 3 3" xfId="14916" xr:uid="{6A735BD8-3287-457B-953C-A038C4E295C9}"/>
    <cellStyle name="Calculation 2 2 4 3 3 2" xfId="26687" xr:uid="{F87EE622-C146-43BB-B403-25D96F14C515}"/>
    <cellStyle name="Calculation 2 2 4 3 4" xfId="15868" xr:uid="{B0BD4C68-E78E-4B43-A43D-47ADB77AEB1B}"/>
    <cellStyle name="Calculation 2 2 4 3 4 2" xfId="27615" xr:uid="{B9C2748F-7020-4B89-9ECA-6790A8905D1C}"/>
    <cellStyle name="Calculation 2 2 4 3 5" xfId="16742" xr:uid="{EB8225CA-F0AC-468B-85A5-0F80740600A5}"/>
    <cellStyle name="Calculation 2 2 4 3 5 2" xfId="28489" xr:uid="{9E38A4EB-AF1E-4937-82B4-DCB202A14BB7}"/>
    <cellStyle name="Calculation 2 2 4 3 6" xfId="17607" xr:uid="{D5ACE5F3-9FF8-481F-AC24-6045419736DF}"/>
    <cellStyle name="Calculation 2 2 4 3 6 2" xfId="29328" xr:uid="{49A58838-8DF0-4964-994A-E660504CF504}"/>
    <cellStyle name="Calculation 2 2 4 3 7" xfId="18383" xr:uid="{C6BB74C8-3422-46E7-AAB5-E8112C852CF5}"/>
    <cellStyle name="Calculation 2 2 4 3 7 2" xfId="30104" xr:uid="{8B14A652-11A2-45D4-BE6A-CAF6EEDE0485}"/>
    <cellStyle name="Calculation 2 2 4 3 8" xfId="19140" xr:uid="{A4D0E542-769A-403C-8015-0DE68F49043A}"/>
    <cellStyle name="Calculation 2 2 4 4" xfId="12267" xr:uid="{E44355D5-522D-4B5E-8E6F-8E3F7AAF486F}"/>
    <cellStyle name="Calculation 2 2 4 4 2" xfId="24083" xr:uid="{25A37A62-322B-4EEA-AC26-3A399EEA0204}"/>
    <cellStyle name="Calculation 2 2 4 5" xfId="10505" xr:uid="{F89DE866-9225-4380-84CE-452C0FF84495}"/>
    <cellStyle name="Calculation 2 2 4 5 2" xfId="22377" xr:uid="{ACD8F7B1-8F44-417F-92A2-80DFDB69288B}"/>
    <cellStyle name="Calculation 2 2 4 6" xfId="13580" xr:uid="{03C84350-467B-4E22-8F0A-CA2E519FC623}"/>
    <cellStyle name="Calculation 2 2 4 6 2" xfId="25356" xr:uid="{E654BDE4-0A0C-4205-94B5-468E8713A6AE}"/>
    <cellStyle name="Calculation 2 2 4 7" xfId="14558" xr:uid="{3046750F-93D7-42D6-98E9-D680E1DC2AC4}"/>
    <cellStyle name="Calculation 2 2 4 7 2" xfId="26329" xr:uid="{CCAD27DB-B398-4598-9C45-6DADF375D811}"/>
    <cellStyle name="Calculation 2 2 4 8" xfId="15511" xr:uid="{343478BA-AB5B-49CF-9100-04E4533B5DD4}"/>
    <cellStyle name="Calculation 2 2 4 8 2" xfId="27266" xr:uid="{34CFCED8-7AAF-4C7E-8B3E-7CCC61EAA377}"/>
    <cellStyle name="Calculation 2 2 4 9" xfId="16410" xr:uid="{F2D5BD87-9451-4E35-8B96-71E91C44F4E6}"/>
    <cellStyle name="Calculation 2 2 4 9 2" xfId="28157" xr:uid="{C0531774-075E-4A31-8083-D956F05672C7}"/>
    <cellStyle name="Calculation 2 2 5" xfId="7732" xr:uid="{5AC5892B-7FDF-45C8-A4C6-119C2FE04211}"/>
    <cellStyle name="Calculation 2 2 5 2" xfId="12761" xr:uid="{377F39B3-A104-4526-9512-3E1595C56854}"/>
    <cellStyle name="Calculation 2 2 5 2 2" xfId="24557" xr:uid="{2BCB3960-2388-47C4-AA68-9490081816FC}"/>
    <cellStyle name="Calculation 2 2 5 3" xfId="10115" xr:uid="{B29D7DC8-53D2-42AF-8EFE-EF240A7436D9}"/>
    <cellStyle name="Calculation 2 2 5 3 2" xfId="21990" xr:uid="{BF14F3D1-0039-4FED-8BDE-36772B36C247}"/>
    <cellStyle name="Calculation 2 2 5 4" xfId="11737" xr:uid="{718C139F-3CC1-48E0-8B6D-61B81A3AE3FC}"/>
    <cellStyle name="Calculation 2 2 5 4 2" xfId="23566" xr:uid="{AB74A431-1DFC-4861-8660-2BAC01035C95}"/>
    <cellStyle name="Calculation 2 2 5 5" xfId="10969" xr:uid="{ECC57A26-B400-4EE7-B89E-850898A0FA98}"/>
    <cellStyle name="Calculation 2 2 5 5 2" xfId="22838" xr:uid="{C5E9ED3A-6AC7-4C89-A8EF-B9F6478DC100}"/>
    <cellStyle name="Calculation 2 2 5 6" xfId="12519" xr:uid="{7AF938AC-E858-471F-B93C-597E3947775D}"/>
    <cellStyle name="Calculation 2 2 5 6 2" xfId="24329" xr:uid="{F6C31B02-1454-4059-9E4D-1E8911B6B76B}"/>
    <cellStyle name="Calculation 2 2 5 7" xfId="10282" xr:uid="{1636301B-EFE2-4DA4-9F19-2401ED3CDD84}"/>
    <cellStyle name="Calculation 2 2 5 7 2" xfId="22157" xr:uid="{BC33F00A-0F8F-4F34-B758-EA79A809E9FB}"/>
    <cellStyle name="Calculation 2 2 5 8" xfId="11688" xr:uid="{EF3FA554-5179-415F-873D-4CCCA3B0A46E}"/>
    <cellStyle name="Calculation 2 2 6" xfId="7847" xr:uid="{8DB38805-0CB2-4F42-9D2E-B17960483C5E}"/>
    <cellStyle name="Calculation 2 2 6 2" xfId="12842" xr:uid="{94C6B6D9-B83C-46CE-89E6-233DA0E30AAA}"/>
    <cellStyle name="Calculation 2 2 6 2 2" xfId="24636" xr:uid="{EB3116E5-F892-46D2-BE3E-71783C959E4A}"/>
    <cellStyle name="Calculation 2 2 6 3" xfId="10041" xr:uid="{EDCC9B30-9F92-4AD9-8DC8-90C026B6386D}"/>
    <cellStyle name="Calculation 2 2 6 3 2" xfId="21916" xr:uid="{1CBFECA8-FC29-4CCD-8D39-1E091D538881}"/>
    <cellStyle name="Calculation 2 2 6 4" xfId="12343" xr:uid="{D2DF56CB-B82D-46F9-9DC2-0E80A93A7E56}"/>
    <cellStyle name="Calculation 2 2 6 4 2" xfId="24158" xr:uid="{ACAB29E4-AEA4-4ED8-A59A-6015CA471468}"/>
    <cellStyle name="Calculation 2 2 6 5" xfId="10436" xr:uid="{CDB943D9-FD6F-42D8-9620-9F916966D067}"/>
    <cellStyle name="Calculation 2 2 6 5 2" xfId="22308" xr:uid="{8E903B43-46A6-4FC1-B902-635F9A1C71E8}"/>
    <cellStyle name="Calculation 2 2 6 6" xfId="11928" xr:uid="{0EAB43B8-90FB-4305-B586-1FCF402D09D5}"/>
    <cellStyle name="Calculation 2 2 6 6 2" xfId="23754" xr:uid="{CFC1022C-3E26-4D48-B5C1-20F775C052BC}"/>
    <cellStyle name="Calculation 2 2 6 7" xfId="10802" xr:uid="{CE309593-1B6A-4558-B66F-6B28CA561FC1}"/>
    <cellStyle name="Calculation 2 2 6 7 2" xfId="22672" xr:uid="{47C0404D-4286-4ACF-9E40-58889E0F7623}"/>
    <cellStyle name="Calculation 2 2 6 8" xfId="11522" xr:uid="{FC720D6A-36D5-4D69-AB36-BCFD17223925}"/>
    <cellStyle name="Calculation 2 2 7" xfId="10146" xr:uid="{738552E3-5549-4AA7-BDAB-6732137249F7}"/>
    <cellStyle name="Calculation 2 2 7 2" xfId="22021" xr:uid="{1D66FF18-33F5-4F6C-9C55-8CD51FCEB6ED}"/>
    <cellStyle name="Calculation 2 2 8" xfId="11944" xr:uid="{C57A9D40-B086-4884-90AC-FD67286C2120}"/>
    <cellStyle name="Calculation 2 2 8 2" xfId="23770" xr:uid="{C96C7D46-6DD1-48B0-B000-CF59E56BD60E}"/>
    <cellStyle name="Calculation 2 2 9" xfId="10787" xr:uid="{E4DD3C62-CFCF-4AEE-8C60-A037541F959C}"/>
    <cellStyle name="Calculation 2 2 9 2" xfId="22657" xr:uid="{1FCD1736-BED0-4084-B813-B7A5D3ECD994}"/>
    <cellStyle name="Calculation 2 3" xfId="6815" xr:uid="{D5985426-D3F4-44E0-97F3-0F6A7BD79DE0}"/>
    <cellStyle name="Calculation 2 3 10" xfId="10527" xr:uid="{91C76FF2-E2CB-4D92-B2CA-37F498E59CFA}"/>
    <cellStyle name="Calculation 2 3 10 2" xfId="22399" xr:uid="{EA3D9C97-E051-4C27-8CFA-A692FCFDEBF7}"/>
    <cellStyle name="Calculation 2 3 11" xfId="11640" xr:uid="{CE1C509F-47CB-4B6D-AF69-8B42DE35D923}"/>
    <cellStyle name="Calculation 2 3 11 2" xfId="23482" xr:uid="{4515E3AF-0AA2-4AA0-9E7E-F998605AADAD}"/>
    <cellStyle name="Calculation 2 3 2" xfId="7176" xr:uid="{49CFFD37-1579-45A6-A874-986A898584D4}"/>
    <cellStyle name="Calculation 2 3 2 10" xfId="13560" xr:uid="{913E4374-F9CC-4CDB-B5D9-C09A23694601}"/>
    <cellStyle name="Calculation 2 3 2 10 2" xfId="25336" xr:uid="{7D14B1B6-111E-4A65-AD03-5FEB63ECC499}"/>
    <cellStyle name="Calculation 2 3 2 2" xfId="8819" xr:uid="{A4834CFF-FBD4-4F70-BD1C-B37E9916FAF4}"/>
    <cellStyle name="Calculation 2 3 2 2 2" xfId="13471" xr:uid="{125B4426-F4F1-4151-AA71-C21F3FC955DB}"/>
    <cellStyle name="Calculation 2 3 2 2 2 2" xfId="25254" xr:uid="{FA1D7B97-8539-4CE1-BE6E-C2332F2E9D63}"/>
    <cellStyle name="Calculation 2 3 2 2 3" xfId="14475" xr:uid="{84F11803-47A4-4F68-8B1B-6557909CAE71}"/>
    <cellStyle name="Calculation 2 3 2 2 3 2" xfId="26247" xr:uid="{54C8403B-16B8-44DB-B1C6-67768A2C6499}"/>
    <cellStyle name="Calculation 2 3 2 2 4" xfId="15433" xr:uid="{353F938E-5289-4F91-8EAB-FF880E9A2D7C}"/>
    <cellStyle name="Calculation 2 3 2 2 4 2" xfId="27193" xr:uid="{6FF9242B-7A60-462B-8FE7-D61EDFA26EC6}"/>
    <cellStyle name="Calculation 2 3 2 2 5" xfId="16358" xr:uid="{EF9F9787-AE81-42FC-8DF5-668DDD639632}"/>
    <cellStyle name="Calculation 2 3 2 2 5 2" xfId="28105" xr:uid="{E9C5F7AB-D7EC-44C4-A7A6-155EB05E116E}"/>
    <cellStyle name="Calculation 2 3 2 2 6" xfId="17229" xr:uid="{98DB2078-CB47-4E32-8559-A5D317784FFB}"/>
    <cellStyle name="Calculation 2 3 2 2 6 2" xfId="28972" xr:uid="{79D9836B-379B-40C2-83AC-D6D99CBA84FD}"/>
    <cellStyle name="Calculation 2 3 2 2 7" xfId="18075" xr:uid="{3C91BC07-0852-41F6-93DF-0B669070914F}"/>
    <cellStyle name="Calculation 2 3 2 2 7 2" xfId="29796" xr:uid="{5908E17F-D579-4D3D-AD18-091A4C7027CB}"/>
    <cellStyle name="Calculation 2 3 2 2 8" xfId="18839" xr:uid="{3C35939F-2121-49D9-8E73-A2C4D0350EE4}"/>
    <cellStyle name="Calculation 2 3 2 3" xfId="9665" xr:uid="{5A4CE34F-AEDA-44C4-A5D7-870A3D839226}"/>
    <cellStyle name="Calculation 2 3 2 3 2" xfId="14070" xr:uid="{DFF01F85-3779-4391-AA54-26E359B12793}"/>
    <cellStyle name="Calculation 2 3 2 3 2 2" xfId="25843" xr:uid="{DFF19780-6011-4764-AEAB-1344A068BE6E}"/>
    <cellStyle name="Calculation 2 3 2 3 3" xfId="15030" xr:uid="{E22337D2-A63B-4F40-B3FD-BE1D8AB378D9}"/>
    <cellStyle name="Calculation 2 3 2 3 3 2" xfId="26801" xr:uid="{0FFF74CD-DE54-4D58-81D9-457417DEDCEB}"/>
    <cellStyle name="Calculation 2 3 2 3 4" xfId="15982" xr:uid="{1BE7D038-A2D7-40F6-AC3B-50A70DB8A86D}"/>
    <cellStyle name="Calculation 2 3 2 3 4 2" xfId="27729" xr:uid="{E15F4CF8-9376-46D6-8A08-525BA654F189}"/>
    <cellStyle name="Calculation 2 3 2 3 5" xfId="16856" xr:uid="{C7392D83-775B-470E-87E7-4ACC82315188}"/>
    <cellStyle name="Calculation 2 3 2 3 5 2" xfId="28603" xr:uid="{B45BCB54-59EB-4D02-9960-5FE4418AE188}"/>
    <cellStyle name="Calculation 2 3 2 3 6" xfId="17721" xr:uid="{8478E098-3556-4DA2-A82A-B6F8EE7520D7}"/>
    <cellStyle name="Calculation 2 3 2 3 6 2" xfId="29442" xr:uid="{EA6FEFDF-FCB9-4DE6-9D5C-3397B93CF313}"/>
    <cellStyle name="Calculation 2 3 2 3 7" xfId="18497" xr:uid="{43A4F260-C205-4609-8384-C2F156C17D64}"/>
    <cellStyle name="Calculation 2 3 2 3 7 2" xfId="30218" xr:uid="{7864D816-6A88-4A7B-B8A0-2E9E3588E5BA}"/>
    <cellStyle name="Calculation 2 3 2 3 8" xfId="19254" xr:uid="{0DE00D14-D6A9-41A7-872D-E44AF0AAB3A7}"/>
    <cellStyle name="Calculation 2 3 2 4" xfId="12443" xr:uid="{BAFF2E5A-4168-44FC-AF40-6F42E048CAF9}"/>
    <cellStyle name="Calculation 2 3 2 4 2" xfId="24257" xr:uid="{6063784B-0A0A-4DDF-B578-2225351D69B3}"/>
    <cellStyle name="Calculation 2 3 2 5" xfId="10340" xr:uid="{57B569B8-C5A2-4196-A4EB-E45C1AC99047}"/>
    <cellStyle name="Calculation 2 3 2 5 2" xfId="22212" xr:uid="{BA6806A6-8544-422E-B25E-498602F7A5B4}"/>
    <cellStyle name="Calculation 2 3 2 6" xfId="13098" xr:uid="{9846A74F-2F95-473E-82E6-2A3E6B67C8DF}"/>
    <cellStyle name="Calculation 2 3 2 6 2" xfId="24886" xr:uid="{BC076ADE-2AB2-4D65-ADCC-766C15928CDC}"/>
    <cellStyle name="Calculation 2 3 2 7" xfId="9834" xr:uid="{014655F2-0E38-4469-AADD-A9EB23FA069A}"/>
    <cellStyle name="Calculation 2 3 2 7 2" xfId="21710" xr:uid="{23188025-1C07-49E1-BB23-80E9420B6F92}"/>
    <cellStyle name="Calculation 2 3 2 8" xfId="12119" xr:uid="{CF6B1227-920E-4B9B-87CF-4797A30717C3}"/>
    <cellStyle name="Calculation 2 3 2 8 2" xfId="23936" xr:uid="{B9471165-9705-4775-885D-12A657095378}"/>
    <cellStyle name="Calculation 2 3 2 9" xfId="10646" xr:uid="{6924F11C-F6AF-40E4-B2E2-781A4B66770E}"/>
    <cellStyle name="Calculation 2 3 2 9 2" xfId="22518" xr:uid="{7A63A512-96A2-4F29-A59A-9BC4DF8EFCC3}"/>
    <cellStyle name="Calculation 2 3 3" xfId="8460" xr:uid="{FC73B1D1-D049-4503-A153-F7AE3CDF3821}"/>
    <cellStyle name="Calculation 2 3 3 2" xfId="13202" xr:uid="{99597DDC-860F-4A39-9F1C-8CC40BEA6F10}"/>
    <cellStyle name="Calculation 2 3 3 2 2" xfId="24988" xr:uid="{F0420C4B-D316-4A23-A9BC-81CF05372340}"/>
    <cellStyle name="Calculation 2 3 3 3" xfId="14222" xr:uid="{2AB81B09-8868-4B7D-9A7F-E0E7CE47E5E8}"/>
    <cellStyle name="Calculation 2 3 3 3 2" xfId="25995" xr:uid="{41D223F5-60EB-4062-B070-819466BA6C04}"/>
    <cellStyle name="Calculation 2 3 3 4" xfId="15182" xr:uid="{3B1C7A61-1D58-4F70-9FD8-35F70D0FE42F}"/>
    <cellStyle name="Calculation 2 3 3 4 2" xfId="26951" xr:uid="{F2BF4B2C-1B16-476D-9145-A5272B3C9A0E}"/>
    <cellStyle name="Calculation 2 3 3 5" xfId="16131" xr:uid="{B0C66A03-B394-4E70-8BBA-D301CC8C3554}"/>
    <cellStyle name="Calculation 2 3 3 5 2" xfId="27878" xr:uid="{9CCE5CD9-D2C8-479B-8560-44E016CB80AE}"/>
    <cellStyle name="Calculation 2 3 3 6" xfId="17004" xr:uid="{1C80F9D5-51EA-475C-BDC2-5A08E0AA3CD6}"/>
    <cellStyle name="Calculation 2 3 3 6 2" xfId="28751" xr:uid="{E34E1CBC-224A-43DC-B0CB-E275432924CB}"/>
    <cellStyle name="Calculation 2 3 3 7" xfId="17869" xr:uid="{962CFF38-5895-4FE3-AE4A-A5DA651D436F}"/>
    <cellStyle name="Calculation 2 3 3 7 2" xfId="29590" xr:uid="{79511F0C-86FD-4D8C-AFDC-5DE73CACC5B7}"/>
    <cellStyle name="Calculation 2 3 3 8" xfId="18645" xr:uid="{E31934FE-7074-4312-86EB-85677DD9FD51}"/>
    <cellStyle name="Calculation 2 3 4" xfId="9471" xr:uid="{6A721962-E524-4BB6-8AFC-765BABEFE6B7}"/>
    <cellStyle name="Calculation 2 3 4 2" xfId="13876" xr:uid="{41333626-3D93-4AA4-889F-AE02F2C95FDE}"/>
    <cellStyle name="Calculation 2 3 4 2 2" xfId="25649" xr:uid="{4ECE30D7-0F71-4BDF-A19C-8FEDCB3AA4CF}"/>
    <cellStyle name="Calculation 2 3 4 3" xfId="14836" xr:uid="{BAE23A37-E7FF-4F29-8735-3B51833B276E}"/>
    <cellStyle name="Calculation 2 3 4 3 2" xfId="26607" xr:uid="{7140286E-1874-4757-BC02-5050BFE3B146}"/>
    <cellStyle name="Calculation 2 3 4 4" xfId="15788" xr:uid="{D14C6F80-E8C7-4F90-BE5A-E9229E05B352}"/>
    <cellStyle name="Calculation 2 3 4 4 2" xfId="27535" xr:uid="{8C64AC6C-E0D5-4ADB-9D16-B6C4D9483D59}"/>
    <cellStyle name="Calculation 2 3 4 5" xfId="16662" xr:uid="{70772863-C3C3-416A-9314-F4BA16F612E9}"/>
    <cellStyle name="Calculation 2 3 4 5 2" xfId="28409" xr:uid="{FFC60D08-4F34-4650-B758-585001BE9B80}"/>
    <cellStyle name="Calculation 2 3 4 6" xfId="17527" xr:uid="{D4A19829-31FE-4D53-BC5F-0BAC24DDF770}"/>
    <cellStyle name="Calculation 2 3 4 6 2" xfId="29248" xr:uid="{1AA33703-8150-41D3-8B91-F6AE4EFCBFC1}"/>
    <cellStyle name="Calculation 2 3 4 7" xfId="18303" xr:uid="{771EB5A1-B2C4-42BC-831D-DE5880B5EDA6}"/>
    <cellStyle name="Calculation 2 3 4 7 2" xfId="30024" xr:uid="{4F8D6124-E2F3-4155-9228-65DCA064D781}"/>
    <cellStyle name="Calculation 2 3 4 8" xfId="19060" xr:uid="{99C69A05-9484-4E75-9D2F-79ACD4AA5808}"/>
    <cellStyle name="Calculation 2 3 5" xfId="12173" xr:uid="{4BE60951-CCEE-4AF4-AB76-7A5CC16DE43F}"/>
    <cellStyle name="Calculation 2 3 5 2" xfId="23990" xr:uid="{899985B2-2F77-43D8-B6DF-3F7512A4DFED}"/>
    <cellStyle name="Calculation 2 3 6" xfId="10594" xr:uid="{152AF71B-0804-4057-9B9E-29DBF43C3E9D}"/>
    <cellStyle name="Calculation 2 3 6 2" xfId="22466" xr:uid="{21151FD2-B7B0-40A3-A173-4492C2BAD8D9}"/>
    <cellStyle name="Calculation 2 3 7" xfId="13066" xr:uid="{2320483B-BCD5-4425-9C25-E3C79CB81B7D}"/>
    <cellStyle name="Calculation 2 3 7 2" xfId="24855" xr:uid="{2DFD90F5-F136-4875-8210-EC66EFD4FA97}"/>
    <cellStyle name="Calculation 2 3 8" xfId="9862" xr:uid="{01FB4073-416C-49E0-B173-08049F7FD116}"/>
    <cellStyle name="Calculation 2 3 8 2" xfId="21738" xr:uid="{E0BA4D24-50C2-4465-AC9F-3C6B2D42C618}"/>
    <cellStyle name="Calculation 2 3 9" xfId="12241" xr:uid="{71036D85-E941-464A-A129-DD663A37ADF1}"/>
    <cellStyle name="Calculation 2 3 9 2" xfId="24058" xr:uid="{4E06EE5E-C34F-472E-9806-667BA7F59998}"/>
    <cellStyle name="Calculation 2 4" xfId="6927" xr:uid="{8C419B53-72E1-4C53-9E8C-59E1BD917902}"/>
    <cellStyle name="Calculation 2 4 10" xfId="11614" xr:uid="{32F62764-3B2D-4E5B-BB9C-C2E512114998}"/>
    <cellStyle name="Calculation 2 4 10 2" xfId="23457" xr:uid="{F5E4ADBF-2C51-4A2F-A9FB-451A73C268E0}"/>
    <cellStyle name="Calculation 2 4 2" xfId="8570" xr:uid="{6601E1FB-2214-4F68-9DB6-5FCAB27F3F54}"/>
    <cellStyle name="Calculation 2 4 2 2" xfId="13293" xr:uid="{BBD6CB0E-6AED-48AD-9271-07AC2F0733C6}"/>
    <cellStyle name="Calculation 2 4 2 2 2" xfId="25076" xr:uid="{AA97AD35-C109-4026-A4B6-9899AC6105F9}"/>
    <cellStyle name="Calculation 2 4 2 3" xfId="14307" xr:uid="{77248E81-21F1-4BB4-A313-D4E9ECCFFECD}"/>
    <cellStyle name="Calculation 2 4 2 3 2" xfId="26080" xr:uid="{A302217B-89C4-4416-869D-25831AA5E920}"/>
    <cellStyle name="Calculation 2 4 2 4" xfId="15267" xr:uid="{CCF7F1EC-B9DD-4FE6-83D0-19DD6CFB8E0E}"/>
    <cellStyle name="Calculation 2 4 2 4 2" xfId="27036" xr:uid="{11C95C66-9AA7-4503-83DF-1331FB4EBBC7}"/>
    <cellStyle name="Calculation 2 4 2 5" xfId="16211" xr:uid="{B384C2AD-10A5-486F-AFC6-03CAA481CDCF}"/>
    <cellStyle name="Calculation 2 4 2 5 2" xfId="27958" xr:uid="{BAF88E0C-B5EF-4B27-B320-A032D32CA03F}"/>
    <cellStyle name="Calculation 2 4 2 6" xfId="17084" xr:uid="{1997B56D-F003-442F-994D-2025CCA63C7A}"/>
    <cellStyle name="Calculation 2 4 2 6 2" xfId="28831" xr:uid="{211BA97E-2230-411F-9893-450A190A61C9}"/>
    <cellStyle name="Calculation 2 4 2 7" xfId="17949" xr:uid="{14F2A00A-8EA5-40F6-8F5B-D956B1CEDDA8}"/>
    <cellStyle name="Calculation 2 4 2 7 2" xfId="29670" xr:uid="{904ABCF1-8B0C-4011-929F-ADAA88AD07F6}"/>
    <cellStyle name="Calculation 2 4 2 8" xfId="18724" xr:uid="{26B28354-4001-42BC-9F5C-F8CC435D124A}"/>
    <cellStyle name="Calculation 2 4 3" xfId="9550" xr:uid="{104B72EB-5F27-4F12-B848-01FD5799FA73}"/>
    <cellStyle name="Calculation 2 4 3 2" xfId="13955" xr:uid="{4DAEFF6D-D893-4EF7-B195-A05C3193E6FE}"/>
    <cellStyle name="Calculation 2 4 3 2 2" xfId="25728" xr:uid="{63B69D17-25F3-4D4D-AE32-1DA25744EFD9}"/>
    <cellStyle name="Calculation 2 4 3 3" xfId="14915" xr:uid="{6C5B4474-917B-4366-B7AC-3F0F8867ACED}"/>
    <cellStyle name="Calculation 2 4 3 3 2" xfId="26686" xr:uid="{8D50A6D9-FD2A-4921-99BA-EB97F3F3CDD3}"/>
    <cellStyle name="Calculation 2 4 3 4" xfId="15867" xr:uid="{F7742CBD-6018-4BAC-B464-75CA8FCED7A5}"/>
    <cellStyle name="Calculation 2 4 3 4 2" xfId="27614" xr:uid="{46F9034D-FA02-45B2-9105-072C6A6B4EAA}"/>
    <cellStyle name="Calculation 2 4 3 5" xfId="16741" xr:uid="{E4FA0E39-7286-4125-9557-ACB03A567427}"/>
    <cellStyle name="Calculation 2 4 3 5 2" xfId="28488" xr:uid="{9675970B-2BEC-46BA-93A1-58F272D66709}"/>
    <cellStyle name="Calculation 2 4 3 6" xfId="17606" xr:uid="{F549DB4B-1409-4DF3-B579-6D4DED9F71A5}"/>
    <cellStyle name="Calculation 2 4 3 6 2" xfId="29327" xr:uid="{CAA7A290-8C1E-4FF2-82C2-D539640A5C0C}"/>
    <cellStyle name="Calculation 2 4 3 7" xfId="18382" xr:uid="{7CBE1C09-6D05-4667-8F49-57C7DFC04568}"/>
    <cellStyle name="Calculation 2 4 3 7 2" xfId="30103" xr:uid="{2BF772B4-542D-4958-8EB0-77B4135689EB}"/>
    <cellStyle name="Calculation 2 4 3 8" xfId="19139" xr:uid="{82EB15F9-FFC1-4E66-B17D-D1F8452544ED}"/>
    <cellStyle name="Calculation 2 4 4" xfId="12266" xr:uid="{A8E2B7EA-8EA4-46BE-B8DF-6B248CA22AA5}"/>
    <cellStyle name="Calculation 2 4 4 2" xfId="24082" xr:uid="{ECAF7B39-ADAA-4A07-BEA9-0CE9EF0DB071}"/>
    <cellStyle name="Calculation 2 4 5" xfId="10506" xr:uid="{4176F59D-54A4-44EC-A038-C3843A3287DA}"/>
    <cellStyle name="Calculation 2 4 5 2" xfId="22378" xr:uid="{F9233B47-C2C3-4C97-9316-954974264386}"/>
    <cellStyle name="Calculation 2 4 6" xfId="12558" xr:uid="{655AF022-5866-48A9-8C94-3ADB2CB792E3}"/>
    <cellStyle name="Calculation 2 4 6 2" xfId="24367" xr:uid="{31DF5AF6-9238-426E-934F-0BAB6B558F4D}"/>
    <cellStyle name="Calculation 2 4 7" xfId="10248" xr:uid="{C245C48D-EC7A-43E4-8CB8-7E9ED2869FF0}"/>
    <cellStyle name="Calculation 2 4 7 2" xfId="22123" xr:uid="{271DBA95-EA59-4FF2-AD10-204287BCD4EE}"/>
    <cellStyle name="Calculation 2 4 8" xfId="12074" xr:uid="{3E749CAE-DA1C-41DE-A243-2DAE2AA30464}"/>
    <cellStyle name="Calculation 2 4 8 2" xfId="23895" xr:uid="{2D48BB20-860D-443C-B39D-3AECF4C5EEAF}"/>
    <cellStyle name="Calculation 2 4 9" xfId="10683" xr:uid="{B7CD69EA-B8FB-4B16-A62C-5E79ACC35899}"/>
    <cellStyle name="Calculation 2 4 9 2" xfId="22555" xr:uid="{C83DEEE0-FFDF-4486-88C9-B458C7817A21}"/>
    <cellStyle name="Calculation 2 5" xfId="7731" xr:uid="{F7F5B297-1602-4E9A-9F8E-364B1569DAC9}"/>
    <cellStyle name="Calculation 2 5 2" xfId="12760" xr:uid="{91154201-AEDF-4BEF-B865-B09EB5400B0B}"/>
    <cellStyle name="Calculation 2 5 2 2" xfId="24556" xr:uid="{8B7DD8FD-1805-4E47-95E3-1EDF00878273}"/>
    <cellStyle name="Calculation 2 5 3" xfId="10116" xr:uid="{A91498A7-450F-4B13-AB8A-CF26A84FD55E}"/>
    <cellStyle name="Calculation 2 5 3 2" xfId="21991" xr:uid="{CBEB484A-1625-4287-BE3F-79C594E3A197}"/>
    <cellStyle name="Calculation 2 5 4" xfId="12744" xr:uid="{B0BB26BE-DDC1-411C-99D9-387BB5079668}"/>
    <cellStyle name="Calculation 2 5 4 2" xfId="24541" xr:uid="{8E504099-FEF6-4758-87EE-EAB86D91BB74}"/>
    <cellStyle name="Calculation 2 5 5" xfId="10128" xr:uid="{53DD2B4A-5415-4E1F-8716-0F95CEE836F2}"/>
    <cellStyle name="Calculation 2 5 5 2" xfId="22003" xr:uid="{685440BC-A15E-430D-B6ED-3EF53EA3984C}"/>
    <cellStyle name="Calculation 2 5 6" xfId="11733" xr:uid="{89383FF9-9EEF-4041-9C9F-C8E9E6F230AD}"/>
    <cellStyle name="Calculation 2 5 6 2" xfId="23562" xr:uid="{CB1C34DC-C62B-43EE-8038-F4C83FC8F271}"/>
    <cellStyle name="Calculation 2 5 7" xfId="10973" xr:uid="{92E3FD7D-FB16-4E3A-9548-103BEA4CC8FC}"/>
    <cellStyle name="Calculation 2 5 7 2" xfId="22842" xr:uid="{B7FB4910-D378-4481-8E8B-940137FDE7D7}"/>
    <cellStyle name="Calculation 2 5 8" xfId="12014" xr:uid="{CF7314D1-7216-49C1-96DC-8E7F89DA84C7}"/>
    <cellStyle name="Calculation 2 6" xfId="7848" xr:uid="{66DC2E53-AED9-4418-AEA2-60C2B7114819}"/>
    <cellStyle name="Calculation 2 6 2" xfId="12843" xr:uid="{402469C1-36B5-4ACC-A359-28685D44B148}"/>
    <cellStyle name="Calculation 2 6 2 2" xfId="24637" xr:uid="{A52CFA95-E75C-4513-A793-8A3493E7767A}"/>
    <cellStyle name="Calculation 2 6 3" xfId="10040" xr:uid="{FF93EB93-BAAA-4A95-B751-0CB6D260F43A}"/>
    <cellStyle name="Calculation 2 6 3 2" xfId="21915" xr:uid="{9D3DEEB6-8158-410E-B5A1-EF1E0BC1AC4E}"/>
    <cellStyle name="Calculation 2 6 4" xfId="13374" xr:uid="{00AF1CAD-B2B3-4608-8558-CBDD88FEA069}"/>
    <cellStyle name="Calculation 2 6 4 2" xfId="25157" xr:uid="{D628D1F8-9FEF-41C5-BE7A-5A1F46502D1F}"/>
    <cellStyle name="Calculation 2 6 5" xfId="14381" xr:uid="{A0D654E1-967C-4B04-95D1-364FFF199D80}"/>
    <cellStyle name="Calculation 2 6 5 2" xfId="26153" xr:uid="{AC2F47B5-9A68-4FC4-823B-901D1BE359DF}"/>
    <cellStyle name="Calculation 2 6 6" xfId="15339" xr:uid="{490089C4-6CFA-400A-8253-B3000CA2EE66}"/>
    <cellStyle name="Calculation 2 6 6 2" xfId="27101" xr:uid="{1239FCDC-4FB0-41A7-96AE-F00143CFDDB5}"/>
    <cellStyle name="Calculation 2 6 7" xfId="16266" xr:uid="{1FACBE6A-6EAF-4F72-80F4-8BE5C3ED396E}"/>
    <cellStyle name="Calculation 2 6 7 2" xfId="28013" xr:uid="{4951CD1D-84D0-45EC-97EB-8D114989CA2F}"/>
    <cellStyle name="Calculation 2 6 8" xfId="17137" xr:uid="{AA49601D-CAE3-4FF0-9A22-360B81FB1E5A}"/>
    <cellStyle name="Calculation 2 7" xfId="10145" xr:uid="{E6D757E2-9596-4717-A0BF-C00C0CC0E8CC}"/>
    <cellStyle name="Calculation 2 7 2" xfId="22020" xr:uid="{4CEC0F26-16EC-41D4-8685-F9AE9B88674D}"/>
    <cellStyle name="Calculation 2 8" xfId="12618" xr:uid="{FDFD21D2-B74A-4C2B-9C91-E6E3D5734AF1}"/>
    <cellStyle name="Calculation 2 8 2" xfId="24423" xr:uid="{8CDBA807-7B43-4608-BC29-AADA1E9F04EF}"/>
    <cellStyle name="Calculation 2 9" xfId="10201" xr:uid="{F651CC1B-5B18-4AD0-8958-12D480B41B00}"/>
    <cellStyle name="Calculation 2 9 2" xfId="22076" xr:uid="{2AC2FEC4-4863-438F-B6E1-EA69FBB36AF6}"/>
    <cellStyle name="Calculation 3" xfId="747" xr:uid="{C36C9FDD-979A-440B-922B-3B61ECE9A79A}"/>
    <cellStyle name="Calculation 3 10" xfId="14173" xr:uid="{19489EC4-CFC9-4552-8212-A6CFE48EF870}"/>
    <cellStyle name="Calculation 3 10 2" xfId="25946" xr:uid="{56FDC2CB-A896-4D68-883B-77B3BD9877D8}"/>
    <cellStyle name="Calculation 3 11" xfId="15133" xr:uid="{5960CA2D-62B4-44EA-A230-B83A2D07CD64}"/>
    <cellStyle name="Calculation 3 11 2" xfId="26903" xr:uid="{63B8585B-CCD8-4E99-B247-8E78C2C22EAD}"/>
    <cellStyle name="Calculation 3 12" xfId="16083" xr:uid="{B8234A1C-565B-423A-A466-91C1809DA95B}"/>
    <cellStyle name="Calculation 3 12 2" xfId="27830" xr:uid="{920065C2-D202-421A-B92A-EE111FBA3EF6}"/>
    <cellStyle name="Calculation 3 2" xfId="6813" xr:uid="{5F3C2DB5-22B6-41B1-AA7B-F3414D6EA2A1}"/>
    <cellStyle name="Calculation 3 2 10" xfId="10995" xr:uid="{A6DD92FE-C1BF-4CC2-8995-0FA52B7F690B}"/>
    <cellStyle name="Calculation 3 2 10 2" xfId="22864" xr:uid="{004EB7FC-ADA2-4948-A2F4-9796F46BCC4A}"/>
    <cellStyle name="Calculation 3 2 11" xfId="12310" xr:uid="{C08653E4-A8AC-4CB3-A411-55659585F291}"/>
    <cellStyle name="Calculation 3 2 11 2" xfId="24126" xr:uid="{AC525E7A-5DA0-4565-B94D-F63FC76D645A}"/>
    <cellStyle name="Calculation 3 2 2" xfId="7177" xr:uid="{14FE4678-9557-4B75-B1C4-C2476CA24B50}"/>
    <cellStyle name="Calculation 3 2 2 10" xfId="13652" xr:uid="{37EB0C19-214B-46DF-8F1F-EF59DE58B829}"/>
    <cellStyle name="Calculation 3 2 2 10 2" xfId="25427" xr:uid="{DC3F994C-A57F-4BD1-A45E-5BA31B207330}"/>
    <cellStyle name="Calculation 3 2 2 2" xfId="8820" xr:uid="{63F74619-1453-48E5-B516-43EBB22096E9}"/>
    <cellStyle name="Calculation 3 2 2 2 2" xfId="13472" xr:uid="{66653D4A-EA4D-4F8E-8814-A1F157B8615D}"/>
    <cellStyle name="Calculation 3 2 2 2 2 2" xfId="25255" xr:uid="{97A806D6-7F45-40DA-8AB0-C789E887A5D1}"/>
    <cellStyle name="Calculation 3 2 2 2 3" xfId="14476" xr:uid="{A7641987-615E-485D-8846-E6A62A42C96B}"/>
    <cellStyle name="Calculation 3 2 2 2 3 2" xfId="26248" xr:uid="{CAE78939-373B-42F5-899A-86164C67AF27}"/>
    <cellStyle name="Calculation 3 2 2 2 4" xfId="15434" xr:uid="{2F5DB46F-F65D-4A32-86E9-42E378BE81F0}"/>
    <cellStyle name="Calculation 3 2 2 2 4 2" xfId="27194" xr:uid="{F3223B45-CC79-460E-B1A7-B9D12A94CACA}"/>
    <cellStyle name="Calculation 3 2 2 2 5" xfId="16359" xr:uid="{F0A04D73-3C4F-4833-8492-AADF9FF5CEF8}"/>
    <cellStyle name="Calculation 3 2 2 2 5 2" xfId="28106" xr:uid="{7C1399B4-4177-463D-AC53-5BB42ECB846F}"/>
    <cellStyle name="Calculation 3 2 2 2 6" xfId="17230" xr:uid="{BEB683A8-EA54-404A-85D3-ACF7B7517E6F}"/>
    <cellStyle name="Calculation 3 2 2 2 6 2" xfId="28973" xr:uid="{DECA9D7B-E5B2-4BC6-A5E3-A9799BC3332F}"/>
    <cellStyle name="Calculation 3 2 2 2 7" xfId="18076" xr:uid="{D9DE82C7-3B8F-49B2-AA0E-5F65D57B21B5}"/>
    <cellStyle name="Calculation 3 2 2 2 7 2" xfId="29797" xr:uid="{44000F9D-6A09-4C29-9E7F-2A3D163A4279}"/>
    <cellStyle name="Calculation 3 2 2 2 8" xfId="18840" xr:uid="{9E98C750-F6E1-4CEF-A866-EF4E6F416847}"/>
    <cellStyle name="Calculation 3 2 2 3" xfId="9666" xr:uid="{3E837FB3-AB3E-4EAE-8ABF-9942B283BBDA}"/>
    <cellStyle name="Calculation 3 2 2 3 2" xfId="14071" xr:uid="{B33BA989-037E-4E42-99AE-B4F94F3856A8}"/>
    <cellStyle name="Calculation 3 2 2 3 2 2" xfId="25844" xr:uid="{CEDDA208-0D56-40B7-AB2C-0862E0637802}"/>
    <cellStyle name="Calculation 3 2 2 3 3" xfId="15031" xr:uid="{40646765-A38A-4418-A8AF-B2A0B106A715}"/>
    <cellStyle name="Calculation 3 2 2 3 3 2" xfId="26802" xr:uid="{52219096-B656-45EA-988E-F086288D70CA}"/>
    <cellStyle name="Calculation 3 2 2 3 4" xfId="15983" xr:uid="{F0393B0A-7935-42AF-B165-F4902A367603}"/>
    <cellStyle name="Calculation 3 2 2 3 4 2" xfId="27730" xr:uid="{55669F2C-3E41-4AD7-A022-6F09E6AA37ED}"/>
    <cellStyle name="Calculation 3 2 2 3 5" xfId="16857" xr:uid="{7E0D0681-C239-48AE-AFF8-2865EF60A7D9}"/>
    <cellStyle name="Calculation 3 2 2 3 5 2" xfId="28604" xr:uid="{A2D0609E-FF35-45FB-B148-9ECD62901953}"/>
    <cellStyle name="Calculation 3 2 2 3 6" xfId="17722" xr:uid="{C001C8F5-133F-4453-B322-0E5B812B8762}"/>
    <cellStyle name="Calculation 3 2 2 3 6 2" xfId="29443" xr:uid="{2A29CFD5-17C3-4C17-B13E-0F351236AB85}"/>
    <cellStyle name="Calculation 3 2 2 3 7" xfId="18498" xr:uid="{9635F018-4795-4166-A383-96E4B419CF32}"/>
    <cellStyle name="Calculation 3 2 2 3 7 2" xfId="30219" xr:uid="{02E80CE2-7879-49EE-8FBA-8957EC6B4D9F}"/>
    <cellStyle name="Calculation 3 2 2 3 8" xfId="19255" xr:uid="{C8A68606-63F9-40E7-8DEF-880E39E94674}"/>
    <cellStyle name="Calculation 3 2 2 4" xfId="12444" xr:uid="{79A61DB3-F939-43B4-85C1-0C2C4B0C2C34}"/>
    <cellStyle name="Calculation 3 2 2 4 2" xfId="24258" xr:uid="{5E14571B-AD7D-42E8-82F9-7A2A0FEBE4B6}"/>
    <cellStyle name="Calculation 3 2 2 5" xfId="10339" xr:uid="{D3EC239F-7136-47FE-B5AF-21B4CDDF676A}"/>
    <cellStyle name="Calculation 3 2 2 5 2" xfId="22211" xr:uid="{E5D86A77-07F6-4B27-AEC8-C2703EC1FEDA}"/>
    <cellStyle name="Calculation 3 2 2 6" xfId="12067" xr:uid="{9BB87EEA-7E2E-421A-9B46-CC3902D94E86}"/>
    <cellStyle name="Calculation 3 2 2 6 2" xfId="23888" xr:uid="{BEF122FE-734A-413F-B2DB-9C6D2B261389}"/>
    <cellStyle name="Calculation 3 2 2 7" xfId="10687" xr:uid="{AE45528E-8AFE-402A-8E4D-9AC726BDA9A3}"/>
    <cellStyle name="Calculation 3 2 2 7 2" xfId="22559" xr:uid="{13E234CF-75E6-4500-883B-C5C57CBE64A5}"/>
    <cellStyle name="Calculation 3 2 2 8" xfId="12857" xr:uid="{7B169D31-8E30-4A2B-868C-B6BCECD8673D}"/>
    <cellStyle name="Calculation 3 2 2 8 2" xfId="24651" xr:uid="{1535CE47-14FE-4CAF-AFEC-89ED31A5F398}"/>
    <cellStyle name="Calculation 3 2 2 9" xfId="10028" xr:uid="{EB21A74F-6640-44E2-8D31-2A231AA84FE2}"/>
    <cellStyle name="Calculation 3 2 2 9 2" xfId="21903" xr:uid="{1886EE14-88C6-43C6-B399-198F05856E97}"/>
    <cellStyle name="Calculation 3 2 3" xfId="8458" xr:uid="{5701D33F-2BBB-4D30-BBB2-E28A4F5F9452}"/>
    <cellStyle name="Calculation 3 2 3 2" xfId="13200" xr:uid="{4CDBBAB8-5169-4983-807B-6006636F8DC2}"/>
    <cellStyle name="Calculation 3 2 3 2 2" xfId="24986" xr:uid="{B1928013-FDF8-4D51-8D50-2D8FAC7DC5E3}"/>
    <cellStyle name="Calculation 3 2 3 3" xfId="14220" xr:uid="{021C3D24-DEC9-4CA5-80D5-DBB36C4136BB}"/>
    <cellStyle name="Calculation 3 2 3 3 2" xfId="25993" xr:uid="{E53515AB-85DE-478D-AC34-1A1042FB2D9E}"/>
    <cellStyle name="Calculation 3 2 3 4" xfId="15180" xr:uid="{53A18FF4-D068-41EE-9951-193F420BBB4A}"/>
    <cellStyle name="Calculation 3 2 3 4 2" xfId="26949" xr:uid="{681F8A74-66F2-4D73-8F24-D0CC40E0658E}"/>
    <cellStyle name="Calculation 3 2 3 5" xfId="16129" xr:uid="{CCD69E29-F311-4137-A4B2-91F111582CCE}"/>
    <cellStyle name="Calculation 3 2 3 5 2" xfId="27876" xr:uid="{69718091-BE62-4C72-84E6-AB82C60DB954}"/>
    <cellStyle name="Calculation 3 2 3 6" xfId="17002" xr:uid="{DBBD6B8C-B4AC-4481-9948-7456CD43181C}"/>
    <cellStyle name="Calculation 3 2 3 6 2" xfId="28749" xr:uid="{1C925138-04A7-4FE2-A05E-2EB0A80A46FF}"/>
    <cellStyle name="Calculation 3 2 3 7" xfId="17867" xr:uid="{14FFA579-7AD2-4CEF-9435-8D7F982CAC49}"/>
    <cellStyle name="Calculation 3 2 3 7 2" xfId="29588" xr:uid="{7C756B2A-E195-4494-B057-94C74CCAD635}"/>
    <cellStyle name="Calculation 3 2 3 8" xfId="18643" xr:uid="{F5DD6A00-A35D-4A38-99AC-222813DBAE95}"/>
    <cellStyle name="Calculation 3 2 4" xfId="9469" xr:uid="{0379E476-85C2-4528-A2FF-974C9E45880B}"/>
    <cellStyle name="Calculation 3 2 4 2" xfId="13874" xr:uid="{C2584753-26EE-4463-8CD7-25DB1EF9130E}"/>
    <cellStyle name="Calculation 3 2 4 2 2" xfId="25647" xr:uid="{8F4F57D2-BCF6-4308-9374-AD0531666DE6}"/>
    <cellStyle name="Calculation 3 2 4 3" xfId="14834" xr:uid="{80BA439D-AEFB-426E-A857-D6ABF61BB752}"/>
    <cellStyle name="Calculation 3 2 4 3 2" xfId="26605" xr:uid="{48E3B0E2-446D-485A-9A24-CB58CFCADED8}"/>
    <cellStyle name="Calculation 3 2 4 4" xfId="15786" xr:uid="{3C25264C-1060-4C0C-A10B-2F881438A7BF}"/>
    <cellStyle name="Calculation 3 2 4 4 2" xfId="27533" xr:uid="{8984FF3E-0FE9-407D-A9AC-9E9CBF145631}"/>
    <cellStyle name="Calculation 3 2 4 5" xfId="16660" xr:uid="{DBF59B2D-828D-4674-9C8A-C56837837624}"/>
    <cellStyle name="Calculation 3 2 4 5 2" xfId="28407" xr:uid="{9A571F86-175D-4EE1-838C-5BC344317135}"/>
    <cellStyle name="Calculation 3 2 4 6" xfId="17525" xr:uid="{5E2BE22F-BCB9-42B4-B36D-4DC7FE913688}"/>
    <cellStyle name="Calculation 3 2 4 6 2" xfId="29246" xr:uid="{C84DE769-C2B6-4CD1-A820-C8C445236257}"/>
    <cellStyle name="Calculation 3 2 4 7" xfId="18301" xr:uid="{BB0B985C-DE0D-45FB-9751-031516478043}"/>
    <cellStyle name="Calculation 3 2 4 7 2" xfId="30022" xr:uid="{9438B1CB-7B92-4F3E-91C1-57E3F099430F}"/>
    <cellStyle name="Calculation 3 2 4 8" xfId="19058" xr:uid="{9D34BBE6-AF9D-425B-B12C-AF4908CA0DBA}"/>
    <cellStyle name="Calculation 3 2 5" xfId="12171" xr:uid="{E471D482-D022-4362-8F77-48A6355832F0}"/>
    <cellStyle name="Calculation 3 2 5 2" xfId="23988" xr:uid="{82C3E042-8F63-45B7-BD3F-B25F6D5CDC85}"/>
    <cellStyle name="Calculation 3 2 6" xfId="10596" xr:uid="{363C0351-C474-419E-942B-0D4D96E7E068}"/>
    <cellStyle name="Calculation 3 2 6 2" xfId="22468" xr:uid="{78902CD4-57F0-4049-96FA-45B93358A649}"/>
    <cellStyle name="Calculation 3 2 7" xfId="12546" xr:uid="{A6E73C36-B008-4501-B207-C34D7F2ECE56}"/>
    <cellStyle name="Calculation 3 2 7 2" xfId="24355" xr:uid="{3B4D658B-3A00-4A38-8B22-80E0D71D1381}"/>
    <cellStyle name="Calculation 3 2 8" xfId="10260" xr:uid="{905365D5-A90D-4A23-973D-E34A85549882}"/>
    <cellStyle name="Calculation 3 2 8 2" xfId="22135" xr:uid="{13C45BDB-FDC2-4B99-8237-A81C6058D990}"/>
    <cellStyle name="Calculation 3 2 9" xfId="11704" xr:uid="{9DF5216E-028F-462A-B5EB-405437228617}"/>
    <cellStyle name="Calculation 3 2 9 2" xfId="23537" xr:uid="{D875ECC2-9EA5-4F90-AD7C-BDC505524714}"/>
    <cellStyle name="Calculation 3 3" xfId="6929" xr:uid="{22AEA6F7-4AE8-4D0E-8182-C17BBE95A1A0}"/>
    <cellStyle name="Calculation 3 3 10" xfId="11915" xr:uid="{E6797831-EFCA-4813-A648-0A96317BBD37}"/>
    <cellStyle name="Calculation 3 3 10 2" xfId="23741" xr:uid="{0859B64C-1F7E-4224-9AB6-B2E3C92AADC7}"/>
    <cellStyle name="Calculation 3 3 2" xfId="8572" xr:uid="{C7028261-63EB-42E7-A982-3A3F5287B459}"/>
    <cellStyle name="Calculation 3 3 2 2" xfId="13295" xr:uid="{1133AA09-BB02-4C21-AE0F-F6837164F791}"/>
    <cellStyle name="Calculation 3 3 2 2 2" xfId="25078" xr:uid="{202ECC1A-B19D-4475-961F-D5C663E69CB7}"/>
    <cellStyle name="Calculation 3 3 2 3" xfId="14309" xr:uid="{D5C5E9EE-7A94-42AD-9594-52A745F1D43C}"/>
    <cellStyle name="Calculation 3 3 2 3 2" xfId="26082" xr:uid="{E4B4092A-CD12-48EF-AB02-69F55B9F5AF1}"/>
    <cellStyle name="Calculation 3 3 2 4" xfId="15269" xr:uid="{F82EA581-56BE-44D5-8100-A7DB7C3CAA57}"/>
    <cellStyle name="Calculation 3 3 2 4 2" xfId="27038" xr:uid="{A7DDAAEA-6305-4169-9254-2F2E1E9BCA80}"/>
    <cellStyle name="Calculation 3 3 2 5" xfId="16213" xr:uid="{58500AD8-30EF-4BDE-823A-48ED36C2672D}"/>
    <cellStyle name="Calculation 3 3 2 5 2" xfId="27960" xr:uid="{C4521A63-9E39-4000-844B-3AAD33871363}"/>
    <cellStyle name="Calculation 3 3 2 6" xfId="17086" xr:uid="{FB8CFBBA-18E0-4CC5-A9EE-F1159B91F2AD}"/>
    <cellStyle name="Calculation 3 3 2 6 2" xfId="28833" xr:uid="{0F8F0D39-B787-4A1A-9FC0-E06826FBDE56}"/>
    <cellStyle name="Calculation 3 3 2 7" xfId="17951" xr:uid="{33039757-3975-4D98-B913-F2FBD21A584F}"/>
    <cellStyle name="Calculation 3 3 2 7 2" xfId="29672" xr:uid="{B48BE6B8-8957-4115-89C7-9C92472A2E48}"/>
    <cellStyle name="Calculation 3 3 2 8" xfId="18726" xr:uid="{C54794CE-846C-4281-A655-3484875BFFC9}"/>
    <cellStyle name="Calculation 3 3 3" xfId="9552" xr:uid="{AD902036-2FDD-43DF-944D-F7E01FCD9DA3}"/>
    <cellStyle name="Calculation 3 3 3 2" xfId="13957" xr:uid="{BC0905F6-D669-451D-86EC-B1B1FBB5DC74}"/>
    <cellStyle name="Calculation 3 3 3 2 2" xfId="25730" xr:uid="{3AAF75C2-F178-4F81-BD7D-56BA19B8C6E5}"/>
    <cellStyle name="Calculation 3 3 3 3" xfId="14917" xr:uid="{1D3C4DD6-B645-4349-8282-4AF57734929C}"/>
    <cellStyle name="Calculation 3 3 3 3 2" xfId="26688" xr:uid="{FC66C991-3395-469F-BF8E-27514ABFD3D8}"/>
    <cellStyle name="Calculation 3 3 3 4" xfId="15869" xr:uid="{D52F0A6B-8DB5-4729-9E74-A72BC94FC919}"/>
    <cellStyle name="Calculation 3 3 3 4 2" xfId="27616" xr:uid="{1C4A64C4-17AD-48EF-B59D-B4D9CC6FD2E7}"/>
    <cellStyle name="Calculation 3 3 3 5" xfId="16743" xr:uid="{26FB2219-4584-425A-A4D9-6E9B312000D2}"/>
    <cellStyle name="Calculation 3 3 3 5 2" xfId="28490" xr:uid="{B04F2341-4957-4532-9F54-5CDA6546246F}"/>
    <cellStyle name="Calculation 3 3 3 6" xfId="17608" xr:uid="{0BE465F9-D1B5-4C74-ACFB-1B02E0A8AB01}"/>
    <cellStyle name="Calculation 3 3 3 6 2" xfId="29329" xr:uid="{7BF400C6-DFE2-4F55-824C-7F8722502514}"/>
    <cellStyle name="Calculation 3 3 3 7" xfId="18384" xr:uid="{788E48A7-8241-462C-9CCA-56F8EDBA14BA}"/>
    <cellStyle name="Calculation 3 3 3 7 2" xfId="30105" xr:uid="{47635324-DA05-4B3A-8280-92F55E300639}"/>
    <cellStyle name="Calculation 3 3 3 8" xfId="19141" xr:uid="{3713311B-166D-40A1-AD8F-8F847C5BCF82}"/>
    <cellStyle name="Calculation 3 3 4" xfId="12268" xr:uid="{E205C560-0FB4-4593-AEAC-1C1062CD9B8E}"/>
    <cellStyle name="Calculation 3 3 4 2" xfId="24084" xr:uid="{3B50973B-05B5-433F-90F8-A115E04F6D57}"/>
    <cellStyle name="Calculation 3 3 5" xfId="10504" xr:uid="{98E984C3-DF98-46F8-B7F0-3B591EF35EA3}"/>
    <cellStyle name="Calculation 3 3 5 2" xfId="22376" xr:uid="{9E3E1705-AA34-4923-886D-B8CD3F009215}"/>
    <cellStyle name="Calculation 3 3 6" xfId="12048" xr:uid="{61141A09-9EB8-4F7B-9AC9-4425F09A361D}"/>
    <cellStyle name="Calculation 3 3 6 2" xfId="23869" xr:uid="{07687F83-1E27-4165-897D-FA7606E939EF}"/>
    <cellStyle name="Calculation 3 3 7" xfId="10706" xr:uid="{62395EFA-CDBC-4F39-BEAE-274AB1EC5F9D}"/>
    <cellStyle name="Calculation 3 3 7 2" xfId="22578" xr:uid="{57BB95DA-82DB-44DE-A3EC-3EFF19BBE1BD}"/>
    <cellStyle name="Calculation 3 3 8" xfId="11610" xr:uid="{BA849A94-F467-425C-AD27-B89560039C74}"/>
    <cellStyle name="Calculation 3 3 8 2" xfId="23453" xr:uid="{37DDF4F4-6CE1-4134-A928-69778845486B}"/>
    <cellStyle name="Calculation 3 3 9" xfId="11070" xr:uid="{35FF0E58-EEA3-40F3-970B-C41DFFCD753A}"/>
    <cellStyle name="Calculation 3 3 9 2" xfId="22939" xr:uid="{C1627027-7521-4EC2-9CFF-A1FA9EEA17FA}"/>
    <cellStyle name="Calculation 3 4" xfId="7733" xr:uid="{DC811ED6-3AA7-4018-A742-99764CB2E649}"/>
    <cellStyle name="Calculation 3 4 2" xfId="12762" xr:uid="{3E8D685C-45BD-4029-AA75-94ECA978CA37}"/>
    <cellStyle name="Calculation 3 4 2 2" xfId="24558" xr:uid="{F5888B9F-CADF-4F0D-9535-4A321D9EC6E2}"/>
    <cellStyle name="Calculation 3 4 3" xfId="10114" xr:uid="{D2C8741D-6D7B-4928-A3BA-EE2427C35BC5}"/>
    <cellStyle name="Calculation 3 4 3 2" xfId="21989" xr:uid="{A92DA9E3-8D9D-4B76-BAA2-EAA01724FFF5}"/>
    <cellStyle name="Calculation 3 4 4" xfId="11738" xr:uid="{E7FDB7C8-7B1E-4393-828B-2DD4F9C81F96}"/>
    <cellStyle name="Calculation 3 4 4 2" xfId="23567" xr:uid="{96368370-19D5-481E-A94A-38F580C81D37}"/>
    <cellStyle name="Calculation 3 4 5" xfId="10968" xr:uid="{247258FF-EAC6-4702-BDFB-73458A2074FC}"/>
    <cellStyle name="Calculation 3 4 5 2" xfId="22837" xr:uid="{054BCEE6-E1CE-45F3-AF07-04F391D88408}"/>
    <cellStyle name="Calculation 3 4 6" xfId="13546" xr:uid="{E876E72B-10C1-4F77-BA09-27C24EC602DF}"/>
    <cellStyle name="Calculation 3 4 6 2" xfId="25322" xr:uid="{61353CD2-4206-4F57-85E5-780551F0F58E}"/>
    <cellStyle name="Calculation 3 4 7" xfId="14528" xr:uid="{42DC9DFC-D635-4BFE-AD75-AFE6E7699AD8}"/>
    <cellStyle name="Calculation 3 4 7 2" xfId="26299" xr:uid="{D110B637-13A1-41C3-BE80-272F24D9CE81}"/>
    <cellStyle name="Calculation 3 4 8" xfId="15483" xr:uid="{04E4772C-CF19-41B2-B847-DFA6B3F3DC4F}"/>
    <cellStyle name="Calculation 3 5" xfId="7846" xr:uid="{7C76D9A7-716A-4CF5-81D6-9BAA5B66219B}"/>
    <cellStyle name="Calculation 3 5 2" xfId="12841" xr:uid="{45E96177-8D23-4540-8180-42894F089482}"/>
    <cellStyle name="Calculation 3 5 2 2" xfId="24635" xr:uid="{2DCEF9E7-8B38-46EB-9855-8C73E9709C83}"/>
    <cellStyle name="Calculation 3 5 3" xfId="10042" xr:uid="{9590838B-B74E-4E5F-A525-C123949CD09B}"/>
    <cellStyle name="Calculation 3 5 3 2" xfId="21917" xr:uid="{B67EE9B6-1767-48D2-8254-7D2B50DF9A9E}"/>
    <cellStyle name="Calculation 3 5 4" xfId="13009" xr:uid="{12E86CE3-905B-4D36-9FEB-83F3AC2845DB}"/>
    <cellStyle name="Calculation 3 5 4 2" xfId="24801" xr:uid="{E0489746-5429-426D-95FA-5B189369AE2A}"/>
    <cellStyle name="Calculation 3 5 5" xfId="9896" xr:uid="{4BB15F88-C7CB-409E-87DA-056D346DBA98}"/>
    <cellStyle name="Calculation 3 5 5 2" xfId="21772" xr:uid="{CD999792-F420-46AC-AEAB-23A368152918}"/>
    <cellStyle name="Calculation 3 5 6" xfId="13670" xr:uid="{465A4718-F755-4988-8A8E-D7D1EFDC0ABE}"/>
    <cellStyle name="Calculation 3 5 6 2" xfId="25444" xr:uid="{18909560-23C6-415C-8401-A5602FC13155}"/>
    <cellStyle name="Calculation 3 5 7" xfId="14633" xr:uid="{072EB420-97EE-4BDA-B69F-827F6730FBAB}"/>
    <cellStyle name="Calculation 3 5 7 2" xfId="26404" xr:uid="{1A247473-C80B-454F-AF59-48C1AF27AA56}"/>
    <cellStyle name="Calculation 3 5 8" xfId="15585" xr:uid="{AA680515-FD38-41DF-B1C8-6F3A4BDEFBF1}"/>
    <cellStyle name="Calculation 3 6" xfId="10147" xr:uid="{EB1C1918-0ED1-453D-AA9D-E999182A61EA}"/>
    <cellStyle name="Calculation 3 6 2" xfId="22022" xr:uid="{F0478864-104E-4F3B-A35F-9CDC8419DB18}"/>
    <cellStyle name="Calculation 3 7" xfId="13116" xr:uid="{61594628-A958-472B-9FDA-4C5EE6693600}"/>
    <cellStyle name="Calculation 3 7 2" xfId="24904" xr:uid="{867A5D55-D02D-4B89-8161-852B9D735762}"/>
    <cellStyle name="Calculation 3 8" xfId="9821" xr:uid="{29101B2A-A22B-4F50-8F35-CD6B596D8DAA}"/>
    <cellStyle name="Calculation 3 8 2" xfId="21697" xr:uid="{138D2D6D-F769-487A-A92C-1F9B4A28DE07}"/>
    <cellStyle name="Calculation 3 9" xfId="13152" xr:uid="{F4CA9F50-D820-4E34-8F0C-23B3E4178020}"/>
    <cellStyle name="Calculation 3 9 2" xfId="24938" xr:uid="{854323DC-EFAF-4E54-898F-39FD0FFB1218}"/>
    <cellStyle name="Calculation 4" xfId="748" xr:uid="{55A28386-5DA2-4617-8A51-C4AB21D5808A}"/>
    <cellStyle name="Calculation 4 10" xfId="16442" xr:uid="{FA6A7F78-D7D8-43F4-B39F-76FBB77A40DD}"/>
    <cellStyle name="Calculation 4 10 2" xfId="28189" xr:uid="{70ECEEFA-4490-4EF4-89C4-A95D1861B818}"/>
    <cellStyle name="Calculation 4 11" xfId="17310" xr:uid="{BA00A2E9-B83C-4E52-8AB9-515F3459DAA7}"/>
    <cellStyle name="Calculation 4 11 2" xfId="29053" xr:uid="{AFC303CD-3457-43C5-9E4A-093B0E10701C}"/>
    <cellStyle name="Calculation 4 12" xfId="18108" xr:uid="{4C07B0A9-0424-4030-A2DA-BE7D37278A99}"/>
    <cellStyle name="Calculation 4 12 2" xfId="29829" xr:uid="{9B66951D-07C2-4F14-AF1C-CB5803BBC1CB}"/>
    <cellStyle name="Calculation 4 2" xfId="6812" xr:uid="{FAA534DA-4EE2-4DD0-B009-F4EB3BC78E26}"/>
    <cellStyle name="Calculation 4 2 10" xfId="11082" xr:uid="{B6AEC8D5-3D27-40AB-9116-7E3BFE62F22F}"/>
    <cellStyle name="Calculation 4 2 10 2" xfId="22951" xr:uid="{EC74425F-6BAD-4C39-9FCE-C7E0E0129F02}"/>
    <cellStyle name="Calculation 4 2 11" xfId="13527" xr:uid="{AEC6AAEC-0FDA-44E9-8380-AF00B2468E35}"/>
    <cellStyle name="Calculation 4 2 11 2" xfId="25306" xr:uid="{ABD90990-0B6A-4027-819A-3DF8B0AF9E91}"/>
    <cellStyle name="Calculation 4 2 2" xfId="7178" xr:uid="{66DBC7A9-AE67-4E50-A248-DAAA9EEEFE08}"/>
    <cellStyle name="Calculation 4 2 2 10" xfId="15333" xr:uid="{A9C3D19E-0438-4178-B693-606CE8BDA494}"/>
    <cellStyle name="Calculation 4 2 2 10 2" xfId="27097" xr:uid="{E9DB91AE-C6EF-46AE-B268-5384D0560864}"/>
    <cellStyle name="Calculation 4 2 2 2" xfId="8821" xr:uid="{EE9C71E7-8736-4AEA-8318-EE438CF70C7D}"/>
    <cellStyle name="Calculation 4 2 2 2 2" xfId="13473" xr:uid="{9AF394AA-1FD1-4B09-9768-1DAD7058E5C6}"/>
    <cellStyle name="Calculation 4 2 2 2 2 2" xfId="25256" xr:uid="{13E82D5C-C86B-4ED9-9911-AC1DD3EF8F10}"/>
    <cellStyle name="Calculation 4 2 2 2 3" xfId="14477" xr:uid="{631C4912-C827-4F1B-95CB-8C8223908AD7}"/>
    <cellStyle name="Calculation 4 2 2 2 3 2" xfId="26249" xr:uid="{E957D691-EF20-46EF-84F2-ACD99BA87D5A}"/>
    <cellStyle name="Calculation 4 2 2 2 4" xfId="15435" xr:uid="{C9D02039-0BD8-4D03-9850-A21D8CBB3F57}"/>
    <cellStyle name="Calculation 4 2 2 2 4 2" xfId="27195" xr:uid="{AF0D7463-E9B7-4DB5-874E-4E9A8048B4E9}"/>
    <cellStyle name="Calculation 4 2 2 2 5" xfId="16360" xr:uid="{E8052945-53D5-4F37-A98B-A33A98BC9E49}"/>
    <cellStyle name="Calculation 4 2 2 2 5 2" xfId="28107" xr:uid="{660612CF-C997-4C3C-BF4E-5D9DDC3EB5BB}"/>
    <cellStyle name="Calculation 4 2 2 2 6" xfId="17231" xr:uid="{36338F33-8159-4027-B48D-D732882ED0D6}"/>
    <cellStyle name="Calculation 4 2 2 2 6 2" xfId="28974" xr:uid="{0DED89C2-2D83-40A8-8166-8725B4BBE586}"/>
    <cellStyle name="Calculation 4 2 2 2 7" xfId="18077" xr:uid="{EA1C2367-05AF-4E84-B136-B6D45AF9584D}"/>
    <cellStyle name="Calculation 4 2 2 2 7 2" xfId="29798" xr:uid="{DEB689F3-1DA2-43C1-9FEF-FB544965B986}"/>
    <cellStyle name="Calculation 4 2 2 2 8" xfId="18841" xr:uid="{114850FD-EF11-4F42-A5CB-54D2CA79343D}"/>
    <cellStyle name="Calculation 4 2 2 3" xfId="9667" xr:uid="{D9ED49E2-A594-4280-9018-CCAFA2B69BC5}"/>
    <cellStyle name="Calculation 4 2 2 3 2" xfId="14072" xr:uid="{F4A44105-94FE-42C9-9318-7B3364CE3342}"/>
    <cellStyle name="Calculation 4 2 2 3 2 2" xfId="25845" xr:uid="{2E440A9D-35D4-4333-AC5B-13D48D018D81}"/>
    <cellStyle name="Calculation 4 2 2 3 3" xfId="15032" xr:uid="{15A1D603-8008-4152-9229-E1D3FE973182}"/>
    <cellStyle name="Calculation 4 2 2 3 3 2" xfId="26803" xr:uid="{782796A0-B049-48A0-A470-90BAC27817F4}"/>
    <cellStyle name="Calculation 4 2 2 3 4" xfId="15984" xr:uid="{D6CCC483-7A4C-488E-96DF-5E54D8E9C180}"/>
    <cellStyle name="Calculation 4 2 2 3 4 2" xfId="27731" xr:uid="{E8EB0F4B-DE10-4377-9B3E-62F3A8285916}"/>
    <cellStyle name="Calculation 4 2 2 3 5" xfId="16858" xr:uid="{43F65C89-FB51-4A5F-85BC-4A55BE280DD9}"/>
    <cellStyle name="Calculation 4 2 2 3 5 2" xfId="28605" xr:uid="{6E2569A3-F0C3-4E2C-A98B-3BEFD89F6718}"/>
    <cellStyle name="Calculation 4 2 2 3 6" xfId="17723" xr:uid="{8BE7DE7F-3A30-4732-BC5D-CF9E6A83FF31}"/>
    <cellStyle name="Calculation 4 2 2 3 6 2" xfId="29444" xr:uid="{D674E251-C955-4751-AA7F-1D352D04229F}"/>
    <cellStyle name="Calculation 4 2 2 3 7" xfId="18499" xr:uid="{38906B20-A76D-4D7D-9AEC-AC7804F0169B}"/>
    <cellStyle name="Calculation 4 2 2 3 7 2" xfId="30220" xr:uid="{1EE5D0EC-DF09-414A-BF92-3E41383C70AD}"/>
    <cellStyle name="Calculation 4 2 2 3 8" xfId="19256" xr:uid="{5AF6B62A-CD7B-49C6-8188-05EF63F97D45}"/>
    <cellStyle name="Calculation 4 2 2 4" xfId="12445" xr:uid="{429180C1-6B8E-4DA3-8953-44DF6FBF0420}"/>
    <cellStyle name="Calculation 4 2 2 4 2" xfId="24259" xr:uid="{848603A1-E208-48E6-8597-C730376BF9F5}"/>
    <cellStyle name="Calculation 4 2 2 5" xfId="10338" xr:uid="{1E598747-683D-41F3-BAE5-00CAF4421F77}"/>
    <cellStyle name="Calculation 4 2 2 5 2" xfId="22210" xr:uid="{855AF11B-FDB0-4B62-8F07-82EA3A1780CB}"/>
    <cellStyle name="Calculation 4 2 2 6" xfId="12590" xr:uid="{AE56209D-D462-4015-8E79-7861162429EB}"/>
    <cellStyle name="Calculation 4 2 2 6 2" xfId="24395" xr:uid="{77B3D6C2-9A10-46F9-A5C4-582775D3A2A1}"/>
    <cellStyle name="Calculation 4 2 2 7" xfId="10223" xr:uid="{9BC36CC2-DC01-4C96-A0D5-0ACC4063DF34}"/>
    <cellStyle name="Calculation 4 2 2 7 2" xfId="22098" xr:uid="{BE878610-64D2-4FE9-82A5-B9CF3CC941DC}"/>
    <cellStyle name="Calculation 4 2 2 8" xfId="13367" xr:uid="{3FC1EF00-AAA3-44FE-8B3B-08E60C3CC7F2}"/>
    <cellStyle name="Calculation 4 2 2 8 2" xfId="25150" xr:uid="{F4444AA7-5CCE-4EAB-B312-3F2233F3345E}"/>
    <cellStyle name="Calculation 4 2 2 9" xfId="14375" xr:uid="{0EE02BD6-1A97-4FD6-9362-3F76749068F1}"/>
    <cellStyle name="Calculation 4 2 2 9 2" xfId="26147" xr:uid="{5128A21A-8426-4AFA-B609-1453305AFD0D}"/>
    <cellStyle name="Calculation 4 2 3" xfId="8457" xr:uid="{A609EDF1-27CF-4254-AE57-A11EEF222542}"/>
    <cellStyle name="Calculation 4 2 3 2" xfId="13199" xr:uid="{3DDEDCD6-5251-4727-9E70-8A8C6885D018}"/>
    <cellStyle name="Calculation 4 2 3 2 2" xfId="24985" xr:uid="{75ACCB6C-B0BB-4B27-AD0A-36B37CCE3920}"/>
    <cellStyle name="Calculation 4 2 3 3" xfId="14219" xr:uid="{7B8BBA43-A246-440F-8840-C25A140671CE}"/>
    <cellStyle name="Calculation 4 2 3 3 2" xfId="25992" xr:uid="{793EDC52-A76B-4DB5-B27F-A0D2AA68F410}"/>
    <cellStyle name="Calculation 4 2 3 4" xfId="15179" xr:uid="{8B951712-979C-4490-8D3F-CBC88AF9BB09}"/>
    <cellStyle name="Calculation 4 2 3 4 2" xfId="26948" xr:uid="{0201597F-8C6F-466C-81C3-A0B7CBF60DFE}"/>
    <cellStyle name="Calculation 4 2 3 5" xfId="16128" xr:uid="{89F460E4-B49A-4B35-95CF-B16B512E2CA0}"/>
    <cellStyle name="Calculation 4 2 3 5 2" xfId="27875" xr:uid="{E647923F-C7D0-4B7B-A49D-5149AF4A5DFB}"/>
    <cellStyle name="Calculation 4 2 3 6" xfId="17001" xr:uid="{B1CBD0FC-8C82-42DF-833F-8BE0086B25A5}"/>
    <cellStyle name="Calculation 4 2 3 6 2" xfId="28748" xr:uid="{F2B8BE63-237D-4653-9374-04C71E484E35}"/>
    <cellStyle name="Calculation 4 2 3 7" xfId="17866" xr:uid="{995602AF-A764-4AE5-8962-F1555163115B}"/>
    <cellStyle name="Calculation 4 2 3 7 2" xfId="29587" xr:uid="{EF3EB671-4ADF-440D-BB2A-7530A06E94F9}"/>
    <cellStyle name="Calculation 4 2 3 8" xfId="18642" xr:uid="{80B090D6-F455-4C36-92B1-431D10B123A6}"/>
    <cellStyle name="Calculation 4 2 4" xfId="9468" xr:uid="{8FE8ABBA-3270-480A-AB3A-967D4D505DA1}"/>
    <cellStyle name="Calculation 4 2 4 2" xfId="13873" xr:uid="{37151D6E-BE4D-4710-BEAA-C6113CDAC803}"/>
    <cellStyle name="Calculation 4 2 4 2 2" xfId="25646" xr:uid="{4CA0DA7F-4440-4C86-ACEC-2799E69C4248}"/>
    <cellStyle name="Calculation 4 2 4 3" xfId="14833" xr:uid="{3A6D2194-5273-49D3-9BBE-C808EE4320BB}"/>
    <cellStyle name="Calculation 4 2 4 3 2" xfId="26604" xr:uid="{8578A070-0C6A-44A8-89EF-F76B59B9F76D}"/>
    <cellStyle name="Calculation 4 2 4 4" xfId="15785" xr:uid="{4821F000-61D8-497A-8817-E0DBC0B5BC35}"/>
    <cellStyle name="Calculation 4 2 4 4 2" xfId="27532" xr:uid="{B4478BCA-8A0F-4DA5-9F4E-81144AB60452}"/>
    <cellStyle name="Calculation 4 2 4 5" xfId="16659" xr:uid="{8C85F3C3-8236-42E9-9A46-69FB846889AA}"/>
    <cellStyle name="Calculation 4 2 4 5 2" xfId="28406" xr:uid="{2CE0224D-A4A9-464E-89C3-8D799BC79397}"/>
    <cellStyle name="Calculation 4 2 4 6" xfId="17524" xr:uid="{C4EEB21D-BD82-4702-880B-9DCE544D9433}"/>
    <cellStyle name="Calculation 4 2 4 6 2" xfId="29245" xr:uid="{99F9F93F-5C6D-440E-A7B4-987A322E0A07}"/>
    <cellStyle name="Calculation 4 2 4 7" xfId="18300" xr:uid="{D10FC753-290B-4B83-95B9-F5448EDDB885}"/>
    <cellStyle name="Calculation 4 2 4 7 2" xfId="30021" xr:uid="{3F6DC8D2-144A-4F08-96A0-946BEC9B17FF}"/>
    <cellStyle name="Calculation 4 2 4 8" xfId="19057" xr:uid="{888377AD-4BD9-47F4-A8EE-4BFBB9FB24A4}"/>
    <cellStyle name="Calculation 4 2 5" xfId="12170" xr:uid="{764A179B-D2D6-48F2-90A1-88CCE221B06D}"/>
    <cellStyle name="Calculation 4 2 5 2" xfId="23987" xr:uid="{A274C841-04DA-4BB2-AC75-402A7542DE2D}"/>
    <cellStyle name="Calculation 4 2 6" xfId="10597" xr:uid="{C46A8A97-75DD-475E-9C2C-D7D93148751B}"/>
    <cellStyle name="Calculation 4 2 6 2" xfId="22469" xr:uid="{ED7B47E9-0FE8-4EE7-94FC-2FA5AB843E09}"/>
    <cellStyle name="Calculation 4 2 7" xfId="12033" xr:uid="{6B0ABC85-BD31-4B0E-95FC-53CA47EC31B3}"/>
    <cellStyle name="Calculation 4 2 7 2" xfId="23854" xr:uid="{F3364157-847C-484E-BCFE-A6A62C35190F}"/>
    <cellStyle name="Calculation 4 2 8" xfId="10719" xr:uid="{CB7D68A5-65D8-4BAF-9AF4-6EA372995B1F}"/>
    <cellStyle name="Calculation 4 2 8 2" xfId="22591" xr:uid="{129CD95B-F97A-407E-8278-B867B3958740}"/>
    <cellStyle name="Calculation 4 2 9" xfId="11597" xr:uid="{6013F79B-F5EE-496F-BD80-B2CD85A59BDA}"/>
    <cellStyle name="Calculation 4 2 9 2" xfId="23441" xr:uid="{B9D8FACC-C8B9-48D6-88DC-C5D89661041C}"/>
    <cellStyle name="Calculation 4 3" xfId="6930" xr:uid="{2B4489DA-A172-4D44-9724-C7A6B8EA3B07}"/>
    <cellStyle name="Calculation 4 3 10" xfId="11587" xr:uid="{8C0961C8-C513-485E-AC28-A5C1D407B791}"/>
    <cellStyle name="Calculation 4 3 10 2" xfId="23433" xr:uid="{59EA4431-DB8B-4460-93E9-732DEE1280B3}"/>
    <cellStyle name="Calculation 4 3 2" xfId="8573" xr:uid="{6944F4E7-A3D8-4D27-92E2-99F6C48F862B}"/>
    <cellStyle name="Calculation 4 3 2 2" xfId="13296" xr:uid="{36F7582E-BB31-42D9-970F-070DCFBD2142}"/>
    <cellStyle name="Calculation 4 3 2 2 2" xfId="25079" xr:uid="{4BE742F4-71F7-4E25-A5D8-C480D00D4A44}"/>
    <cellStyle name="Calculation 4 3 2 3" xfId="14310" xr:uid="{25585780-0068-488E-A910-C5C5D7257DAD}"/>
    <cellStyle name="Calculation 4 3 2 3 2" xfId="26083" xr:uid="{F93E3526-9330-4071-A96F-888895790A60}"/>
    <cellStyle name="Calculation 4 3 2 4" xfId="15270" xr:uid="{F24B3DE8-7D90-43A8-9E2B-842F91F3DE73}"/>
    <cellStyle name="Calculation 4 3 2 4 2" xfId="27039" xr:uid="{74114B68-666A-4A17-BC1A-09EFE92D53E6}"/>
    <cellStyle name="Calculation 4 3 2 5" xfId="16214" xr:uid="{54975DA3-AA10-4352-88DF-8F56365D5BAE}"/>
    <cellStyle name="Calculation 4 3 2 5 2" xfId="27961" xr:uid="{2E3AE872-2742-4304-8083-D7BEA73CFAA9}"/>
    <cellStyle name="Calculation 4 3 2 6" xfId="17087" xr:uid="{9DBF612C-F426-4D93-A03C-4B4CF8AF8743}"/>
    <cellStyle name="Calculation 4 3 2 6 2" xfId="28834" xr:uid="{588DC572-6AF9-4AAA-B56F-904F0D81337E}"/>
    <cellStyle name="Calculation 4 3 2 7" xfId="17952" xr:uid="{7D4D44EC-724B-488F-A3D2-2AB374DDF717}"/>
    <cellStyle name="Calculation 4 3 2 7 2" xfId="29673" xr:uid="{C84C7733-E5E1-408E-88D7-943B979980D6}"/>
    <cellStyle name="Calculation 4 3 2 8" xfId="18727" xr:uid="{908598DF-5E95-4D4C-A1AA-3BB3054C5F39}"/>
    <cellStyle name="Calculation 4 3 3" xfId="9553" xr:uid="{F67342F2-3850-4AA1-89C9-79E67BF8C0D3}"/>
    <cellStyle name="Calculation 4 3 3 2" xfId="13958" xr:uid="{0279FC77-858B-43B3-9806-BEDC14870BE4}"/>
    <cellStyle name="Calculation 4 3 3 2 2" xfId="25731" xr:uid="{009C53D3-C1AF-4471-8DD7-8FAF56FAB008}"/>
    <cellStyle name="Calculation 4 3 3 3" xfId="14918" xr:uid="{38D1C61A-4E29-4E77-AC11-CA7A052D25D3}"/>
    <cellStyle name="Calculation 4 3 3 3 2" xfId="26689" xr:uid="{EB83E898-3ECE-49A6-926F-E37F0028C648}"/>
    <cellStyle name="Calculation 4 3 3 4" xfId="15870" xr:uid="{E9CAE3AC-C8D8-4D28-BB41-076D57AA945B}"/>
    <cellStyle name="Calculation 4 3 3 4 2" xfId="27617" xr:uid="{A1A9347D-D632-4530-9C09-CCBEA2F9819B}"/>
    <cellStyle name="Calculation 4 3 3 5" xfId="16744" xr:uid="{1B847BDA-4993-4E0E-B7A3-4BDDCDEA7FE8}"/>
    <cellStyle name="Calculation 4 3 3 5 2" xfId="28491" xr:uid="{4A302A26-8640-4BF6-B4DB-ACE6A7F23CCD}"/>
    <cellStyle name="Calculation 4 3 3 6" xfId="17609" xr:uid="{7078958F-C808-42FD-912F-BF3DB30E01E1}"/>
    <cellStyle name="Calculation 4 3 3 6 2" xfId="29330" xr:uid="{BB871A36-CA96-4E21-A719-AD142F971CB6}"/>
    <cellStyle name="Calculation 4 3 3 7" xfId="18385" xr:uid="{C9A287D0-4D40-418F-B292-F12FC5F68CCE}"/>
    <cellStyle name="Calculation 4 3 3 7 2" xfId="30106" xr:uid="{24609805-8484-4EBB-802F-6766331F90F8}"/>
    <cellStyle name="Calculation 4 3 3 8" xfId="19142" xr:uid="{582D53A0-33B9-4E8D-B515-A5761ED92536}"/>
    <cellStyle name="Calculation 4 3 4" xfId="12269" xr:uid="{CF124ACA-E655-4171-B841-6FE7A4079BC5}"/>
    <cellStyle name="Calculation 4 3 4 2" xfId="24085" xr:uid="{01F7E696-21DF-44FA-961B-7CDE2D60BE20}"/>
    <cellStyle name="Calculation 4 3 5" xfId="10503" xr:uid="{DBF0AF9E-C8B2-48C1-BCC4-A022CECF8E61}"/>
    <cellStyle name="Calculation 4 3 5 2" xfId="22375" xr:uid="{9D5E6B71-E2CA-4C5F-9A63-7BFF6F046DA1}"/>
    <cellStyle name="Calculation 4 3 6" xfId="12049" xr:uid="{81C6584A-9D69-4D5C-BBE5-FB6513E52788}"/>
    <cellStyle name="Calculation 4 3 6 2" xfId="23870" xr:uid="{227BBF50-6767-42D9-B999-CE075A2C1309}"/>
    <cellStyle name="Calculation 4 3 7" xfId="10705" xr:uid="{66BBEE65-3214-40F3-84AC-83AEE2D64AB2}"/>
    <cellStyle name="Calculation 4 3 7 2" xfId="22577" xr:uid="{CA1284D9-7253-46B0-BB34-F72F6AA272DA}"/>
    <cellStyle name="Calculation 4 3 8" xfId="12021" xr:uid="{ADC83CFD-3D28-43C4-B9C8-FE2F84425C60}"/>
    <cellStyle name="Calculation 4 3 8 2" xfId="23842" xr:uid="{7D6DF465-513F-4378-A114-553D14E4276C}"/>
    <cellStyle name="Calculation 4 3 9" xfId="10729" xr:uid="{6FC9C3A0-452B-4F28-94D0-8B1F17DD6BBF}"/>
    <cellStyle name="Calculation 4 3 9 2" xfId="22601" xr:uid="{A27C4CB8-96B8-4E5C-B99F-FF2D81356CD9}"/>
    <cellStyle name="Calculation 4 4" xfId="7734" xr:uid="{BD9C213C-A91A-4D36-9EBD-43312B16F05F}"/>
    <cellStyle name="Calculation 4 4 2" xfId="12763" xr:uid="{A10D1D8C-C7BF-427E-B20F-3D9D3E743C0B}"/>
    <cellStyle name="Calculation 4 4 2 2" xfId="24559" xr:uid="{CE3C3468-FF15-4D76-B0EF-E826CD73C549}"/>
    <cellStyle name="Calculation 4 4 3" xfId="10113" xr:uid="{62174AAE-6096-459E-B353-0DA40DB698D4}"/>
    <cellStyle name="Calculation 4 4 3 2" xfId="21988" xr:uid="{154789B5-41EF-45C5-BE5C-4B3827CBC002}"/>
    <cellStyle name="Calculation 4 4 4" xfId="11739" xr:uid="{A6ECFD0F-DA76-4B99-8121-6893BD07B5DB}"/>
    <cellStyle name="Calculation 4 4 4 2" xfId="23568" xr:uid="{A1DE78B7-EEEB-440D-88C8-15F2A63FE5E2}"/>
    <cellStyle name="Calculation 4 4 5" xfId="10967" xr:uid="{AC3D271A-10E9-4042-A769-F91FFC8466EB}"/>
    <cellStyle name="Calculation 4 4 5 2" xfId="22836" xr:uid="{87D29D36-B780-44F6-A058-CCA8AD1AE3D8}"/>
    <cellStyle name="Calculation 4 4 6" xfId="12979" xr:uid="{A396FB04-B35A-4718-8A0A-FFC409EA2227}"/>
    <cellStyle name="Calculation 4 4 6 2" xfId="24771" xr:uid="{9427C80F-0913-40E3-A2DE-00C0136192DA}"/>
    <cellStyle name="Calculation 4 4 7" xfId="9921" xr:uid="{BEDE6FA2-BB28-4E1E-9724-5C973915F707}"/>
    <cellStyle name="Calculation 4 4 7 2" xfId="21797" xr:uid="{FCE4D5A6-4CF1-491A-8514-2ACB171B745D}"/>
    <cellStyle name="Calculation 4 4 8" xfId="12647" xr:uid="{79A7C7F0-958F-4C0A-9BB6-668EC5D12A9E}"/>
    <cellStyle name="Calculation 4 5" xfId="7845" xr:uid="{C1445658-28D7-4171-914D-FAD374F3B31F}"/>
    <cellStyle name="Calculation 4 5 2" xfId="12840" xr:uid="{4D97CD86-6517-4027-A6E4-A1988B044D9A}"/>
    <cellStyle name="Calculation 4 5 2 2" xfId="24634" xr:uid="{55E35A69-3417-410C-A26A-8E21C100ACD4}"/>
    <cellStyle name="Calculation 4 5 3" xfId="10043" xr:uid="{90FB8AA2-C3A0-4D5C-B132-AA9338620BAE}"/>
    <cellStyle name="Calculation 4 5 3 2" xfId="21918" xr:uid="{BFFD3862-1DBA-40EC-B993-0FA07D36A3A9}"/>
    <cellStyle name="Calculation 4 5 4" xfId="13649" xr:uid="{403C5163-A72F-4A69-8F0A-B846F059F471}"/>
    <cellStyle name="Calculation 4 5 4 2" xfId="25424" xr:uid="{A14797F2-824A-444F-9775-F33C198F649E}"/>
    <cellStyle name="Calculation 4 5 5" xfId="14615" xr:uid="{505A53AA-B04D-446B-A26D-F834A603A02A}"/>
    <cellStyle name="Calculation 4 5 5 2" xfId="26386" xr:uid="{79935DDB-B790-457B-9068-478EEA5E6B0B}"/>
    <cellStyle name="Calculation 4 5 6" xfId="15567" xr:uid="{83374E75-34FD-4E6F-9170-ED9A37DFE4ED}"/>
    <cellStyle name="Calculation 4 5 6 2" xfId="27318" xr:uid="{B6ACDCB8-C2DB-44EB-A204-65591FBFB17E}"/>
    <cellStyle name="Calculation 4 5 7" xfId="16452" xr:uid="{A628FDCA-F6AE-4D13-9ADE-18ABF9972FE6}"/>
    <cellStyle name="Calculation 4 5 7 2" xfId="28199" xr:uid="{C04CE2DB-3A6B-4938-90DB-0BF1E2D7BC58}"/>
    <cellStyle name="Calculation 4 5 8" xfId="17320" xr:uid="{758353AD-787F-4943-BA0C-1500B77290A3}"/>
    <cellStyle name="Calculation 4 6" xfId="10148" xr:uid="{32A33724-21E4-4010-9674-F5F5C2256E9A}"/>
    <cellStyle name="Calculation 4 6 2" xfId="22023" xr:uid="{DEE0B545-C265-4E0D-80E4-2559DFBE7B9D}"/>
    <cellStyle name="Calculation 4 7" xfId="13637" xr:uid="{241CFB64-2488-4687-B486-425BDEE5573F}"/>
    <cellStyle name="Calculation 4 7 2" xfId="25413" xr:uid="{2E83B22E-07F3-43C6-A946-0CA6980623FD}"/>
    <cellStyle name="Calculation 4 8" xfId="14605" xr:uid="{F2B19BE2-C70A-476B-ADF9-FAA7D32706F6}"/>
    <cellStyle name="Calculation 4 8 2" xfId="26376" xr:uid="{72B500CE-148F-4068-A792-21F9D8B5080C}"/>
    <cellStyle name="Calculation 4 9" xfId="15557" xr:uid="{433409F8-836C-41DA-B004-9FDF1E46243D}"/>
    <cellStyle name="Calculation 4 9 2" xfId="27308" xr:uid="{7BE3A3FF-D26B-48C0-A350-712A7332BE02}"/>
    <cellStyle name="Calculation 5" xfId="749" xr:uid="{ABF3BD1A-2324-4519-827A-1EC5A2A4F60E}"/>
    <cellStyle name="Calculation 5 10" xfId="14596" xr:uid="{AA543323-ED08-4E5F-A857-42F2DCD56AB0}"/>
    <cellStyle name="Calculation 5 10 2" xfId="26367" xr:uid="{8D93D1ED-9D2E-4302-A6EF-E270E0C8716A}"/>
    <cellStyle name="Calculation 5 11" xfId="15548" xr:uid="{28D5CE11-6738-4260-B495-0C73DE8ED1C2}"/>
    <cellStyle name="Calculation 5 11 2" xfId="27303" xr:uid="{E9ADD143-747D-4E1E-8521-150E6ABFB6F2}"/>
    <cellStyle name="Calculation 5 12" xfId="16437" xr:uid="{3C16420F-1B52-4D20-BEB9-9C08CF47F518}"/>
    <cellStyle name="Calculation 5 12 2" xfId="28184" xr:uid="{D64FB4AD-36AA-4A3D-BD67-7831D8CB0A31}"/>
    <cellStyle name="Calculation 5 2" xfId="6811" xr:uid="{F5BA5FE8-A1FB-4173-AF7D-5C92D29A9040}"/>
    <cellStyle name="Calculation 5 2 10" xfId="11237" xr:uid="{CBEE7388-A019-45A7-8F07-98BF09FF393E}"/>
    <cellStyle name="Calculation 5 2 10 2" xfId="23099" xr:uid="{9B61247E-B021-4A6C-BDDC-603ED76DD7DE}"/>
    <cellStyle name="Calculation 5 2 11" xfId="11899" xr:uid="{38A83FEB-1D8E-4098-A5DA-098B11B71AAB}"/>
    <cellStyle name="Calculation 5 2 11 2" xfId="23726" xr:uid="{8FA1BF08-E565-4CAA-8B00-A23C0B6AA885}"/>
    <cellStyle name="Calculation 5 2 2" xfId="7179" xr:uid="{F49CF852-FA2E-4046-A998-C79AF31CB566}"/>
    <cellStyle name="Calculation 5 2 2 10" xfId="17301" xr:uid="{0251CCF6-E02A-44F6-B7E1-5B302348A812}"/>
    <cellStyle name="Calculation 5 2 2 10 2" xfId="29044" xr:uid="{47D05644-9CE2-4125-A4DC-EA5DF8C97286}"/>
    <cellStyle name="Calculation 5 2 2 2" xfId="8822" xr:uid="{7B05697D-1850-4D7C-B3F6-F9D7504B72F1}"/>
    <cellStyle name="Calculation 5 2 2 2 2" xfId="13474" xr:uid="{B0E58C9A-90D2-4A56-919D-DEE34995CA41}"/>
    <cellStyle name="Calculation 5 2 2 2 2 2" xfId="25257" xr:uid="{3DCBCC63-72AB-4F6D-8831-92002C147BE5}"/>
    <cellStyle name="Calculation 5 2 2 2 3" xfId="14478" xr:uid="{C1F3DF3E-D2CE-4D1D-A765-7CDB30BBBC54}"/>
    <cellStyle name="Calculation 5 2 2 2 3 2" xfId="26250" xr:uid="{B19043E8-E460-40E4-BA38-0B5A5DB603DE}"/>
    <cellStyle name="Calculation 5 2 2 2 4" xfId="15436" xr:uid="{4B341351-BD62-458E-9B78-63BAA1EB873B}"/>
    <cellStyle name="Calculation 5 2 2 2 4 2" xfId="27196" xr:uid="{0D26C550-F2A4-4B32-9F37-F989526A81EC}"/>
    <cellStyle name="Calculation 5 2 2 2 5" xfId="16361" xr:uid="{CF49E762-4064-44F2-8828-2349717EAB3B}"/>
    <cellStyle name="Calculation 5 2 2 2 5 2" xfId="28108" xr:uid="{073360B4-8B98-4EB7-B30F-F740A20D9B12}"/>
    <cellStyle name="Calculation 5 2 2 2 6" xfId="17232" xr:uid="{FDA5C141-E9A1-4C55-9439-5A852F49A695}"/>
    <cellStyle name="Calculation 5 2 2 2 6 2" xfId="28975" xr:uid="{47956143-C567-4B48-BA53-9DD3FC4B6544}"/>
    <cellStyle name="Calculation 5 2 2 2 7" xfId="18078" xr:uid="{4CA8CE66-0A3C-48F8-8186-BF3A611733D2}"/>
    <cellStyle name="Calculation 5 2 2 2 7 2" xfId="29799" xr:uid="{A53493B5-0DD5-4E97-9D12-971D65F2D1CC}"/>
    <cellStyle name="Calculation 5 2 2 2 8" xfId="18842" xr:uid="{ED9392D2-3181-4EDA-868C-9FA3C74E623C}"/>
    <cellStyle name="Calculation 5 2 2 3" xfId="9668" xr:uid="{366852FE-5406-4FF9-80BA-82A5680B2C28}"/>
    <cellStyle name="Calculation 5 2 2 3 2" xfId="14073" xr:uid="{9573250E-FF04-4041-B249-A59241DCA9EA}"/>
    <cellStyle name="Calculation 5 2 2 3 2 2" xfId="25846" xr:uid="{0F78F4DD-F966-498B-87C2-4C83102BB92A}"/>
    <cellStyle name="Calculation 5 2 2 3 3" xfId="15033" xr:uid="{24CC9C1F-4FB9-40DB-83EF-B8B0AE7D4132}"/>
    <cellStyle name="Calculation 5 2 2 3 3 2" xfId="26804" xr:uid="{2DAC8358-017D-4596-AC9C-DA91A2159568}"/>
    <cellStyle name="Calculation 5 2 2 3 4" xfId="15985" xr:uid="{DFC2511A-D359-4173-82E6-A4D6B4C0B336}"/>
    <cellStyle name="Calculation 5 2 2 3 4 2" xfId="27732" xr:uid="{6FFB87F9-D95C-40FA-8671-B6026F769C11}"/>
    <cellStyle name="Calculation 5 2 2 3 5" xfId="16859" xr:uid="{0FD69D4C-2ADD-4312-A02D-68BF5EAE2B19}"/>
    <cellStyle name="Calculation 5 2 2 3 5 2" xfId="28606" xr:uid="{68696826-00DE-4D5D-8829-A141ECFF6529}"/>
    <cellStyle name="Calculation 5 2 2 3 6" xfId="17724" xr:uid="{5D59D21A-FDE7-4B54-B040-D5701B714FE3}"/>
    <cellStyle name="Calculation 5 2 2 3 6 2" xfId="29445" xr:uid="{BBE8193C-9C0D-4181-B8F2-A88FC9351900}"/>
    <cellStyle name="Calculation 5 2 2 3 7" xfId="18500" xr:uid="{B719377B-2C73-4553-AA5B-9FC2545B6044}"/>
    <cellStyle name="Calculation 5 2 2 3 7 2" xfId="30221" xr:uid="{6101C2F8-1B45-4CE8-828A-E6FDE3F8E7BF}"/>
    <cellStyle name="Calculation 5 2 2 3 8" xfId="19257" xr:uid="{B4CC64A9-BDBB-4B40-BB5A-7E110ED3AEDD}"/>
    <cellStyle name="Calculation 5 2 2 4" xfId="12446" xr:uid="{7FCD1242-FC82-4C0F-825D-1DA1202E1867}"/>
    <cellStyle name="Calculation 5 2 2 4 2" xfId="24260" xr:uid="{D6BF8FF7-5133-496D-BB24-D0DED899B6B3}"/>
    <cellStyle name="Calculation 5 2 2 5" xfId="10337" xr:uid="{C6B9BC78-DF45-463E-AF4F-D07312A0E65C}"/>
    <cellStyle name="Calculation 5 2 2 5 2" xfId="22209" xr:uid="{CE29CCB7-4EAF-4704-9E4D-59CF386A2B16}"/>
    <cellStyle name="Calculation 5 2 2 6" xfId="13609" xr:uid="{03FC6022-7DB7-40AF-B482-105433C6BAC8}"/>
    <cellStyle name="Calculation 5 2 2 6 2" xfId="25385" xr:uid="{431D330A-F95B-498B-9E9B-0EDEC07D6F0F}"/>
    <cellStyle name="Calculation 5 2 2 7" xfId="14585" xr:uid="{A92A4628-BD18-430F-9399-5BC8F72CBFA3}"/>
    <cellStyle name="Calculation 5 2 2 7 2" xfId="26356" xr:uid="{5286AE49-A86F-490B-816D-B165BBF48E0E}"/>
    <cellStyle name="Calculation 5 2 2 8" xfId="15537" xr:uid="{7CFC6CEE-C4BE-480E-9C48-52437CADB806}"/>
    <cellStyle name="Calculation 5 2 2 8 2" xfId="27292" xr:uid="{CC229277-E705-45D5-9548-887E900F437C}"/>
    <cellStyle name="Calculation 5 2 2 9" xfId="16432" xr:uid="{78A041D5-05A5-48EF-A949-71F095F7B664}"/>
    <cellStyle name="Calculation 5 2 2 9 2" xfId="28179" xr:uid="{55D28A4A-0537-4227-B903-9CB5EE1C3A8F}"/>
    <cellStyle name="Calculation 5 2 3" xfId="8456" xr:uid="{2D4205E1-7782-4E63-AFA1-B113D7BC082A}"/>
    <cellStyle name="Calculation 5 2 3 2" xfId="13198" xr:uid="{5E565344-2820-4379-A6B3-7CAA0E42653D}"/>
    <cellStyle name="Calculation 5 2 3 2 2" xfId="24984" xr:uid="{56F26CC3-F454-4688-85A4-A6AE5597F405}"/>
    <cellStyle name="Calculation 5 2 3 3" xfId="14218" xr:uid="{E45DB982-1EA4-4FFF-ACAA-0F6C7B849E35}"/>
    <cellStyle name="Calculation 5 2 3 3 2" xfId="25991" xr:uid="{D38473A4-DDF7-4287-8CB4-9E231ED5DBB0}"/>
    <cellStyle name="Calculation 5 2 3 4" xfId="15178" xr:uid="{563F6091-CA96-4D79-A357-D4B48E03991A}"/>
    <cellStyle name="Calculation 5 2 3 4 2" xfId="26947" xr:uid="{F4DCD98F-391C-4C7C-AD34-7D7147595880}"/>
    <cellStyle name="Calculation 5 2 3 5" xfId="16127" xr:uid="{95DFE3CC-BF91-47C9-93B9-E2D51098034D}"/>
    <cellStyle name="Calculation 5 2 3 5 2" xfId="27874" xr:uid="{3DB7E720-8F98-4FE2-8C1B-5362AFCBF880}"/>
    <cellStyle name="Calculation 5 2 3 6" xfId="17000" xr:uid="{07EC10AE-D123-4508-913F-4297D912C9B5}"/>
    <cellStyle name="Calculation 5 2 3 6 2" xfId="28747" xr:uid="{7312754A-A8F6-4B53-BF7F-BE5821B1FD68}"/>
    <cellStyle name="Calculation 5 2 3 7" xfId="17865" xr:uid="{B29ADF55-0F2F-43F2-9790-F2916257B3FD}"/>
    <cellStyle name="Calculation 5 2 3 7 2" xfId="29586" xr:uid="{E7FE1ED5-0CBA-46B4-8133-FA32F9F3490D}"/>
    <cellStyle name="Calculation 5 2 3 8" xfId="18641" xr:uid="{83CDA3F5-8147-4C6B-88CA-8E5B91C4A2A1}"/>
    <cellStyle name="Calculation 5 2 4" xfId="9467" xr:uid="{FE333327-EAB0-4576-9126-7273F2838A18}"/>
    <cellStyle name="Calculation 5 2 4 2" xfId="13872" xr:uid="{6D652C45-79FC-4941-AF18-F463B0383CFB}"/>
    <cellStyle name="Calculation 5 2 4 2 2" xfId="25645" xr:uid="{CBEE0356-1A33-401F-B0D7-8C220738B665}"/>
    <cellStyle name="Calculation 5 2 4 3" xfId="14832" xr:uid="{9F890CE7-7822-4F68-BA41-7D1373B55936}"/>
    <cellStyle name="Calculation 5 2 4 3 2" xfId="26603" xr:uid="{C2AAF9B4-9CBE-4B59-A3D9-24203C07C298}"/>
    <cellStyle name="Calculation 5 2 4 4" xfId="15784" xr:uid="{458CF612-CF82-4F0F-93BF-966C47E63698}"/>
    <cellStyle name="Calculation 5 2 4 4 2" xfId="27531" xr:uid="{316D7EE9-A7BE-4BB1-9FAA-A7428382DE48}"/>
    <cellStyle name="Calculation 5 2 4 5" xfId="16658" xr:uid="{82C17966-664D-409F-87AA-1270E1A898A7}"/>
    <cellStyle name="Calculation 5 2 4 5 2" xfId="28405" xr:uid="{CBB39270-A454-4346-96F8-EE7727CCFE8A}"/>
    <cellStyle name="Calculation 5 2 4 6" xfId="17523" xr:uid="{D06FFC59-3693-4137-B389-BF591EE28CAF}"/>
    <cellStyle name="Calculation 5 2 4 6 2" xfId="29244" xr:uid="{F7E498E1-A0A3-454A-9663-115A84793691}"/>
    <cellStyle name="Calculation 5 2 4 7" xfId="18299" xr:uid="{1A01A53C-F337-4FCB-9860-6A59C00FFFF5}"/>
    <cellStyle name="Calculation 5 2 4 7 2" xfId="30020" xr:uid="{E30C5ABE-FBD7-4F36-968F-F2222930314E}"/>
    <cellStyle name="Calculation 5 2 4 8" xfId="19056" xr:uid="{B99505F1-05F2-4146-AF2A-75ECAB3E3D7A}"/>
    <cellStyle name="Calculation 5 2 5" xfId="12169" xr:uid="{5E5C4C11-0482-4753-9F30-DFBC368BC445}"/>
    <cellStyle name="Calculation 5 2 5 2" xfId="23986" xr:uid="{3407FA89-FAD2-4621-82A6-C4622A50B93A}"/>
    <cellStyle name="Calculation 5 2 6" xfId="10598" xr:uid="{20D1CE5B-7BA0-4A58-A9E9-EBE8B9C52845}"/>
    <cellStyle name="Calculation 5 2 6 2" xfId="22470" xr:uid="{88EB328E-E9DF-4524-B839-D1983B37D3BD}"/>
    <cellStyle name="Calculation 5 2 7" xfId="11630" xr:uid="{0DAF244A-197A-4CEC-8F6C-4D7CB858FDDE}"/>
    <cellStyle name="Calculation 5 2 7 2" xfId="23472" xr:uid="{1F67334C-AB03-488F-90A4-0D08C92F23D6}"/>
    <cellStyle name="Calculation 5 2 8" xfId="11053" xr:uid="{75F01B70-9161-4380-895C-5C21A4283050}"/>
    <cellStyle name="Calculation 5 2 8 2" xfId="22922" xr:uid="{F4C5A1B3-3C3B-444E-A4AE-6444442F18B4}"/>
    <cellStyle name="Calculation 5 2 9" xfId="11393" xr:uid="{94AB7441-1D4D-4D26-9C19-54AA0BC241A1}"/>
    <cellStyle name="Calculation 5 2 9 2" xfId="23251" xr:uid="{11E877BB-6262-4FE9-B795-4E3A8DCFA97A}"/>
    <cellStyle name="Calculation 5 3" xfId="6931" xr:uid="{40D933FD-ADD5-45C0-820F-AAFA49E07999}"/>
    <cellStyle name="Calculation 5 3 10" xfId="13624" xr:uid="{B9D1471C-9CBB-4C90-A7D3-1BA1B0A0DBCF}"/>
    <cellStyle name="Calculation 5 3 10 2" xfId="25400" xr:uid="{3326E311-F47E-47C4-ACC1-9B1C7F6EE3E7}"/>
    <cellStyle name="Calculation 5 3 2" xfId="8574" xr:uid="{9CEB021B-15FA-4575-9735-8F57F38DB25E}"/>
    <cellStyle name="Calculation 5 3 2 2" xfId="13297" xr:uid="{DA21960F-A72F-4886-9F0D-092FBBDE1F7B}"/>
    <cellStyle name="Calculation 5 3 2 2 2" xfId="25080" xr:uid="{629E11EB-7E5E-42A5-B729-47941277316F}"/>
    <cellStyle name="Calculation 5 3 2 3" xfId="14311" xr:uid="{CAC3EACE-ADD4-437B-8C32-9F1BBD730925}"/>
    <cellStyle name="Calculation 5 3 2 3 2" xfId="26084" xr:uid="{9093A806-29B5-4D2B-A9D3-608ADED048CF}"/>
    <cellStyle name="Calculation 5 3 2 4" xfId="15271" xr:uid="{FE6F0AC9-5D65-4E29-85FD-28435290683D}"/>
    <cellStyle name="Calculation 5 3 2 4 2" xfId="27040" xr:uid="{D5D69DE8-C31F-49C1-BC37-92842984FEA9}"/>
    <cellStyle name="Calculation 5 3 2 5" xfId="16215" xr:uid="{FD708E90-F766-461F-8E3E-B94AEEB5F869}"/>
    <cellStyle name="Calculation 5 3 2 5 2" xfId="27962" xr:uid="{96614083-585A-4881-B7EB-6054CC62D5C5}"/>
    <cellStyle name="Calculation 5 3 2 6" xfId="17088" xr:uid="{C69AA5D7-8172-4D38-BDED-EEFD48979C75}"/>
    <cellStyle name="Calculation 5 3 2 6 2" xfId="28835" xr:uid="{DB40DC55-FE11-4DF9-B51B-F5CB6583DA24}"/>
    <cellStyle name="Calculation 5 3 2 7" xfId="17953" xr:uid="{81CE320B-B9C4-48B3-9500-C93E585ACD68}"/>
    <cellStyle name="Calculation 5 3 2 7 2" xfId="29674" xr:uid="{15E827D8-AC0B-475D-8C80-833976527C37}"/>
    <cellStyle name="Calculation 5 3 2 8" xfId="18728" xr:uid="{B3462B7E-3A18-460A-B494-D001808BDC8E}"/>
    <cellStyle name="Calculation 5 3 3" xfId="9554" xr:uid="{D28F7945-C122-498C-9DF7-3BE6D8ED80DE}"/>
    <cellStyle name="Calculation 5 3 3 2" xfId="13959" xr:uid="{B5BAD698-7C7C-4BA2-9703-A49086025379}"/>
    <cellStyle name="Calculation 5 3 3 2 2" xfId="25732" xr:uid="{A6D547F7-7CF1-4FF7-9F65-595CBC1BDA98}"/>
    <cellStyle name="Calculation 5 3 3 3" xfId="14919" xr:uid="{7E98C8CC-E6BC-4713-BD1C-C1DA845905BA}"/>
    <cellStyle name="Calculation 5 3 3 3 2" xfId="26690" xr:uid="{ABC06F35-0579-43FF-9AA3-4855AF0EFA23}"/>
    <cellStyle name="Calculation 5 3 3 4" xfId="15871" xr:uid="{880E296C-C626-459D-A3D2-36B72D755DEC}"/>
    <cellStyle name="Calculation 5 3 3 4 2" xfId="27618" xr:uid="{4603A6BB-2AAC-4651-B561-909AF313949D}"/>
    <cellStyle name="Calculation 5 3 3 5" xfId="16745" xr:uid="{26819A9C-DF9C-4461-911B-28346F610250}"/>
    <cellStyle name="Calculation 5 3 3 5 2" xfId="28492" xr:uid="{5EC0105F-5CE7-4436-835A-4F0D7A817D5B}"/>
    <cellStyle name="Calculation 5 3 3 6" xfId="17610" xr:uid="{4FD0CFB3-F5FC-4453-A607-B1C9060CC760}"/>
    <cellStyle name="Calculation 5 3 3 6 2" xfId="29331" xr:uid="{977986AC-8922-4ED5-B1C6-3127E8AE70D7}"/>
    <cellStyle name="Calculation 5 3 3 7" xfId="18386" xr:uid="{5F630B5C-245E-4FB0-B5B4-930529966A7C}"/>
    <cellStyle name="Calculation 5 3 3 7 2" xfId="30107" xr:uid="{2338044C-B0EE-433E-89C0-1368C2BE6920}"/>
    <cellStyle name="Calculation 5 3 3 8" xfId="19143" xr:uid="{A57BAC4B-9071-4168-AE89-AB17A98F5F75}"/>
    <cellStyle name="Calculation 5 3 4" xfId="12270" xr:uid="{32FFEB1D-B4A9-4B51-826E-856F7D61591C}"/>
    <cellStyle name="Calculation 5 3 4 2" xfId="24086" xr:uid="{66F01AF4-1830-4D71-A1CA-CECDB1D9DACC}"/>
    <cellStyle name="Calculation 5 3 5" xfId="10502" xr:uid="{3FA318B0-9E77-4E96-A6F5-3C84F0117B13}"/>
    <cellStyle name="Calculation 5 3 5 2" xfId="22374" xr:uid="{71029427-97D8-4199-8A62-4E455BC34BB8}"/>
    <cellStyle name="Calculation 5 3 6" xfId="12563" xr:uid="{6BA3AFF4-1C0A-4745-A91B-728AD1F9BDB4}"/>
    <cellStyle name="Calculation 5 3 6 2" xfId="24372" xr:uid="{B585BD36-8A6B-4947-AEF4-4AC265886056}"/>
    <cellStyle name="Calculation 5 3 7" xfId="10244" xr:uid="{B4E95D64-1FE4-40AD-BE76-23D81E599AAC}"/>
    <cellStyle name="Calculation 5 3 7 2" xfId="22119" xr:uid="{55BB67EA-1ADE-4032-A5FB-E4C72404B128}"/>
    <cellStyle name="Calculation 5 3 8" xfId="12601" xr:uid="{3B442F46-DDA9-4852-A120-A2C4E3E8C4C6}"/>
    <cellStyle name="Calculation 5 3 8 2" xfId="24406" xr:uid="{B985B31F-2197-4252-84A2-2DAA95B4F25E}"/>
    <cellStyle name="Calculation 5 3 9" xfId="10215" xr:uid="{222786D1-703A-4F49-BDAF-584F6A6DA817}"/>
    <cellStyle name="Calculation 5 3 9 2" xfId="22090" xr:uid="{E62040E6-3A80-47D6-9470-270A23CCDFFD}"/>
    <cellStyle name="Calculation 5 4" xfId="7735" xr:uid="{AFF28035-913F-44F4-86F7-2834B488C965}"/>
    <cellStyle name="Calculation 5 4 2" xfId="12764" xr:uid="{E13823FF-91B7-447D-AB12-2A4D29E81D14}"/>
    <cellStyle name="Calculation 5 4 2 2" xfId="24560" xr:uid="{73C53ED7-2882-48CB-9008-9D75E75712CF}"/>
    <cellStyle name="Calculation 5 4 3" xfId="10112" xr:uid="{A2F234C1-7373-4201-B931-AB7FCDA837C1}"/>
    <cellStyle name="Calculation 5 4 3 2" xfId="21987" xr:uid="{58C54863-8A6B-4504-A7D9-B21ADBBFCB52}"/>
    <cellStyle name="Calculation 5 4 4" xfId="11740" xr:uid="{11787055-0177-4A7D-BD67-A4C9FFD78F41}"/>
    <cellStyle name="Calculation 5 4 4 2" xfId="23569" xr:uid="{C2B6D443-0337-4753-87B8-F1019F828547}"/>
    <cellStyle name="Calculation 5 4 5" xfId="10966" xr:uid="{4CACAD03-4C03-4FB2-AA8A-09DD67556105}"/>
    <cellStyle name="Calculation 5 4 5 2" xfId="22835" xr:uid="{442E3A5E-B53A-4E37-A2FD-F08F59E14EB1}"/>
    <cellStyle name="Calculation 5 4 6" xfId="12312" xr:uid="{4D5FB97B-BD77-495B-8BA1-D3F7FB065950}"/>
    <cellStyle name="Calculation 5 4 6 2" xfId="24128" xr:uid="{CACA7D92-CC61-410A-AAE4-281773EAF44C}"/>
    <cellStyle name="Calculation 5 4 7" xfId="10463" xr:uid="{DA3E757C-A8A9-4C14-A45E-3140E72F595B}"/>
    <cellStyle name="Calculation 5 4 7 2" xfId="22335" xr:uid="{0D5BE21E-5268-4321-B486-18421632F723}"/>
    <cellStyle name="Calculation 5 4 8" xfId="12573" xr:uid="{96C0BAD8-5FAE-4935-BB89-256B696535DF}"/>
    <cellStyle name="Calculation 5 5" xfId="7844" xr:uid="{55DF4EEA-3D48-4C29-B1EB-E7574D3E186A}"/>
    <cellStyle name="Calculation 5 5 2" xfId="12839" xr:uid="{06751BF0-E91E-4EFB-9916-36024413BE92}"/>
    <cellStyle name="Calculation 5 5 2 2" xfId="24633" xr:uid="{F5B71C99-4C8A-4293-9E04-F7242F46B6D0}"/>
    <cellStyle name="Calculation 5 5 3" xfId="10044" xr:uid="{2396EE82-AEBA-46E8-BF94-A1183D99B432}"/>
    <cellStyle name="Calculation 5 5 3 2" xfId="21919" xr:uid="{010DCD65-148E-4709-9C41-4CEFA7DEB0C5}"/>
    <cellStyle name="Calculation 5 5 4" xfId="12629" xr:uid="{BF79C8DD-3519-4FA8-BB7C-0AF94C9994AE}"/>
    <cellStyle name="Calculation 5 5 4 2" xfId="24433" xr:uid="{B95779EC-D5E5-4C67-908D-4B16CD8EC7C0}"/>
    <cellStyle name="Calculation 5 5 5" xfId="10192" xr:uid="{7A04F819-056A-48AA-8265-F4C24D421CE6}"/>
    <cellStyle name="Calculation 5 5 5 2" xfId="22067" xr:uid="{1A499ABE-2D2A-4C02-A34C-3534056CDC6F}"/>
    <cellStyle name="Calculation 5 5 6" xfId="11943" xr:uid="{7D967D40-AA1D-478A-87B5-F72ED759B0BE}"/>
    <cellStyle name="Calculation 5 5 6 2" xfId="23769" xr:uid="{0EE7C17A-CDBE-40D0-B16A-330210F07013}"/>
    <cellStyle name="Calculation 5 5 7" xfId="10788" xr:uid="{E087861F-36BA-4B56-9347-4B27AC105CC7}"/>
    <cellStyle name="Calculation 5 5 7 2" xfId="22658" xr:uid="{09CCEAD7-2FF7-420E-A864-EBF952E05F7B}"/>
    <cellStyle name="Calculation 5 5 8" xfId="11536" xr:uid="{CB8E09FD-94E7-4C00-921B-180A1389FCA3}"/>
    <cellStyle name="Calculation 5 6" xfId="10149" xr:uid="{32A6277E-19F2-4363-90E4-446B07021057}"/>
    <cellStyle name="Calculation 5 6 2" xfId="22024" xr:uid="{8B466BD8-2E7C-4232-862E-9C5D1C938A17}"/>
    <cellStyle name="Calculation 5 7" xfId="12617" xr:uid="{754F3C0C-FA5E-470D-9D0B-FD020DA13618}"/>
    <cellStyle name="Calculation 5 7 2" xfId="24422" xr:uid="{915A7EDC-EF5A-4194-B782-30A2B281769F}"/>
    <cellStyle name="Calculation 5 8" xfId="10202" xr:uid="{E4BD7C02-C2DB-48DD-B656-A1D54495F32A}"/>
    <cellStyle name="Calculation 5 8 2" xfId="22077" xr:uid="{9AD10B42-9AFC-4D83-9586-7C2158734CCA}"/>
    <cellStyle name="Calculation 5 9" xfId="13627" xr:uid="{498F8F7F-AA38-4B46-9F77-EC3D83F56611}"/>
    <cellStyle name="Calculation 5 9 2" xfId="25403" xr:uid="{0BC5B9D4-DBDB-447C-BA8F-C86942F531C4}"/>
    <cellStyle name="Calculation 6" xfId="750" xr:uid="{C46D5A37-F87C-4CE8-A4AD-8E5D3F84B2FF}"/>
    <cellStyle name="Calculation 6 10" xfId="11067" xr:uid="{4F1E4942-663B-4885-BEB0-7CAE9590DCAA}"/>
    <cellStyle name="Calculation 6 10 2" xfId="22936" xr:uid="{F4221FEB-0DEE-4414-8824-5370C1DB4A2C}"/>
    <cellStyle name="Calculation 6 11" xfId="11388" xr:uid="{A988B26A-CB0A-40F5-B7A5-6D02669DA13C}"/>
    <cellStyle name="Calculation 6 11 2" xfId="23246" xr:uid="{DB59E396-871E-4206-B688-4B7C88918524}"/>
    <cellStyle name="Calculation 6 12" xfId="11242" xr:uid="{CBE6CFE4-D015-4E6C-9BCD-61518E62AF3D}"/>
    <cellStyle name="Calculation 6 12 2" xfId="23104" xr:uid="{3010547A-331C-4ADD-B327-00273E6DBDE0}"/>
    <cellStyle name="Calculation 6 2" xfId="6810" xr:uid="{3A8B6DAC-7890-478F-98E9-5B73F9AD901F}"/>
    <cellStyle name="Calculation 6 2 10" xfId="11238" xr:uid="{919A7DF2-6270-4187-A4FB-5CF4948BF8B3}"/>
    <cellStyle name="Calculation 6 2 10 2" xfId="23100" xr:uid="{15BF1BE7-C544-4FE0-B021-E2063CB7ED62}"/>
    <cellStyle name="Calculation 6 2 11" xfId="9792" xr:uid="{B2BCCFFC-6146-4F5A-AADD-FABA08741D20}"/>
    <cellStyle name="Calculation 6 2 11 2" xfId="21668" xr:uid="{AAFAE0B5-BF19-4E23-86DA-DC33CA0806F0}"/>
    <cellStyle name="Calculation 6 2 2" xfId="7180" xr:uid="{C023AE11-68EA-45DF-A2A7-AB99C5AE5907}"/>
    <cellStyle name="Calculation 6 2 2 10" xfId="11546" xr:uid="{112CD189-8100-48C4-9F40-DAF979448F8D}"/>
    <cellStyle name="Calculation 6 2 2 10 2" xfId="23394" xr:uid="{F4746962-6675-4D72-B808-0B1A787BCC97}"/>
    <cellStyle name="Calculation 6 2 2 2" xfId="8823" xr:uid="{4C429031-3E14-42CE-9368-EC714BF875C0}"/>
    <cellStyle name="Calculation 6 2 2 2 2" xfId="13475" xr:uid="{D319900C-3846-4B16-956D-BAF5BECBE079}"/>
    <cellStyle name="Calculation 6 2 2 2 2 2" xfId="25258" xr:uid="{DF038330-40BB-4DC1-91B7-13385F0E2165}"/>
    <cellStyle name="Calculation 6 2 2 2 3" xfId="14479" xr:uid="{85A398AD-5709-466F-8410-442B2898EA3F}"/>
    <cellStyle name="Calculation 6 2 2 2 3 2" xfId="26251" xr:uid="{7226419E-E99B-428E-A65B-90D3DE5CC3B5}"/>
    <cellStyle name="Calculation 6 2 2 2 4" xfId="15437" xr:uid="{BDDF32AE-FC51-4712-95DB-6A063A3AE1E6}"/>
    <cellStyle name="Calculation 6 2 2 2 4 2" xfId="27197" xr:uid="{0BEDC574-C79D-4B72-A86D-BDD55EDCCA64}"/>
    <cellStyle name="Calculation 6 2 2 2 5" xfId="16362" xr:uid="{A79DBE70-0B6E-4451-82C0-17855AC59E1A}"/>
    <cellStyle name="Calculation 6 2 2 2 5 2" xfId="28109" xr:uid="{545633DE-AD4C-401F-B825-63246D80EE0F}"/>
    <cellStyle name="Calculation 6 2 2 2 6" xfId="17233" xr:uid="{31CAF5A7-00E5-4DC9-AE25-9EE4FFC61412}"/>
    <cellStyle name="Calculation 6 2 2 2 6 2" xfId="28976" xr:uid="{3DDF358A-7C11-4D88-9070-0B16D98AC6E8}"/>
    <cellStyle name="Calculation 6 2 2 2 7" xfId="18079" xr:uid="{3AF9DB98-A682-4556-840E-A6A2252C8CD5}"/>
    <cellStyle name="Calculation 6 2 2 2 7 2" xfId="29800" xr:uid="{40F48D8E-A712-4767-8C30-6F6A60CCA169}"/>
    <cellStyle name="Calculation 6 2 2 2 8" xfId="18843" xr:uid="{CE153546-D43A-4D41-9D4D-3DDE5D05DEB4}"/>
    <cellStyle name="Calculation 6 2 2 3" xfId="9669" xr:uid="{B931FAC2-694E-4168-AD4E-C67228075EB0}"/>
    <cellStyle name="Calculation 6 2 2 3 2" xfId="14074" xr:uid="{33AE26FD-7E71-433F-BC12-62BA635BF938}"/>
    <cellStyle name="Calculation 6 2 2 3 2 2" xfId="25847" xr:uid="{38E04488-FFBA-43B0-A04F-887FC212FB84}"/>
    <cellStyle name="Calculation 6 2 2 3 3" xfId="15034" xr:uid="{6D809AA6-37A1-4251-8D3F-247C0EDF6184}"/>
    <cellStyle name="Calculation 6 2 2 3 3 2" xfId="26805" xr:uid="{4BBBF0B4-D806-4752-8DDD-7C02C664A70F}"/>
    <cellStyle name="Calculation 6 2 2 3 4" xfId="15986" xr:uid="{18CAE91A-0696-4D9E-AE45-DDC03C6700C3}"/>
    <cellStyle name="Calculation 6 2 2 3 4 2" xfId="27733" xr:uid="{51CCED3F-46B5-4D5A-8342-B7FEF0951435}"/>
    <cellStyle name="Calculation 6 2 2 3 5" xfId="16860" xr:uid="{6E23DC9A-52BD-4A6A-906D-81C3114A18DE}"/>
    <cellStyle name="Calculation 6 2 2 3 5 2" xfId="28607" xr:uid="{4FE8AF0A-39D8-405A-B21F-66AC1A16F601}"/>
    <cellStyle name="Calculation 6 2 2 3 6" xfId="17725" xr:uid="{B3DAFAF1-EB95-46F2-B5DB-531CB94FFF53}"/>
    <cellStyle name="Calculation 6 2 2 3 6 2" xfId="29446" xr:uid="{7FF8B785-D15C-473F-8255-572D31E7859C}"/>
    <cellStyle name="Calculation 6 2 2 3 7" xfId="18501" xr:uid="{BD4983A4-99CE-46D4-AED2-9E55E0555071}"/>
    <cellStyle name="Calculation 6 2 2 3 7 2" xfId="30222" xr:uid="{62B65378-0DF5-4F71-9755-87E8609CF1F7}"/>
    <cellStyle name="Calculation 6 2 2 3 8" xfId="19258" xr:uid="{C11D4111-2703-4FF1-B876-DAC356026A86}"/>
    <cellStyle name="Calculation 6 2 2 4" xfId="12447" xr:uid="{ACC058A2-91C2-4423-9233-A5918F2C7C1A}"/>
    <cellStyle name="Calculation 6 2 2 4 2" xfId="24261" xr:uid="{A7FF426F-04EA-4B58-92AE-9FC2D326D9DC}"/>
    <cellStyle name="Calculation 6 2 2 5" xfId="10336" xr:uid="{34551D25-F38C-42C6-BC07-0FE0BBE65F0F}"/>
    <cellStyle name="Calculation 6 2 2 5 2" xfId="22208" xr:uid="{397033FE-7C93-42E7-9EF1-49E550181D4B}"/>
    <cellStyle name="Calculation 6 2 2 6" xfId="13099" xr:uid="{74A68F94-2231-4588-99FF-F2537187CB9A}"/>
    <cellStyle name="Calculation 6 2 2 6 2" xfId="24887" xr:uid="{1310715D-6323-4C65-9A45-C42E93E296EA}"/>
    <cellStyle name="Calculation 6 2 2 7" xfId="9833" xr:uid="{FFBE1A77-2E18-4379-B340-81546C5840CF}"/>
    <cellStyle name="Calculation 6 2 2 7 2" xfId="21709" xr:uid="{5F8D4B97-7819-4338-B94A-DECE2CB344B1}"/>
    <cellStyle name="Calculation 6 2 2 8" xfId="11956" xr:uid="{FC61FA84-5D91-443C-ACEE-3D7D705C3D2E}"/>
    <cellStyle name="Calculation 6 2 2 8 2" xfId="23782" xr:uid="{FEF32412-726F-4BFB-8EF8-4E389528623B}"/>
    <cellStyle name="Calculation 6 2 2 9" xfId="10778" xr:uid="{9B0F7EBC-9340-4752-B798-C847C913D342}"/>
    <cellStyle name="Calculation 6 2 2 9 2" xfId="22648" xr:uid="{ED39A4AA-4194-488C-84BF-94DAF2116A86}"/>
    <cellStyle name="Calculation 6 2 3" xfId="8455" xr:uid="{45C9F1A3-7B1B-4B75-9860-D1F7BDFC1D2F}"/>
    <cellStyle name="Calculation 6 2 3 2" xfId="13197" xr:uid="{13D5D25C-A825-474B-B038-BFBDEFC6BA18}"/>
    <cellStyle name="Calculation 6 2 3 2 2" xfId="24983" xr:uid="{1570AC78-4FEB-477B-A546-41529FA43E85}"/>
    <cellStyle name="Calculation 6 2 3 3" xfId="14217" xr:uid="{688C395F-5450-4C0E-81AE-A49669D7455A}"/>
    <cellStyle name="Calculation 6 2 3 3 2" xfId="25990" xr:uid="{E2D21C01-2A15-4494-948F-2CF0DE411834}"/>
    <cellStyle name="Calculation 6 2 3 4" xfId="15177" xr:uid="{0B6B1A1F-3161-4647-B6A0-6A5330DCAE45}"/>
    <cellStyle name="Calculation 6 2 3 4 2" xfId="26946" xr:uid="{59A83720-50D7-4E6E-ADDA-035E4E0C2802}"/>
    <cellStyle name="Calculation 6 2 3 5" xfId="16126" xr:uid="{44FF0535-25A2-49D9-82B9-38E8F2D5A8B2}"/>
    <cellStyle name="Calculation 6 2 3 5 2" xfId="27873" xr:uid="{73183223-38D8-484A-BC52-96DC8CB1BBBE}"/>
    <cellStyle name="Calculation 6 2 3 6" xfId="16999" xr:uid="{5E1A2692-7BBD-450F-A2FD-FB554A0228F5}"/>
    <cellStyle name="Calculation 6 2 3 6 2" xfId="28746" xr:uid="{0593568F-4E3A-40D7-A3D1-4993F861E1B3}"/>
    <cellStyle name="Calculation 6 2 3 7" xfId="17864" xr:uid="{FDBBF1CE-077C-457C-9D81-9C916279F4CC}"/>
    <cellStyle name="Calculation 6 2 3 7 2" xfId="29585" xr:uid="{745D5A47-C51B-4A3C-841B-3CCE81DF1910}"/>
    <cellStyle name="Calculation 6 2 3 8" xfId="18640" xr:uid="{458B53FB-7533-4B13-A916-B73B17D74189}"/>
    <cellStyle name="Calculation 6 2 4" xfId="9466" xr:uid="{EAA1D88B-3690-4DB7-9CEF-902AA2D0BD06}"/>
    <cellStyle name="Calculation 6 2 4 2" xfId="13871" xr:uid="{9644F4A5-BE95-4D37-80CD-8D9CDD6A260F}"/>
    <cellStyle name="Calculation 6 2 4 2 2" xfId="25644" xr:uid="{936499E3-6757-4609-AAA2-D1229C749F77}"/>
    <cellStyle name="Calculation 6 2 4 3" xfId="14831" xr:uid="{52654393-678C-4E1A-B32B-D66B24DDABE9}"/>
    <cellStyle name="Calculation 6 2 4 3 2" xfId="26602" xr:uid="{9EE9A929-F2AE-4A29-8F4A-2BB781997D07}"/>
    <cellStyle name="Calculation 6 2 4 4" xfId="15783" xr:uid="{5C8468E6-8BFB-4766-AF98-461DAEF02469}"/>
    <cellStyle name="Calculation 6 2 4 4 2" xfId="27530" xr:uid="{7A4A6381-7B12-4CB3-B6DD-84B8421FB437}"/>
    <cellStyle name="Calculation 6 2 4 5" xfId="16657" xr:uid="{671889A8-0F66-4B75-9C6C-68B22EB62BD9}"/>
    <cellStyle name="Calculation 6 2 4 5 2" xfId="28404" xr:uid="{CAF8F4C6-FC86-4594-A660-C56EF4B29FC4}"/>
    <cellStyle name="Calculation 6 2 4 6" xfId="17522" xr:uid="{0E3E97F3-8EA3-48E6-9775-72179647F354}"/>
    <cellStyle name="Calculation 6 2 4 6 2" xfId="29243" xr:uid="{3FF9C9B5-4751-417A-B45F-9C8DE176B26C}"/>
    <cellStyle name="Calculation 6 2 4 7" xfId="18298" xr:uid="{223A922A-DAE6-4339-A78E-9E030E18FEAD}"/>
    <cellStyle name="Calculation 6 2 4 7 2" xfId="30019" xr:uid="{78B2283D-007D-4067-B228-F3E23F6AB76A}"/>
    <cellStyle name="Calculation 6 2 4 8" xfId="19055" xr:uid="{225DEDAD-0BC5-43CA-B2E5-0CA50B448686}"/>
    <cellStyle name="Calculation 6 2 5" xfId="12168" xr:uid="{5BB3BED8-2CF5-4747-959A-44CBD5FA5973}"/>
    <cellStyle name="Calculation 6 2 5 2" xfId="23985" xr:uid="{FC29C975-D2A4-450A-A863-6C786B40F5E4}"/>
    <cellStyle name="Calculation 6 2 6" xfId="10599" xr:uid="{F848E024-23F5-448B-888B-16DC2CEFE2E5}"/>
    <cellStyle name="Calculation 6 2 6 2" xfId="22471" xr:uid="{54EBA06D-C609-41BE-80E2-0D8E828ABC9A}"/>
    <cellStyle name="Calculation 6 2 7" xfId="11629" xr:uid="{C32D2D61-55DE-4E74-B91C-5554B64ABD07}"/>
    <cellStyle name="Calculation 6 2 7 2" xfId="23471" xr:uid="{7E19662E-7A16-4CF2-81A7-C6CB105B647C}"/>
    <cellStyle name="Calculation 6 2 8" xfId="11054" xr:uid="{F3E487AE-87F2-40FC-81EF-1ACA953882DB}"/>
    <cellStyle name="Calculation 6 2 8 2" xfId="22923" xr:uid="{A2694437-4419-49CA-9B20-CAEFB8F508CF}"/>
    <cellStyle name="Calculation 6 2 9" xfId="11392" xr:uid="{3DE839C6-C0D5-4506-BCD2-E25160EE0707}"/>
    <cellStyle name="Calculation 6 2 9 2" xfId="23250" xr:uid="{AE1A2252-14B6-4944-BC10-CC63B1CECDF0}"/>
    <cellStyle name="Calculation 6 3" xfId="6932" xr:uid="{920D8BDE-6722-4E24-8F7B-C635277A724B}"/>
    <cellStyle name="Calculation 6 3 10" xfId="17285" xr:uid="{0C952F65-4694-4190-B45E-33A6C2839E6F}"/>
    <cellStyle name="Calculation 6 3 10 2" xfId="29028" xr:uid="{706CD2C2-9AA5-420E-A092-27CBBAB08E3B}"/>
    <cellStyle name="Calculation 6 3 2" xfId="8575" xr:uid="{5C30FE24-84E8-4642-945D-004D75E7863D}"/>
    <cellStyle name="Calculation 6 3 2 2" xfId="13298" xr:uid="{1130A353-C819-4A27-9792-55B3588AE3C7}"/>
    <cellStyle name="Calculation 6 3 2 2 2" xfId="25081" xr:uid="{AA2866B9-4AE9-459A-AC12-2A3AA01B7EC0}"/>
    <cellStyle name="Calculation 6 3 2 3" xfId="14312" xr:uid="{85F42873-1630-43F9-9738-1ABB7CC27CD4}"/>
    <cellStyle name="Calculation 6 3 2 3 2" xfId="26085" xr:uid="{8ED811BA-66B5-47E8-B16E-620BE2DC8194}"/>
    <cellStyle name="Calculation 6 3 2 4" xfId="15272" xr:uid="{960DA7AE-05CE-4D75-84E1-07E9D68C1443}"/>
    <cellStyle name="Calculation 6 3 2 4 2" xfId="27041" xr:uid="{C51183E1-B61E-432C-87C6-53ED9D9811B5}"/>
    <cellStyle name="Calculation 6 3 2 5" xfId="16216" xr:uid="{CC4C8CBB-7D68-4E57-BECE-CA121F49EFBC}"/>
    <cellStyle name="Calculation 6 3 2 5 2" xfId="27963" xr:uid="{34B07C70-11AA-44A7-B3E6-E48A8208CB9C}"/>
    <cellStyle name="Calculation 6 3 2 6" xfId="17089" xr:uid="{7E87DA14-80AE-48D3-9613-7E51D62E9E74}"/>
    <cellStyle name="Calculation 6 3 2 6 2" xfId="28836" xr:uid="{809C07B6-9866-4098-895D-51DD2277315C}"/>
    <cellStyle name="Calculation 6 3 2 7" xfId="17954" xr:uid="{DBD83676-5407-4DF9-A826-8ECC0EB010B4}"/>
    <cellStyle name="Calculation 6 3 2 7 2" xfId="29675" xr:uid="{63278EDE-01B1-426C-989D-E0D4D92791A3}"/>
    <cellStyle name="Calculation 6 3 2 8" xfId="18729" xr:uid="{58C5C8B9-B0DD-4B15-9948-22DB3CCBF00D}"/>
    <cellStyle name="Calculation 6 3 3" xfId="9555" xr:uid="{9DE6424F-6080-4C78-AA02-0DA9CBC7BC80}"/>
    <cellStyle name="Calculation 6 3 3 2" xfId="13960" xr:uid="{4C026EDC-DEE8-43B9-8C22-E70794FD1017}"/>
    <cellStyle name="Calculation 6 3 3 2 2" xfId="25733" xr:uid="{5D746A00-06FD-4056-99A9-72A585A199CA}"/>
    <cellStyle name="Calculation 6 3 3 3" xfId="14920" xr:uid="{890B3EBA-0260-45AE-BEF6-8C4496084BB7}"/>
    <cellStyle name="Calculation 6 3 3 3 2" xfId="26691" xr:uid="{24AF097D-195E-4859-B244-DF1E094AF16F}"/>
    <cellStyle name="Calculation 6 3 3 4" xfId="15872" xr:uid="{19E6D9F5-BC65-4696-BC86-C9BD0E3E975F}"/>
    <cellStyle name="Calculation 6 3 3 4 2" xfId="27619" xr:uid="{ECBEA3EF-3E43-4C84-9FF7-2723851B6708}"/>
    <cellStyle name="Calculation 6 3 3 5" xfId="16746" xr:uid="{31D3852E-15E5-46D5-BC17-ECC82CE17EAC}"/>
    <cellStyle name="Calculation 6 3 3 5 2" xfId="28493" xr:uid="{91170EC5-1D90-4DF4-879E-55ED38A1D2BF}"/>
    <cellStyle name="Calculation 6 3 3 6" xfId="17611" xr:uid="{A8C17521-6707-4378-920D-FEFF3AF2635C}"/>
    <cellStyle name="Calculation 6 3 3 6 2" xfId="29332" xr:uid="{FF707C3D-89BA-497F-99FA-FD82630B3887}"/>
    <cellStyle name="Calculation 6 3 3 7" xfId="18387" xr:uid="{563BCDE3-61EC-4DC6-83C0-0395C3DE5F95}"/>
    <cellStyle name="Calculation 6 3 3 7 2" xfId="30108" xr:uid="{BCACDE75-5DA3-46CA-B27B-D45A3E12758C}"/>
    <cellStyle name="Calculation 6 3 3 8" xfId="19144" xr:uid="{AD3B3A45-1BA5-4822-8170-FF28650961C1}"/>
    <cellStyle name="Calculation 6 3 4" xfId="12271" xr:uid="{491AD537-355F-480C-9BA3-21C999B344A9}"/>
    <cellStyle name="Calculation 6 3 4 2" xfId="24087" xr:uid="{5DFF6B06-507C-4E68-AE14-14E3E40FA449}"/>
    <cellStyle name="Calculation 6 3 5" xfId="10501" xr:uid="{AE3F9125-8911-4CA2-A5B8-F824741F2752}"/>
    <cellStyle name="Calculation 6 3 5 2" xfId="22373" xr:uid="{9DDC7CB1-A1D8-4D05-90D0-795E1682C9BD}"/>
    <cellStyle name="Calculation 6 3 6" xfId="13584" xr:uid="{36E8D28D-5465-48C0-B53F-182E13231A13}"/>
    <cellStyle name="Calculation 6 3 6 2" xfId="25360" xr:uid="{B462DB78-3202-428E-9F8F-C64293595187}"/>
    <cellStyle name="Calculation 6 3 7" xfId="14562" xr:uid="{44C6C550-CF8D-4AA5-8769-B977E5F9C9FB}"/>
    <cellStyle name="Calculation 6 3 7 2" xfId="26333" xr:uid="{B2868A6F-81FF-4F0A-9478-E2922FAB554A}"/>
    <cellStyle name="Calculation 6 3 8" xfId="15515" xr:uid="{64631589-0E0E-4170-840E-D45496BF4966}"/>
    <cellStyle name="Calculation 6 3 8 2" xfId="27270" xr:uid="{E2F7BF1F-1C19-47FE-ACA6-ADFE299B08E2}"/>
    <cellStyle name="Calculation 6 3 9" xfId="16414" xr:uid="{D5C538A7-FB4F-463D-BD8F-F7B4BD93C9F7}"/>
    <cellStyle name="Calculation 6 3 9 2" xfId="28161" xr:uid="{79C18C31-6224-4D43-BB71-678A7D3B857D}"/>
    <cellStyle name="Calculation 6 4" xfId="7736" xr:uid="{E0907584-2141-4175-93C0-9DD646D26B6E}"/>
    <cellStyle name="Calculation 6 4 2" xfId="12765" xr:uid="{2527198B-42DC-4167-A17C-C588C061B47E}"/>
    <cellStyle name="Calculation 6 4 2 2" xfId="24561" xr:uid="{FE2F1BF9-C8AF-4B87-A0F9-8494536EF870}"/>
    <cellStyle name="Calculation 6 4 3" xfId="10111" xr:uid="{62D1DEC4-6C13-4227-BBE0-F5C56ABE5232}"/>
    <cellStyle name="Calculation 6 4 3 2" xfId="21986" xr:uid="{49AE8F24-B30D-450D-AE87-959D2213E8BA}"/>
    <cellStyle name="Calculation 6 4 4" xfId="11741" xr:uid="{71AD543D-4DD2-4ADC-A893-2305540F15B9}"/>
    <cellStyle name="Calculation 6 4 4 2" xfId="23570" xr:uid="{2A60A377-B6BE-4376-BBA9-0C4088570F64}"/>
    <cellStyle name="Calculation 6 4 5" xfId="10965" xr:uid="{7B780E2C-D878-4E52-A4DC-FAF9D2BBB7F1}"/>
    <cellStyle name="Calculation 6 4 5 2" xfId="22834" xr:uid="{9DBB617F-64F7-4A20-8599-50231A6658D5}"/>
    <cellStyle name="Calculation 6 4 6" xfId="13343" xr:uid="{2A3F2AC6-E46D-4E62-9BA6-2C2D48EA8BA2}"/>
    <cellStyle name="Calculation 6 4 6 2" xfId="25126" xr:uid="{C3313CBF-A52F-489D-A5F9-22B510F6DAA1}"/>
    <cellStyle name="Calculation 6 4 7" xfId="14352" xr:uid="{2B8360C3-F9B1-4494-BF64-03F7DEB05399}"/>
    <cellStyle name="Calculation 6 4 7 2" xfId="26124" xr:uid="{54043E49-642A-4797-8356-CC7C904147DC}"/>
    <cellStyle name="Calculation 6 4 8" xfId="15310" xr:uid="{3C4D391A-098F-4438-AB61-D5F6540ADB0F}"/>
    <cellStyle name="Calculation 6 5" xfId="7843" xr:uid="{8FC07666-91BC-4DAD-A80A-06C576BA9CE9}"/>
    <cellStyle name="Calculation 6 5 2" xfId="12838" xr:uid="{1E1D7ADE-A7F7-4F4D-A5B3-4CDC20EB842E}"/>
    <cellStyle name="Calculation 6 5 2 2" xfId="24632" xr:uid="{BA18FC83-490F-471F-85FA-1CF4DB9DE9E0}"/>
    <cellStyle name="Calculation 6 5 3" xfId="10045" xr:uid="{B5192235-40F3-41BD-A6CB-7A71AAD3BDF8}"/>
    <cellStyle name="Calculation 6 5 3 2" xfId="21920" xr:uid="{48CE43AD-ED49-43D3-B466-6444C3A453AB}"/>
    <cellStyle name="Calculation 6 5 4" xfId="11948" xr:uid="{7F39E324-CBA1-4501-983C-05218A770BF6}"/>
    <cellStyle name="Calculation 6 5 4 2" xfId="23774" xr:uid="{F0A6B4AF-F072-4366-B395-5B2D1BC8DF90}"/>
    <cellStyle name="Calculation 6 5 5" xfId="10784" xr:uid="{63CF2EE2-C3B1-43D3-AFD4-5A520533524D}"/>
    <cellStyle name="Calculation 6 5 5 2" xfId="22654" xr:uid="{95941510-06E0-4FC7-9F8B-70DFF8F9D538}"/>
    <cellStyle name="Calculation 6 5 6" xfId="11540" xr:uid="{6A288CF2-58F1-4D53-ABE2-C200978A2453}"/>
    <cellStyle name="Calculation 6 5 6 2" xfId="23388" xr:uid="{8366160C-E811-4DAB-8861-125D093F7CB7}"/>
    <cellStyle name="Calculation 6 5 7" xfId="11119" xr:uid="{AE704EE1-70DC-456E-9381-0E2C6B3FAF34}"/>
    <cellStyle name="Calculation 6 5 7 2" xfId="22987" xr:uid="{94FE22EA-5448-479A-87B1-18E1F044DFD8}"/>
    <cellStyle name="Calculation 6 5 8" xfId="12820" xr:uid="{66D6608C-6468-4C2E-9BD5-39B27B14EF68}"/>
    <cellStyle name="Calculation 6 6" xfId="10150" xr:uid="{51B9FCC8-8FC1-4320-91A7-A672FB69D3E0}"/>
    <cellStyle name="Calculation 6 6 2" xfId="22025" xr:uid="{84A04DED-8416-440A-9E6B-BC3801CEABFF}"/>
    <cellStyle name="Calculation 6 7" xfId="12083" xr:uid="{A90BC67C-27F6-4951-8450-8E2D5804A2A0}"/>
    <cellStyle name="Calculation 6 7 2" xfId="23904" xr:uid="{DCDA7B24-B518-49E9-8ED6-C960EF71F772}"/>
    <cellStyle name="Calculation 6 8" xfId="10674" xr:uid="{25C9DEF9-3433-47C5-9C66-5D58CC8FBCED}"/>
    <cellStyle name="Calculation 6 8 2" xfId="22546" xr:uid="{ABEDE1A2-67C7-4FF2-97D5-E768495525BE}"/>
    <cellStyle name="Calculation 6 9" xfId="11615" xr:uid="{D5237E87-2D1F-4917-8D83-4C0C70185B5B}"/>
    <cellStyle name="Calculation 6 9 2" xfId="23458" xr:uid="{5F32FDB1-E577-46F4-87B8-8D79035DF10B}"/>
    <cellStyle name="Calculation 7" xfId="751" xr:uid="{A0CD02B0-0A54-4743-BFAD-2BE5D0825E0A}"/>
    <cellStyle name="Calculation 7 10" xfId="14676" xr:uid="{12C3648D-4D80-45E5-88B8-6E9F5C3EDA68}"/>
    <cellStyle name="Calculation 7 10 2" xfId="26447" xr:uid="{19665F7F-2395-46A6-8A35-558DB27F0FC8}"/>
    <cellStyle name="Calculation 7 11" xfId="15628" xr:uid="{A3220C21-43CF-4896-9636-25B19E881978}"/>
    <cellStyle name="Calculation 7 11 2" xfId="27377" xr:uid="{8D17AB21-3453-4B47-B69B-F8252F4ED340}"/>
    <cellStyle name="Calculation 7 12" xfId="16508" xr:uid="{276C1382-E8EB-4819-AD93-B46A3C3CF51C}"/>
    <cellStyle name="Calculation 7 12 2" xfId="28255" xr:uid="{AB14B3D6-326C-4861-987A-AFF77EE181BB}"/>
    <cellStyle name="Calculation 7 2" xfId="6809" xr:uid="{EA92CDEE-0B58-4615-9E41-B0CF81C357B8}"/>
    <cellStyle name="Calculation 7 2 10" xfId="11239" xr:uid="{48EEB657-9A2D-4BF0-9402-B20DB936FDA2}"/>
    <cellStyle name="Calculation 7 2 10 2" xfId="23101" xr:uid="{FB53F500-7880-4239-B08E-D056A75E1810}"/>
    <cellStyle name="Calculation 7 2 11" xfId="12745" xr:uid="{FA9B11C8-B7E7-482E-BEAD-1C1AA53B4BF7}"/>
    <cellStyle name="Calculation 7 2 11 2" xfId="24542" xr:uid="{BCEE275E-DB47-4E63-A0FD-A01AB9DB6B13}"/>
    <cellStyle name="Calculation 7 2 2" xfId="7181" xr:uid="{DB9FBABF-952A-48C7-9F3E-DCBFF424DFCA}"/>
    <cellStyle name="Calculation 7 2 2 10" xfId="13521" xr:uid="{9AA5DBB2-70E2-479A-9D6F-7EDCA56D6D36}"/>
    <cellStyle name="Calculation 7 2 2 10 2" xfId="25302" xr:uid="{D4AFF150-489C-40E8-A4F9-85A82D6393CB}"/>
    <cellStyle name="Calculation 7 2 2 2" xfId="8824" xr:uid="{AFD05C6D-132D-427B-B07D-ABCBBBF8690F}"/>
    <cellStyle name="Calculation 7 2 2 2 2" xfId="13476" xr:uid="{76EE91A8-5355-45AE-86CE-EA39F3F493F8}"/>
    <cellStyle name="Calculation 7 2 2 2 2 2" xfId="25259" xr:uid="{FF3882D2-C2F5-4BDF-8B87-19A86356348D}"/>
    <cellStyle name="Calculation 7 2 2 2 3" xfId="14480" xr:uid="{B7FC2A62-88E0-4567-A0CA-DD97FB4D702C}"/>
    <cellStyle name="Calculation 7 2 2 2 3 2" xfId="26252" xr:uid="{D34E4A08-6E9A-4AA4-8FA7-4C528C0F6BAC}"/>
    <cellStyle name="Calculation 7 2 2 2 4" xfId="15438" xr:uid="{E137C926-AA3F-435F-AD4D-46644352C3CB}"/>
    <cellStyle name="Calculation 7 2 2 2 4 2" xfId="27198" xr:uid="{F9537C46-F503-4931-B400-E53E9EE2C95D}"/>
    <cellStyle name="Calculation 7 2 2 2 5" xfId="16363" xr:uid="{62685949-CFF5-4008-BB4D-EBC1DB2523F7}"/>
    <cellStyle name="Calculation 7 2 2 2 5 2" xfId="28110" xr:uid="{35317375-54F0-44FE-9BA3-D44BD1D374DB}"/>
    <cellStyle name="Calculation 7 2 2 2 6" xfId="17234" xr:uid="{3DBF9A04-D0EA-4961-9FA2-763866C39C62}"/>
    <cellStyle name="Calculation 7 2 2 2 6 2" xfId="28977" xr:uid="{33CC709C-DDB7-4B97-9D20-5E9F043D1DE9}"/>
    <cellStyle name="Calculation 7 2 2 2 7" xfId="18080" xr:uid="{DA09798D-32AC-496F-B9CD-2506E19253A2}"/>
    <cellStyle name="Calculation 7 2 2 2 7 2" xfId="29801" xr:uid="{C3BD59F1-5918-458C-AD3F-FCB83630EB8E}"/>
    <cellStyle name="Calculation 7 2 2 2 8" xfId="18844" xr:uid="{08D350B6-23F9-4FE3-85A4-A5493EB5D015}"/>
    <cellStyle name="Calculation 7 2 2 3" xfId="9670" xr:uid="{79FB024B-4BFD-4172-AE4D-70EEDE15B7DC}"/>
    <cellStyle name="Calculation 7 2 2 3 2" xfId="14075" xr:uid="{FC568109-312A-401C-9AC3-AC9869E79FC0}"/>
    <cellStyle name="Calculation 7 2 2 3 2 2" xfId="25848" xr:uid="{A3232FAB-02B1-4D60-9C11-2DB0E15D9C91}"/>
    <cellStyle name="Calculation 7 2 2 3 3" xfId="15035" xr:uid="{909D85E8-22AD-4C0B-AC26-E7C842E198BC}"/>
    <cellStyle name="Calculation 7 2 2 3 3 2" xfId="26806" xr:uid="{2D186B4D-28A6-4F16-8915-8D9CA2288A7D}"/>
    <cellStyle name="Calculation 7 2 2 3 4" xfId="15987" xr:uid="{4C9BF7B5-013A-45B7-908A-187AB4BBEAD8}"/>
    <cellStyle name="Calculation 7 2 2 3 4 2" xfId="27734" xr:uid="{99D17C9B-0E99-412A-8FC4-F1E0E468A5DE}"/>
    <cellStyle name="Calculation 7 2 2 3 5" xfId="16861" xr:uid="{DC4D40C3-4C70-4332-A9E7-306BFF99F5C8}"/>
    <cellStyle name="Calculation 7 2 2 3 5 2" xfId="28608" xr:uid="{8D855CFF-C4E6-4971-A188-8B82F64BA1D1}"/>
    <cellStyle name="Calculation 7 2 2 3 6" xfId="17726" xr:uid="{91CDDC77-A8F6-4A74-AA5A-C078E1396C3B}"/>
    <cellStyle name="Calculation 7 2 2 3 6 2" xfId="29447" xr:uid="{97DD2C16-BADB-4685-B0A9-C2FD67EF68E9}"/>
    <cellStyle name="Calculation 7 2 2 3 7" xfId="18502" xr:uid="{A4FF9ACB-41DD-4A99-9D38-995082077D70}"/>
    <cellStyle name="Calculation 7 2 2 3 7 2" xfId="30223" xr:uid="{9E5DC974-0A77-4C55-99A3-89D38F13F620}"/>
    <cellStyle name="Calculation 7 2 2 3 8" xfId="19259" xr:uid="{DBB82F73-74C4-4680-A669-1F29E2C09817}"/>
    <cellStyle name="Calculation 7 2 2 4" xfId="12448" xr:uid="{DC052192-9C82-45A5-A55E-ACC72D039CA9}"/>
    <cellStyle name="Calculation 7 2 2 4 2" xfId="24262" xr:uid="{825BE030-29A7-4C6C-B127-367824F15B2D}"/>
    <cellStyle name="Calculation 7 2 2 5" xfId="10335" xr:uid="{9C6FC918-01C2-4F41-952A-88B4E400F7FA}"/>
    <cellStyle name="Calculation 7 2 2 5 2" xfId="22207" xr:uid="{14CB17DE-94FF-42BC-B6A6-72092C3976F9}"/>
    <cellStyle name="Calculation 7 2 2 6" xfId="11939" xr:uid="{B16EE76B-7E27-47EE-B4CB-A82CB245FC6E}"/>
    <cellStyle name="Calculation 7 2 2 6 2" xfId="23765" xr:uid="{3244414D-2B02-4B77-81CB-0BED8A9E5203}"/>
    <cellStyle name="Calculation 7 2 2 7" xfId="10792" xr:uid="{F01AF7F9-C8C7-45D9-8938-5BC1E5A1E110}"/>
    <cellStyle name="Calculation 7 2 2 7 2" xfId="22662" xr:uid="{C00E89DB-B12B-42A7-9274-B849B4E9357F}"/>
    <cellStyle name="Calculation 7 2 2 8" xfId="11532" xr:uid="{0CB61E1B-0709-4EFF-8665-1E8597319BCD}"/>
    <cellStyle name="Calculation 7 2 2 8 2" xfId="23382" xr:uid="{072F3D39-7BC7-460F-A025-E3D057967E78}"/>
    <cellStyle name="Calculation 7 2 2 9" xfId="11124" xr:uid="{C5C6A050-AC9A-48C3-BA9A-BF58E87C537A}"/>
    <cellStyle name="Calculation 7 2 2 9 2" xfId="22992" xr:uid="{7BC4E3A5-DC4E-4E9D-8C9A-9AA6839A8DB8}"/>
    <cellStyle name="Calculation 7 2 3" xfId="8454" xr:uid="{512FACD2-FA31-4E39-B049-49D93D465063}"/>
    <cellStyle name="Calculation 7 2 3 2" xfId="13196" xr:uid="{EEBCC635-0214-4A27-B793-8DA9C9635C24}"/>
    <cellStyle name="Calculation 7 2 3 2 2" xfId="24982" xr:uid="{77B6B53E-64F0-4C5A-BD24-FA916DC8921C}"/>
    <cellStyle name="Calculation 7 2 3 3" xfId="14216" xr:uid="{9EBFF889-9A7B-4F8C-9E05-4B429274DC76}"/>
    <cellStyle name="Calculation 7 2 3 3 2" xfId="25989" xr:uid="{B16D465D-886A-4671-B58E-09EF343FA21E}"/>
    <cellStyle name="Calculation 7 2 3 4" xfId="15176" xr:uid="{72451EC6-DAB6-469D-9B15-C6E11C1CF6D6}"/>
    <cellStyle name="Calculation 7 2 3 4 2" xfId="26945" xr:uid="{7291FB42-129A-494B-BC85-D95ACE145CAC}"/>
    <cellStyle name="Calculation 7 2 3 5" xfId="16125" xr:uid="{98BE1BB4-2C7C-4E8C-9ED8-D5229DBB99E0}"/>
    <cellStyle name="Calculation 7 2 3 5 2" xfId="27872" xr:uid="{FD76C9DA-344F-4476-839D-56A89573CB06}"/>
    <cellStyle name="Calculation 7 2 3 6" xfId="16998" xr:uid="{7FEB1E29-1DDF-49AB-937C-125E43B5AA5D}"/>
    <cellStyle name="Calculation 7 2 3 6 2" xfId="28745" xr:uid="{4D273808-8098-4541-A663-6F420AA9BDC3}"/>
    <cellStyle name="Calculation 7 2 3 7" xfId="17863" xr:uid="{CB239F28-EB93-4AA8-BCB0-9DE4E09A9749}"/>
    <cellStyle name="Calculation 7 2 3 7 2" xfId="29584" xr:uid="{A7C56BC4-17C9-4B61-B67A-286227652408}"/>
    <cellStyle name="Calculation 7 2 3 8" xfId="18639" xr:uid="{A8E263C9-A8A9-4A6D-A211-D81E2E1B7DC3}"/>
    <cellStyle name="Calculation 7 2 4" xfId="9465" xr:uid="{819DA9F7-AE8F-4AB0-847A-0AB915B7D1B1}"/>
    <cellStyle name="Calculation 7 2 4 2" xfId="13870" xr:uid="{5D4ECC66-4854-4C5B-8EA0-DC44A428D535}"/>
    <cellStyle name="Calculation 7 2 4 2 2" xfId="25643" xr:uid="{C0B09F80-5081-4E8D-81E4-F9A6F1F4A6F8}"/>
    <cellStyle name="Calculation 7 2 4 3" xfId="14830" xr:uid="{6307C104-2533-414C-A7C8-0E388DCB6A38}"/>
    <cellStyle name="Calculation 7 2 4 3 2" xfId="26601" xr:uid="{9C61747B-90E0-4F53-972A-720650C1FC8A}"/>
    <cellStyle name="Calculation 7 2 4 4" xfId="15782" xr:uid="{1C9869E5-3261-4FC7-849A-2BC65384EFC1}"/>
    <cellStyle name="Calculation 7 2 4 4 2" xfId="27529" xr:uid="{F9B8D582-8909-4BC4-8C6D-B330F64107F5}"/>
    <cellStyle name="Calculation 7 2 4 5" xfId="16656" xr:uid="{88C082AD-EEE3-4779-8F7F-59E00B7B1850}"/>
    <cellStyle name="Calculation 7 2 4 5 2" xfId="28403" xr:uid="{0E4BE7D1-5A06-4261-9C71-9109A854AA46}"/>
    <cellStyle name="Calculation 7 2 4 6" xfId="17521" xr:uid="{30267E09-7748-4D73-BBF6-82A474906969}"/>
    <cellStyle name="Calculation 7 2 4 6 2" xfId="29242" xr:uid="{6B27DF26-E087-4268-9CCC-312B3F2B76BC}"/>
    <cellStyle name="Calculation 7 2 4 7" xfId="18297" xr:uid="{8E3C959C-6D5B-4804-B9E8-6A80B571B3C1}"/>
    <cellStyle name="Calculation 7 2 4 7 2" xfId="30018" xr:uid="{A8D349E1-C97F-4628-83E7-D1C8A2B4FDA0}"/>
    <cellStyle name="Calculation 7 2 4 8" xfId="19054" xr:uid="{F9E3E200-E7A0-4C89-B1A4-8C999DF44778}"/>
    <cellStyle name="Calculation 7 2 5" xfId="12167" xr:uid="{795722A4-0739-44BC-ACE8-389F743034B3}"/>
    <cellStyle name="Calculation 7 2 5 2" xfId="23984" xr:uid="{D77CE48A-1614-400C-8DBF-C5CCA76E0032}"/>
    <cellStyle name="Calculation 7 2 6" xfId="10600" xr:uid="{B33E7C34-C606-421F-87F5-2FB9E2DB8DAE}"/>
    <cellStyle name="Calculation 7 2 6 2" xfId="22472" xr:uid="{6FFE0319-373D-4D32-ADE3-9E027E2B86CF}"/>
    <cellStyle name="Calculation 7 2 7" xfId="11628" xr:uid="{CE0969D6-39DD-462B-91E2-C2848D4205F0}"/>
    <cellStyle name="Calculation 7 2 7 2" xfId="23470" xr:uid="{E64AC38D-747E-4F08-BF00-A9464E8BC2CD}"/>
    <cellStyle name="Calculation 7 2 8" xfId="11055" xr:uid="{1F71FCC3-98BF-4FAE-901F-38CC29E3E2D9}"/>
    <cellStyle name="Calculation 7 2 8 2" xfId="22924" xr:uid="{8D834BD1-BF03-4CDD-98B7-6DE841026C5D}"/>
    <cellStyle name="Calculation 7 2 9" xfId="11391" xr:uid="{F07054CF-C515-4FB5-A5A9-698E69CE6DAB}"/>
    <cellStyle name="Calculation 7 2 9 2" xfId="23249" xr:uid="{6F6C1B67-369C-49CF-92E4-65D1F3DE45D1}"/>
    <cellStyle name="Calculation 7 3" xfId="6933" xr:uid="{44BAB109-3229-46AE-A17C-5450397ACD22}"/>
    <cellStyle name="Calculation 7 3 10" xfId="11681" xr:uid="{FFA6F6DD-CF29-4CAF-8E75-915CE183EF32}"/>
    <cellStyle name="Calculation 7 3 10 2" xfId="23520" xr:uid="{7B5AF66F-D490-48F3-B3D5-0B295AC17D86}"/>
    <cellStyle name="Calculation 7 3 2" xfId="8576" xr:uid="{F3A6AC6C-B7A4-4F28-ACA6-B17A29D95E0E}"/>
    <cellStyle name="Calculation 7 3 2 2" xfId="13299" xr:uid="{FADB181C-3E08-4EDE-A37F-289D551B16C0}"/>
    <cellStyle name="Calculation 7 3 2 2 2" xfId="25082" xr:uid="{2C980D65-B047-4D04-B4A2-1DA39B84E97F}"/>
    <cellStyle name="Calculation 7 3 2 3" xfId="14313" xr:uid="{A04CC0D0-FC4B-49DD-BC59-E5A3CDC91AFE}"/>
    <cellStyle name="Calculation 7 3 2 3 2" xfId="26086" xr:uid="{CEB72934-E195-46D1-B9C2-DDFA5D9CDE1F}"/>
    <cellStyle name="Calculation 7 3 2 4" xfId="15273" xr:uid="{98DB5F7C-B855-4672-BF6F-EEABF86524D9}"/>
    <cellStyle name="Calculation 7 3 2 4 2" xfId="27042" xr:uid="{1612F512-A3F9-45C3-B4D3-2074E86D3FE2}"/>
    <cellStyle name="Calculation 7 3 2 5" xfId="16217" xr:uid="{0B5F3C8D-DF2A-4795-84AE-64C6B7F10014}"/>
    <cellStyle name="Calculation 7 3 2 5 2" xfId="27964" xr:uid="{36C33C34-3850-405E-935E-44D79785E143}"/>
    <cellStyle name="Calculation 7 3 2 6" xfId="17090" xr:uid="{6FA2C0E8-A211-47A0-94D9-9976A33EED6E}"/>
    <cellStyle name="Calculation 7 3 2 6 2" xfId="28837" xr:uid="{76A43C01-5BEF-48F3-BA45-8F0FC2BEDA6B}"/>
    <cellStyle name="Calculation 7 3 2 7" xfId="17955" xr:uid="{0B598C00-8258-4252-B9C8-E281FBC7B797}"/>
    <cellStyle name="Calculation 7 3 2 7 2" xfId="29676" xr:uid="{980A834C-60C3-498E-8115-E0D6F2F0BBC6}"/>
    <cellStyle name="Calculation 7 3 2 8" xfId="18730" xr:uid="{969B5ABC-88DD-4796-B18D-9AA4DE1CF88A}"/>
    <cellStyle name="Calculation 7 3 3" xfId="9556" xr:uid="{2A34DA89-9868-40FD-817F-5CF04404112A}"/>
    <cellStyle name="Calculation 7 3 3 2" xfId="13961" xr:uid="{E00C6514-04AA-4525-9AA8-4B24790CE993}"/>
    <cellStyle name="Calculation 7 3 3 2 2" xfId="25734" xr:uid="{1CF02AF7-C5E4-40CB-BFD9-541C034EE713}"/>
    <cellStyle name="Calculation 7 3 3 3" xfId="14921" xr:uid="{8369AABF-620E-4CCD-A036-BE2E6EFE5396}"/>
    <cellStyle name="Calculation 7 3 3 3 2" xfId="26692" xr:uid="{912AF6B9-E4D4-4D75-A0DE-584FB9358A2E}"/>
    <cellStyle name="Calculation 7 3 3 4" xfId="15873" xr:uid="{20201634-A356-4AA7-A891-52C622B90D8F}"/>
    <cellStyle name="Calculation 7 3 3 4 2" xfId="27620" xr:uid="{0AA9F239-FECD-4026-8C9B-48636566BCF5}"/>
    <cellStyle name="Calculation 7 3 3 5" xfId="16747" xr:uid="{6CE42389-72B1-4B03-9BCD-C7D23A35CE13}"/>
    <cellStyle name="Calculation 7 3 3 5 2" xfId="28494" xr:uid="{E5616918-5657-4300-BFA2-5B98B34D4A3E}"/>
    <cellStyle name="Calculation 7 3 3 6" xfId="17612" xr:uid="{6EEC51CB-5B1B-40B9-9A05-937F182CDCAF}"/>
    <cellStyle name="Calculation 7 3 3 6 2" xfId="29333" xr:uid="{4DD1A21C-0957-4436-A531-D33405E7ACD5}"/>
    <cellStyle name="Calculation 7 3 3 7" xfId="18388" xr:uid="{5D481613-68C5-44A8-BED1-24F35C508CED}"/>
    <cellStyle name="Calculation 7 3 3 7 2" xfId="30109" xr:uid="{3F790A62-D631-4815-ADFF-45C13CA25B19}"/>
    <cellStyle name="Calculation 7 3 3 8" xfId="19145" xr:uid="{42595291-564C-48ED-8FC6-72AD29FD2762}"/>
    <cellStyle name="Calculation 7 3 4" xfId="12272" xr:uid="{6F755020-5001-4DDA-94F0-0742C9E9200C}"/>
    <cellStyle name="Calculation 7 3 4 2" xfId="24088" xr:uid="{CB079206-093F-408F-8154-F6D147596922}"/>
    <cellStyle name="Calculation 7 3 5" xfId="10500" xr:uid="{F4A35195-241F-4F31-91F5-7646628BBCF3}"/>
    <cellStyle name="Calculation 7 3 5 2" xfId="22372" xr:uid="{485F3433-ED54-439E-8520-C95626AC9FCA}"/>
    <cellStyle name="Calculation 7 3 6" xfId="13081" xr:uid="{5190BFAF-1986-4DE0-86A2-E22AB878F944}"/>
    <cellStyle name="Calculation 7 3 6 2" xfId="24870" xr:uid="{14D5B396-A352-4B96-95DB-441D8D4B5B66}"/>
    <cellStyle name="Calculation 7 3 7" xfId="9848" xr:uid="{3C522F0C-0A59-4FE4-8928-7CB5DFAC427F}"/>
    <cellStyle name="Calculation 7 3 7 2" xfId="21724" xr:uid="{564DBB29-3ABB-4B8B-B8EA-6A3D79127041}"/>
    <cellStyle name="Calculation 7 3 8" xfId="12427" xr:uid="{128A0F72-F687-4BA8-9B2D-6FB178240D93}"/>
    <cellStyle name="Calculation 7 3 8 2" xfId="24241" xr:uid="{5655DF29-1327-46B2-925E-6C9EDD0E41E3}"/>
    <cellStyle name="Calculation 7 3 9" xfId="10355" xr:uid="{856FB4C9-068D-4B3A-BCCB-5C397C5DE93A}"/>
    <cellStyle name="Calculation 7 3 9 2" xfId="22227" xr:uid="{8F3323A1-3620-4FB8-A4B4-180C2374C361}"/>
    <cellStyle name="Calculation 7 4" xfId="7737" xr:uid="{61361DAE-9BEA-42BC-BFA5-AE750ACF1C12}"/>
    <cellStyle name="Calculation 7 4 2" xfId="12766" xr:uid="{0B6F2FD8-DD89-4298-8E1A-EA9E865EB170}"/>
    <cellStyle name="Calculation 7 4 2 2" xfId="24562" xr:uid="{13858C18-51D8-45AD-827B-3BE3AD32B94F}"/>
    <cellStyle name="Calculation 7 4 3" xfId="10110" xr:uid="{94ECC21E-63C5-4772-A3AD-8F84CC6F07FE}"/>
    <cellStyle name="Calculation 7 4 3 2" xfId="21985" xr:uid="{34976117-CA0E-42D5-8A3F-00E79E6CB36F}"/>
    <cellStyle name="Calculation 7 4 4" xfId="11742" xr:uid="{6EA793D8-4626-4745-A70E-8CF42C75C506}"/>
    <cellStyle name="Calculation 7 4 4 2" xfId="23571" xr:uid="{69D00E59-1FF1-409D-9773-6F830B3B033C}"/>
    <cellStyle name="Calculation 7 4 5" xfId="10964" xr:uid="{B4DF2B68-1E11-4E08-A523-462E6D1B0C73}"/>
    <cellStyle name="Calculation 7 4 5 2" xfId="22833" xr:uid="{795EABF9-0037-49D9-90B0-DE115A6AFC5B}"/>
    <cellStyle name="Calculation 7 4 6" xfId="12830" xr:uid="{D46F76C1-071E-4B68-A214-B3127CD54F22}"/>
    <cellStyle name="Calculation 7 4 6 2" xfId="24624" xr:uid="{B3A25C39-C190-482F-AB06-3D47ECC612A2}"/>
    <cellStyle name="Calculation 7 4 7" xfId="10052" xr:uid="{7093EE47-3DB1-4C77-9BF3-0C5519CF6FA0}"/>
    <cellStyle name="Calculation 7 4 7 2" xfId="21927" xr:uid="{66DBAB70-831D-41A5-BA03-6E1C1D92C70E}"/>
    <cellStyle name="Calculation 7 4 8" xfId="12092" xr:uid="{7A9BC294-6CFC-40EC-9FE1-B6DBB77F8BE6}"/>
    <cellStyle name="Calculation 7 5" xfId="7842" xr:uid="{EF1DAA0D-CA89-432E-8739-B9263E05B4F9}"/>
    <cellStyle name="Calculation 7 5 2" xfId="12837" xr:uid="{63BC96EB-942C-4BD2-8E9F-07A17582A65E}"/>
    <cellStyle name="Calculation 7 5 2 2" xfId="24631" xr:uid="{6B4F79D7-11E9-4430-AD54-417BC75EFE09}"/>
    <cellStyle name="Calculation 7 5 3" xfId="10046" xr:uid="{1F3E5A53-CEE4-4501-88CF-7197B42CF52E}"/>
    <cellStyle name="Calculation 7 5 3 2" xfId="21921" xr:uid="{A3EDE4EE-D2E9-44DB-9B2B-548BBFD5BC14}"/>
    <cellStyle name="Calculation 7 5 4" xfId="13122" xr:uid="{8883259E-BD43-41CA-886D-C793AE32968C}"/>
    <cellStyle name="Calculation 7 5 4 2" xfId="24910" xr:uid="{5E21C5B5-C909-4A17-BFDA-8292CB9BDA64}"/>
    <cellStyle name="Calculation 7 5 5" xfId="9816" xr:uid="{6D54E6CF-C1B2-4238-8EAD-D4EE9C6FD271}"/>
    <cellStyle name="Calculation 7 5 5 2" xfId="21692" xr:uid="{3BC10D7A-6013-419D-9604-12EFD0CE7813}"/>
    <cellStyle name="Calculation 7 5 6" xfId="13153" xr:uid="{058675E4-3C3E-4435-B67B-2F2B136957B6}"/>
    <cellStyle name="Calculation 7 5 6 2" xfId="24939" xr:uid="{FE7384D8-07AF-4168-ACDA-99ACB62EF5EC}"/>
    <cellStyle name="Calculation 7 5 7" xfId="14174" xr:uid="{CBFCA766-CBEE-41AA-9075-B692EE54560C}"/>
    <cellStyle name="Calculation 7 5 7 2" xfId="25947" xr:uid="{1092CE96-550D-45DF-BD9B-39859B6B83FA}"/>
    <cellStyle name="Calculation 7 5 8" xfId="15134" xr:uid="{51BA2A4B-7096-465F-AC7F-24B9D4F16D71}"/>
    <cellStyle name="Calculation 7 6" xfId="10151" xr:uid="{3FE5E30C-9C77-44AC-A496-31971BBF511F}"/>
    <cellStyle name="Calculation 7 6 2" xfId="22026" xr:uid="{E2BF7E3F-3E94-420C-B387-F5B7FF93379F}"/>
    <cellStyle name="Calculation 7 7" xfId="13115" xr:uid="{01F126A1-48F0-4BCB-846E-6A300BD99944}"/>
    <cellStyle name="Calculation 7 7 2" xfId="24903" xr:uid="{0FE9CE2B-3387-4653-A01C-C8A3552DF8B3}"/>
    <cellStyle name="Calculation 7 8" xfId="9822" xr:uid="{0A9E0DA6-7483-4027-A609-C5D78E4E904A}"/>
    <cellStyle name="Calculation 7 8 2" xfId="21698" xr:uid="{23666977-621A-4EAE-BB00-6799BB1E9281}"/>
    <cellStyle name="Calculation 7 9" xfId="13714" xr:uid="{6F4B2DDE-566B-4D81-A3AD-BF2D87526A57}"/>
    <cellStyle name="Calculation 7 9 2" xfId="25488" xr:uid="{B9A6C64B-630B-4F5F-BA1C-90CF28FD6753}"/>
    <cellStyle name="Calculation 8" xfId="752" xr:uid="{9263E056-9D66-41C8-818B-AD21E46D2FA4}"/>
    <cellStyle name="Calculation 8 10" xfId="16441" xr:uid="{9FF9501C-E8F3-4A03-B2AC-AE8945494A7F}"/>
    <cellStyle name="Calculation 8 10 2" xfId="28188" xr:uid="{ECA31993-8121-4F59-B3CE-0BA44925D311}"/>
    <cellStyle name="Calculation 8 11" xfId="17309" xr:uid="{F98C9389-08D0-4F34-8D0A-575885C25ABB}"/>
    <cellStyle name="Calculation 8 11 2" xfId="29052" xr:uid="{97BA450D-599F-42FF-BE57-13BA2BC666EA}"/>
    <cellStyle name="Calculation 8 12" xfId="18107" xr:uid="{EB12ADB0-46D9-4280-A95B-9E4C682D11C3}"/>
    <cellStyle name="Calculation 8 12 2" xfId="29828" xr:uid="{CD28B032-95B3-4656-AB4A-8739FA3805E7}"/>
    <cellStyle name="Calculation 8 2" xfId="6808" xr:uid="{DA21B03D-668A-43DE-83AB-28B7AF9AFCD3}"/>
    <cellStyle name="Calculation 8 2 10" xfId="11240" xr:uid="{24C8A5D5-2EA9-4E84-98DE-09D98D6D7649}"/>
    <cellStyle name="Calculation 8 2 10 2" xfId="23102" xr:uid="{F2C90758-D5DE-451E-8629-60F255D0B896}"/>
    <cellStyle name="Calculation 8 2 11" xfId="13278" xr:uid="{9299E86F-8875-4DFE-85F6-1B047A2C38F2}"/>
    <cellStyle name="Calculation 8 2 11 2" xfId="25062" xr:uid="{5337E949-2C5B-4CF0-984E-5EDCE2277657}"/>
    <cellStyle name="Calculation 8 2 2" xfId="7182" xr:uid="{601B07BC-958A-4552-BA3B-4CC3AF7DB862}"/>
    <cellStyle name="Calculation 8 2 2 10" xfId="13130" xr:uid="{48D203B3-9104-4177-8C72-755E357E189A}"/>
    <cellStyle name="Calculation 8 2 2 10 2" xfId="24917" xr:uid="{54106BEB-FB96-4797-B1E9-4906B46F0403}"/>
    <cellStyle name="Calculation 8 2 2 2" xfId="8825" xr:uid="{C5BD97E0-5A5E-4902-AABF-058C6093BF82}"/>
    <cellStyle name="Calculation 8 2 2 2 2" xfId="13477" xr:uid="{F80DF932-FFD0-41F9-B621-2DDBBEB1F5D4}"/>
    <cellStyle name="Calculation 8 2 2 2 2 2" xfId="25260" xr:uid="{2E4A26C2-3099-4847-93AA-D97A993836C0}"/>
    <cellStyle name="Calculation 8 2 2 2 3" xfId="14481" xr:uid="{B8194924-5B2A-42E2-A93A-2CFA66F9939A}"/>
    <cellStyle name="Calculation 8 2 2 2 3 2" xfId="26253" xr:uid="{009E0821-D60A-4FC2-9C41-E81E8C776B7F}"/>
    <cellStyle name="Calculation 8 2 2 2 4" xfId="15439" xr:uid="{79CF328F-6239-438B-9217-55A52AFA158B}"/>
    <cellStyle name="Calculation 8 2 2 2 4 2" xfId="27199" xr:uid="{3967C04C-E47F-4246-9798-4E9E7B396F2C}"/>
    <cellStyle name="Calculation 8 2 2 2 5" xfId="16364" xr:uid="{2F71EF97-16B9-4944-B076-319E75CB0B1F}"/>
    <cellStyle name="Calculation 8 2 2 2 5 2" xfId="28111" xr:uid="{1A4E6C7B-0A0D-4593-B015-13A73CFC10F8}"/>
    <cellStyle name="Calculation 8 2 2 2 6" xfId="17235" xr:uid="{73F3DDBA-EE1F-480D-803A-1A364391B742}"/>
    <cellStyle name="Calculation 8 2 2 2 6 2" xfId="28978" xr:uid="{D9BCB7DC-218F-4429-A00A-74826F4F55CB}"/>
    <cellStyle name="Calculation 8 2 2 2 7" xfId="18081" xr:uid="{95D52C77-B78E-46D7-BA61-1A4A1A5FD256}"/>
    <cellStyle name="Calculation 8 2 2 2 7 2" xfId="29802" xr:uid="{F605F8FA-76B8-4EFC-8DF0-43E42B49E901}"/>
    <cellStyle name="Calculation 8 2 2 2 8" xfId="18845" xr:uid="{84130A0A-36CB-4C85-ADBE-7DBCC0D9736D}"/>
    <cellStyle name="Calculation 8 2 2 3" xfId="9671" xr:uid="{55A7FC92-57A7-45E7-89A1-D86A2258E47A}"/>
    <cellStyle name="Calculation 8 2 2 3 2" xfId="14076" xr:uid="{8179B149-603A-4233-8F8B-3E035FA3235F}"/>
    <cellStyle name="Calculation 8 2 2 3 2 2" xfId="25849" xr:uid="{3987C35E-DFF9-47E9-82DF-BF6E2B9DF463}"/>
    <cellStyle name="Calculation 8 2 2 3 3" xfId="15036" xr:uid="{3207E67F-1E92-486B-8399-F4DB4236CD36}"/>
    <cellStyle name="Calculation 8 2 2 3 3 2" xfId="26807" xr:uid="{5CD39725-2BFF-4FC8-9CC8-E4A4289511A7}"/>
    <cellStyle name="Calculation 8 2 2 3 4" xfId="15988" xr:uid="{E6BB4F50-AED1-490B-B5EB-202BA7C497B0}"/>
    <cellStyle name="Calculation 8 2 2 3 4 2" xfId="27735" xr:uid="{2BA41EFA-E9F4-4634-A464-1C84951EFF8F}"/>
    <cellStyle name="Calculation 8 2 2 3 5" xfId="16862" xr:uid="{791BA3F5-C5E5-44CA-AFF7-8A6DF5337D9A}"/>
    <cellStyle name="Calculation 8 2 2 3 5 2" xfId="28609" xr:uid="{65B30A6C-E742-4E51-BD55-234428869EE6}"/>
    <cellStyle name="Calculation 8 2 2 3 6" xfId="17727" xr:uid="{0492A2B6-2D30-4DA4-A211-B41EE9F26A91}"/>
    <cellStyle name="Calculation 8 2 2 3 6 2" xfId="29448" xr:uid="{D1F3A308-6C99-4A8D-B1A7-95CE3646095A}"/>
    <cellStyle name="Calculation 8 2 2 3 7" xfId="18503" xr:uid="{2EA13EA7-3D78-4D7C-B5EA-4FA7D3742BB0}"/>
    <cellStyle name="Calculation 8 2 2 3 7 2" xfId="30224" xr:uid="{6E3351B8-DD77-4158-9399-C468B830A56D}"/>
    <cellStyle name="Calculation 8 2 2 3 8" xfId="19260" xr:uid="{DED5CAC7-E4FA-4D8F-9B8C-75035E2584E4}"/>
    <cellStyle name="Calculation 8 2 2 4" xfId="12449" xr:uid="{FB1820A0-0ADE-4513-BE24-9B21DCA4A176}"/>
    <cellStyle name="Calculation 8 2 2 4 2" xfId="24263" xr:uid="{AF6502EA-80A6-4E18-80EC-A3CC5C084CF0}"/>
    <cellStyle name="Calculation 8 2 2 5" xfId="10334" xr:uid="{F2BACCA6-86CE-4FFF-A98E-523A30E293B7}"/>
    <cellStyle name="Calculation 8 2 2 5 2" xfId="22206" xr:uid="{033B26B7-F9BE-40DF-8B91-FDA3C761DDF8}"/>
    <cellStyle name="Calculation 8 2 2 6" xfId="12591" xr:uid="{C8154A3C-71F1-4A70-9252-968B0581541A}"/>
    <cellStyle name="Calculation 8 2 2 6 2" xfId="24396" xr:uid="{8315ED52-178D-4B7A-8F79-AFA49BC35EB0}"/>
    <cellStyle name="Calculation 8 2 2 7" xfId="10222" xr:uid="{AE1DB303-2C9F-4568-89A5-853245879C72}"/>
    <cellStyle name="Calculation 8 2 2 7 2" xfId="22097" xr:uid="{0FA2D770-2608-4EFA-8E09-DD6072DD5E6A}"/>
    <cellStyle name="Calculation 8 2 2 8" xfId="12878" xr:uid="{3769F596-E038-414B-B3AB-95D75E96E026}"/>
    <cellStyle name="Calculation 8 2 2 8 2" xfId="24672" xr:uid="{E7656950-2792-43EE-A234-225683DBFC30}"/>
    <cellStyle name="Calculation 8 2 2 9" xfId="10009" xr:uid="{B97B1F8D-4719-493B-BBBB-871469CBF4FB}"/>
    <cellStyle name="Calculation 8 2 2 9 2" xfId="21884" xr:uid="{181B9E10-6199-4C4C-B183-AF63B47F5576}"/>
    <cellStyle name="Calculation 8 2 3" xfId="8453" xr:uid="{246A1EBA-EEC4-47DF-B7C5-6CC48B172F0F}"/>
    <cellStyle name="Calculation 8 2 3 2" xfId="13195" xr:uid="{740939F3-D8A5-44ED-BA5D-544C5C082A6A}"/>
    <cellStyle name="Calculation 8 2 3 2 2" xfId="24981" xr:uid="{315C0B7F-21DC-4E1A-9990-49B016EE1C0D}"/>
    <cellStyle name="Calculation 8 2 3 3" xfId="14215" xr:uid="{566D174A-157A-415B-B994-B524060A400C}"/>
    <cellStyle name="Calculation 8 2 3 3 2" xfId="25988" xr:uid="{1C6CE618-566B-4399-8AE3-9042EF349B0F}"/>
    <cellStyle name="Calculation 8 2 3 4" xfId="15175" xr:uid="{D33E3035-4B02-4C0B-B9F1-98DD5BAF2F0B}"/>
    <cellStyle name="Calculation 8 2 3 4 2" xfId="26944" xr:uid="{34281E36-E6D4-4BBB-BFAD-0B92EF035612}"/>
    <cellStyle name="Calculation 8 2 3 5" xfId="16124" xr:uid="{77208C6B-49CF-4710-B396-A67FA503210F}"/>
    <cellStyle name="Calculation 8 2 3 5 2" xfId="27871" xr:uid="{A8B3F852-793D-4056-9663-3597012553F3}"/>
    <cellStyle name="Calculation 8 2 3 6" xfId="16997" xr:uid="{09FB860E-C272-4535-A627-4D1FAA1BEAC3}"/>
    <cellStyle name="Calculation 8 2 3 6 2" xfId="28744" xr:uid="{AC38BE66-1CA5-4996-A020-1B26C7D0E5E3}"/>
    <cellStyle name="Calculation 8 2 3 7" xfId="17862" xr:uid="{710E25F7-1337-4200-814F-E4169A114963}"/>
    <cellStyle name="Calculation 8 2 3 7 2" xfId="29583" xr:uid="{72FF52FD-1D10-4123-BDAD-87EFF5292CEC}"/>
    <cellStyle name="Calculation 8 2 3 8" xfId="18638" xr:uid="{D7A034E5-9DEB-4D51-AD78-A6904DF7EDDC}"/>
    <cellStyle name="Calculation 8 2 4" xfId="9464" xr:uid="{8339D613-C730-4D0B-A116-816235CCCBE0}"/>
    <cellStyle name="Calculation 8 2 4 2" xfId="13869" xr:uid="{9D5126D6-17BB-4046-8227-EB5FE3431823}"/>
    <cellStyle name="Calculation 8 2 4 2 2" xfId="25642" xr:uid="{EC188EC4-9A7A-4716-A971-6431967E508E}"/>
    <cellStyle name="Calculation 8 2 4 3" xfId="14829" xr:uid="{882C7013-DE8B-425E-8192-7FED72CE4544}"/>
    <cellStyle name="Calculation 8 2 4 3 2" xfId="26600" xr:uid="{5303CE46-4215-4641-BFE1-235F16F11C32}"/>
    <cellStyle name="Calculation 8 2 4 4" xfId="15781" xr:uid="{DF84BA66-A4EA-49DF-9E28-2E093543C0C0}"/>
    <cellStyle name="Calculation 8 2 4 4 2" xfId="27528" xr:uid="{473CE9D4-AAA0-4451-BC1F-BCCCA2FBA0AB}"/>
    <cellStyle name="Calculation 8 2 4 5" xfId="16655" xr:uid="{A9F07493-A8CE-4DD3-AB1A-552D619B2CB0}"/>
    <cellStyle name="Calculation 8 2 4 5 2" xfId="28402" xr:uid="{42C050C7-ABCF-4892-8CBE-ABD833682A84}"/>
    <cellStyle name="Calculation 8 2 4 6" xfId="17520" xr:uid="{597C647B-DB08-4168-8651-AF4EBB111F19}"/>
    <cellStyle name="Calculation 8 2 4 6 2" xfId="29241" xr:uid="{9EA6B379-A5BF-4444-A1DB-964C5708A1F1}"/>
    <cellStyle name="Calculation 8 2 4 7" xfId="18296" xr:uid="{E7D1CF9C-7521-48CB-AB3F-8E8517AE91BF}"/>
    <cellStyle name="Calculation 8 2 4 7 2" xfId="30017" xr:uid="{8B2BC9FF-64A0-4831-B230-C28B036C153A}"/>
    <cellStyle name="Calculation 8 2 4 8" xfId="19053" xr:uid="{A53C44A0-52CB-4238-AE85-BFC89CB02BC2}"/>
    <cellStyle name="Calculation 8 2 5" xfId="12166" xr:uid="{0ADAF572-18C9-4E78-AB86-B67C02BBD2A2}"/>
    <cellStyle name="Calculation 8 2 5 2" xfId="23983" xr:uid="{EAAF5F6A-B81E-4DF5-A69A-66E60847C460}"/>
    <cellStyle name="Calculation 8 2 6" xfId="10601" xr:uid="{A5FAA0E3-270E-4AAC-9C8C-EACDDA8E1FEE}"/>
    <cellStyle name="Calculation 8 2 6 2" xfId="22473" xr:uid="{E4C8B102-5C9D-45E4-8CD9-5C45E491B76D}"/>
    <cellStyle name="Calculation 8 2 7" xfId="11627" xr:uid="{C4FE3AD0-0D9E-49DF-9C1E-7534D12F82B5}"/>
    <cellStyle name="Calculation 8 2 7 2" xfId="23469" xr:uid="{3AC43B7B-46B1-4915-9F71-BDE6E9D33011}"/>
    <cellStyle name="Calculation 8 2 8" xfId="11056" xr:uid="{73A74D94-0A4D-4437-8B5B-531F50347DB0}"/>
    <cellStyle name="Calculation 8 2 8 2" xfId="22925" xr:uid="{FC2C353D-0A3B-4CFC-B9EB-C24DD2224274}"/>
    <cellStyle name="Calculation 8 2 9" xfId="11390" xr:uid="{FC4A502B-9F67-4CE2-B979-137B5C541BFB}"/>
    <cellStyle name="Calculation 8 2 9 2" xfId="23248" xr:uid="{477B754A-DB54-44B9-A27D-B976BA7F8FD4}"/>
    <cellStyle name="Calculation 8 3" xfId="6934" xr:uid="{C7C1D54D-92F5-4DED-8C87-27617D79F8A2}"/>
    <cellStyle name="Calculation 8 3 10" xfId="12504" xr:uid="{2D849106-8CEE-4580-BB5A-A7B875985B79}"/>
    <cellStyle name="Calculation 8 3 10 2" xfId="24316" xr:uid="{DE2298B4-8D38-4CB5-8824-ED73EF8386F6}"/>
    <cellStyle name="Calculation 8 3 2" xfId="8577" xr:uid="{C657250E-BB72-4598-8FDF-0925465EC27B}"/>
    <cellStyle name="Calculation 8 3 2 2" xfId="13300" xr:uid="{2B3CE23A-DBA3-47E3-AB50-185B815ECF5B}"/>
    <cellStyle name="Calculation 8 3 2 2 2" xfId="25083" xr:uid="{3C90AD15-232D-41B0-9289-9CFB2958F8D7}"/>
    <cellStyle name="Calculation 8 3 2 3" xfId="14314" xr:uid="{D34BF76F-0976-4D5B-B0FE-254579BC48EA}"/>
    <cellStyle name="Calculation 8 3 2 3 2" xfId="26087" xr:uid="{ECD9C17B-D508-4C2F-A30D-C6A4D84EE4FD}"/>
    <cellStyle name="Calculation 8 3 2 4" xfId="15274" xr:uid="{394C913E-D376-4F67-84E0-CB436AB0BFE0}"/>
    <cellStyle name="Calculation 8 3 2 4 2" xfId="27043" xr:uid="{C19F8C17-1C0C-41E4-A776-477A84DDD0AA}"/>
    <cellStyle name="Calculation 8 3 2 5" xfId="16218" xr:uid="{1BDAC812-5216-4D9A-BA72-C04BD00E6421}"/>
    <cellStyle name="Calculation 8 3 2 5 2" xfId="27965" xr:uid="{B9EAD564-78C3-4141-B4F7-B229BB2FE8B4}"/>
    <cellStyle name="Calculation 8 3 2 6" xfId="17091" xr:uid="{D98AF615-1A40-425B-BFE4-6194C2B3A548}"/>
    <cellStyle name="Calculation 8 3 2 6 2" xfId="28838" xr:uid="{3C69C171-F4D6-426E-A4CC-5E2BA6AF52DA}"/>
    <cellStyle name="Calculation 8 3 2 7" xfId="17956" xr:uid="{F4352CB8-D053-4C17-B859-FBA1AC4F2F89}"/>
    <cellStyle name="Calculation 8 3 2 7 2" xfId="29677" xr:uid="{7A4D6186-E8DC-4865-9D08-C2E07F4210F4}"/>
    <cellStyle name="Calculation 8 3 2 8" xfId="18731" xr:uid="{7F48AEA6-DF53-4FAE-8D75-C605B951E8C6}"/>
    <cellStyle name="Calculation 8 3 3" xfId="9557" xr:uid="{5479FCE4-E38D-4A6E-955D-FEAA3517CECC}"/>
    <cellStyle name="Calculation 8 3 3 2" xfId="13962" xr:uid="{4283ADC8-3A16-40B7-A2FC-12FBDF89F579}"/>
    <cellStyle name="Calculation 8 3 3 2 2" xfId="25735" xr:uid="{05955F46-04E4-471E-BDE2-CDBE916383AF}"/>
    <cellStyle name="Calculation 8 3 3 3" xfId="14922" xr:uid="{D267FCAA-900C-427D-94BF-2F387BCE2415}"/>
    <cellStyle name="Calculation 8 3 3 3 2" xfId="26693" xr:uid="{6E1229BF-EDD0-49B6-99AF-0138A60F53BB}"/>
    <cellStyle name="Calculation 8 3 3 4" xfId="15874" xr:uid="{17F57E9C-953A-459A-AEF9-3F55EA4B119A}"/>
    <cellStyle name="Calculation 8 3 3 4 2" xfId="27621" xr:uid="{7F9937B3-81A2-4AF6-ACFC-FA2E995DF51F}"/>
    <cellStyle name="Calculation 8 3 3 5" xfId="16748" xr:uid="{A3EE3F73-4804-4A3D-B59B-53009EE82D0F}"/>
    <cellStyle name="Calculation 8 3 3 5 2" xfId="28495" xr:uid="{E64E73C0-46C3-45AD-9169-0FB6988BD623}"/>
    <cellStyle name="Calculation 8 3 3 6" xfId="17613" xr:uid="{2EB78D00-68A8-4328-AFAE-E9C05402CD80}"/>
    <cellStyle name="Calculation 8 3 3 6 2" xfId="29334" xr:uid="{D9DC53CC-D090-4CAD-9955-0301E6EA91D0}"/>
    <cellStyle name="Calculation 8 3 3 7" xfId="18389" xr:uid="{A2D12172-20FC-4B9A-905D-E10C725F9BF5}"/>
    <cellStyle name="Calculation 8 3 3 7 2" xfId="30110" xr:uid="{49335A9A-6434-4004-9094-3A2ECA06429C}"/>
    <cellStyle name="Calculation 8 3 3 8" xfId="19146" xr:uid="{03285DC6-6E03-450E-8F47-6063118C3A43}"/>
    <cellStyle name="Calculation 8 3 4" xfId="12273" xr:uid="{1F9D4C83-F8EC-490B-866C-06D432F51E77}"/>
    <cellStyle name="Calculation 8 3 4 2" xfId="24089" xr:uid="{0E1F3EFD-BE34-4712-97C6-2AEE225FA960}"/>
    <cellStyle name="Calculation 8 3 5" xfId="10499" xr:uid="{2E4F96AB-5960-45EF-84BB-B9106FAF0A39}"/>
    <cellStyle name="Calculation 8 3 5 2" xfId="22371" xr:uid="{732BB51D-F901-4429-AE0F-8F7608C7D62A}"/>
    <cellStyle name="Calculation 8 3 6" xfId="12050" xr:uid="{012D07BA-CCED-4454-A405-B1DE8D80F566}"/>
    <cellStyle name="Calculation 8 3 6 2" xfId="23871" xr:uid="{036637E5-033A-45F9-B180-09206C6C9CAB}"/>
    <cellStyle name="Calculation 8 3 7" xfId="10704" xr:uid="{04F14891-9BF2-4E7D-B974-3E2DF145D098}"/>
    <cellStyle name="Calculation 8 3 7 2" xfId="22576" xr:uid="{3F12B97E-4897-479C-9188-B12B906B5D42}"/>
    <cellStyle name="Calculation 8 3 8" xfId="11611" xr:uid="{8D91B2DB-F6E3-4121-9FAC-FB3298F31A16}"/>
    <cellStyle name="Calculation 8 3 8 2" xfId="23454" xr:uid="{A4704569-AB76-41C2-A619-E1BB0EB9A8D3}"/>
    <cellStyle name="Calculation 8 3 9" xfId="11069" xr:uid="{713089A5-C1E6-4225-9C82-2859C8F537E4}"/>
    <cellStyle name="Calculation 8 3 9 2" xfId="22938" xr:uid="{00CA6A04-6A12-4B81-B791-15A078168C5F}"/>
    <cellStyle name="Calculation 8 4" xfId="7738" xr:uid="{5197B8DE-AF73-4B0F-9071-922DC527FB0A}"/>
    <cellStyle name="Calculation 8 4 2" xfId="12767" xr:uid="{3D1508E5-FA1B-4289-93AD-480650180F7D}"/>
    <cellStyle name="Calculation 8 4 2 2" xfId="24563" xr:uid="{07794643-8627-4B07-8FB3-29C13C2D687B}"/>
    <cellStyle name="Calculation 8 4 3" xfId="10109" xr:uid="{D7D5F81E-0DFA-4CD2-ADDA-8D31E500941D}"/>
    <cellStyle name="Calculation 8 4 3 2" xfId="21984" xr:uid="{6C89CDF3-6CA9-4CBB-96FE-D49648D6EE83}"/>
    <cellStyle name="Calculation 8 4 4" xfId="12084" xr:uid="{C63BCA46-2525-4F44-84C5-7443A0973B49}"/>
    <cellStyle name="Calculation 8 4 4 2" xfId="23905" xr:uid="{3D5A9A31-B70D-4BE1-942E-FAB7521EC42D}"/>
    <cellStyle name="Calculation 8 4 5" xfId="10673" xr:uid="{568B3550-023E-42AB-B795-862F926DA710}"/>
    <cellStyle name="Calculation 8 4 5 2" xfId="22545" xr:uid="{F9F99DA5-AB1F-4577-89F8-FF29CA0C88AC}"/>
    <cellStyle name="Calculation 8 4 6" xfId="11616" xr:uid="{F9769A47-2055-4E91-89A5-930ACFFB4122}"/>
    <cellStyle name="Calculation 8 4 6 2" xfId="23459" xr:uid="{41830960-618F-49A6-81B2-31528714F03B}"/>
    <cellStyle name="Calculation 8 4 7" xfId="11066" xr:uid="{91FD1C27-76FB-457E-8324-6CC5935D4282}"/>
    <cellStyle name="Calculation 8 4 7 2" xfId="22935" xr:uid="{4C58B897-68E4-4688-A4E7-01F433ECD799}"/>
    <cellStyle name="Calculation 8 4 8" xfId="12003" xr:uid="{474D0FA2-4FF5-49E2-BE17-78DE68F26BAD}"/>
    <cellStyle name="Calculation 8 5" xfId="7841" xr:uid="{2E8E360F-ED5C-4217-873B-BAEEACBC942E}"/>
    <cellStyle name="Calculation 8 5 2" xfId="12836" xr:uid="{FCFAB229-E48D-45AB-AA42-F75C231ABAF4}"/>
    <cellStyle name="Calculation 8 5 2 2" xfId="24630" xr:uid="{F3BF5661-7098-447F-945B-7FAC4F350D9A}"/>
    <cellStyle name="Calculation 8 5 3" xfId="10047" xr:uid="{CE993EB5-796D-44FC-82BA-E50372E60C88}"/>
    <cellStyle name="Calculation 8 5 3 2" xfId="21922" xr:uid="{67F75CEC-D9A7-4886-98DF-C1053870ACF5}"/>
    <cellStyle name="Calculation 8 5 4" xfId="13648" xr:uid="{2EE9DA81-D0D0-40A5-BBC7-32D00B99199F}"/>
    <cellStyle name="Calculation 8 5 4 2" xfId="25423" xr:uid="{50B273A0-3D4B-4B0B-A9D6-17CAE9CE07B1}"/>
    <cellStyle name="Calculation 8 5 5" xfId="14614" xr:uid="{5D1FEAB8-B48E-4061-A1DC-032814FB3D2E}"/>
    <cellStyle name="Calculation 8 5 5 2" xfId="26385" xr:uid="{F59CAFEF-E06E-4238-83CD-D1897D542BDE}"/>
    <cellStyle name="Calculation 8 5 6" xfId="15566" xr:uid="{F2BF9167-349D-48F0-B4E2-31EA847C38BD}"/>
    <cellStyle name="Calculation 8 5 6 2" xfId="27317" xr:uid="{9EEAD292-FE35-4E29-9F4C-2CDDBDDD27CE}"/>
    <cellStyle name="Calculation 8 5 7" xfId="16451" xr:uid="{08FB64A0-EBB2-415E-83A1-5EDF1109C978}"/>
    <cellStyle name="Calculation 8 5 7 2" xfId="28198" xr:uid="{BBB8DCF1-756D-420B-AFB1-16DFD7E50096}"/>
    <cellStyle name="Calculation 8 5 8" xfId="17319" xr:uid="{B3FD7D57-B9FA-4567-914A-A8C462926694}"/>
    <cellStyle name="Calculation 8 6" xfId="10152" xr:uid="{22098899-EA13-454B-9B80-74987EC8B34E}"/>
    <cellStyle name="Calculation 8 6 2" xfId="22027" xr:uid="{7F8BDBE9-CB02-47BC-91BE-ECB6D4943F45}"/>
    <cellStyle name="Calculation 8 7" xfId="13636" xr:uid="{140073B7-7C91-4E8E-B5D0-4615DE10F51B}"/>
    <cellStyle name="Calculation 8 7 2" xfId="25412" xr:uid="{B163D1C1-FDE3-4F6A-A334-781604913EAD}"/>
    <cellStyle name="Calculation 8 8" xfId="14604" xr:uid="{2B213AD4-4508-4B7A-ADD8-1E5D7053CC63}"/>
    <cellStyle name="Calculation 8 8 2" xfId="26375" xr:uid="{425656E6-C35C-4591-9655-8186E21EAD24}"/>
    <cellStyle name="Calculation 8 9" xfId="15556" xr:uid="{3E8F33E2-A858-4918-BCEC-D3100515BE11}"/>
    <cellStyle name="Calculation 8 9 2" xfId="27307" xr:uid="{342403A2-4609-4EF9-B1BD-5DB5FE8FCEFC}"/>
    <cellStyle name="Calculation 9" xfId="753" xr:uid="{44480EE6-250F-4835-9DBD-87829B0812F0}"/>
    <cellStyle name="Calculation 9 10" xfId="10210" xr:uid="{6A2B9FFC-CF55-42A8-B72C-2879C0538D7C}"/>
    <cellStyle name="Calculation 9 10 2" xfId="22085" xr:uid="{627CB168-B2B9-46A2-ACC4-3FCE943A8057}"/>
    <cellStyle name="Calculation 9 11" xfId="13001" xr:uid="{ADFCDC61-06CA-4777-93B9-13B4B55C5F3D}"/>
    <cellStyle name="Calculation 9 11 2" xfId="24793" xr:uid="{63D57ED3-3D36-4EDE-BAD2-ACBB16840BCD}"/>
    <cellStyle name="Calculation 9 12" xfId="9904" xr:uid="{FE840CEF-7E78-423B-9E37-A20ACA33F64C}"/>
    <cellStyle name="Calculation 9 12 2" xfId="21780" xr:uid="{AFE49A42-ED8F-42A2-84F0-DEEF113747B6}"/>
    <cellStyle name="Calculation 9 2" xfId="6807" xr:uid="{396902DD-3D36-4B78-A9B0-3FDCF784D5BA}"/>
    <cellStyle name="Calculation 9 2 10" xfId="11241" xr:uid="{DB5B204D-D855-4EC7-AB28-32736A26C2BC}"/>
    <cellStyle name="Calculation 9 2 10 2" xfId="23103" xr:uid="{08C35BE2-DACD-4A6D-A812-C4C93E93FBAD}"/>
    <cellStyle name="Calculation 9 2 11" xfId="12249" xr:uid="{09C9880B-C59E-41BA-9512-503138A2129E}"/>
    <cellStyle name="Calculation 9 2 11 2" xfId="24066" xr:uid="{4CE0FA08-27FE-43F8-99F0-1DCD4CBB2160}"/>
    <cellStyle name="Calculation 9 2 2" xfId="7183" xr:uid="{31C213C5-9C1C-4CDE-85E2-7F3AD00D5367}"/>
    <cellStyle name="Calculation 9 2 2 10" xfId="17302" xr:uid="{34711583-17AC-4B95-8DFF-9619BB9D6AF7}"/>
    <cellStyle name="Calculation 9 2 2 10 2" xfId="29045" xr:uid="{2B879E38-11A1-4FC7-9FE1-6C3AE00D0CAC}"/>
    <cellStyle name="Calculation 9 2 2 2" xfId="8826" xr:uid="{F3BED6DA-B3BA-4727-BC4D-2A938C9C354D}"/>
    <cellStyle name="Calculation 9 2 2 2 2" xfId="13478" xr:uid="{7CB5E5D3-E6CB-4757-85D7-2EAD7A0A14AA}"/>
    <cellStyle name="Calculation 9 2 2 2 2 2" xfId="25261" xr:uid="{D9627317-D6A1-47FF-A6B2-6A366E9F6612}"/>
    <cellStyle name="Calculation 9 2 2 2 3" xfId="14482" xr:uid="{06ECF516-ED84-49A9-87FF-CF7962283237}"/>
    <cellStyle name="Calculation 9 2 2 2 3 2" xfId="26254" xr:uid="{B295A779-6807-43CC-8516-72B840670A54}"/>
    <cellStyle name="Calculation 9 2 2 2 4" xfId="15440" xr:uid="{01A47AF6-6325-4590-ACAE-F67AB52AEB4D}"/>
    <cellStyle name="Calculation 9 2 2 2 4 2" xfId="27200" xr:uid="{A2834682-F743-42C3-8F48-416A3E89C9FE}"/>
    <cellStyle name="Calculation 9 2 2 2 5" xfId="16365" xr:uid="{988DFD0B-1F10-4005-BF0B-F12FEB874367}"/>
    <cellStyle name="Calculation 9 2 2 2 5 2" xfId="28112" xr:uid="{8244F714-5FDC-4FB6-9B0E-4D88D4780F3F}"/>
    <cellStyle name="Calculation 9 2 2 2 6" xfId="17236" xr:uid="{1833FE18-C58E-44E5-A07C-9AA7592618BC}"/>
    <cellStyle name="Calculation 9 2 2 2 6 2" xfId="28979" xr:uid="{0C13E963-375A-4C20-901A-8534CB267F67}"/>
    <cellStyle name="Calculation 9 2 2 2 7" xfId="18082" xr:uid="{FE26FA74-E272-4AF3-9D5F-543054A9A09B}"/>
    <cellStyle name="Calculation 9 2 2 2 7 2" xfId="29803" xr:uid="{F7B16849-A1EE-4411-8C26-7C28D154418C}"/>
    <cellStyle name="Calculation 9 2 2 2 8" xfId="18846" xr:uid="{0D652EB9-D744-43FD-AE25-6560C5660376}"/>
    <cellStyle name="Calculation 9 2 2 3" xfId="9672" xr:uid="{6FAECDAB-4D52-47BB-ACEF-BB26F45B26A4}"/>
    <cellStyle name="Calculation 9 2 2 3 2" xfId="14077" xr:uid="{EF70AB04-C1D6-470D-92A1-89F3AC19C992}"/>
    <cellStyle name="Calculation 9 2 2 3 2 2" xfId="25850" xr:uid="{0C065B4D-933C-4882-AB33-2FF8B0B8B444}"/>
    <cellStyle name="Calculation 9 2 2 3 3" xfId="15037" xr:uid="{4067DB5F-CD23-488D-B334-F402A610A890}"/>
    <cellStyle name="Calculation 9 2 2 3 3 2" xfId="26808" xr:uid="{80B72569-8811-48B1-848F-D7D729A5B0AA}"/>
    <cellStyle name="Calculation 9 2 2 3 4" xfId="15989" xr:uid="{573C57B7-E949-4DD8-8390-4949892C5F14}"/>
    <cellStyle name="Calculation 9 2 2 3 4 2" xfId="27736" xr:uid="{75E90D44-BD8D-45DB-B3B4-99B1AB27BB15}"/>
    <cellStyle name="Calculation 9 2 2 3 5" xfId="16863" xr:uid="{4397BB88-9305-47B8-AE2C-B1F2AB2F2222}"/>
    <cellStyle name="Calculation 9 2 2 3 5 2" xfId="28610" xr:uid="{DF99356D-0ABA-4FF5-A45D-F803837E3F83}"/>
    <cellStyle name="Calculation 9 2 2 3 6" xfId="17728" xr:uid="{9558A419-9F84-447E-8DFE-7E6A1FA867A8}"/>
    <cellStyle name="Calculation 9 2 2 3 6 2" xfId="29449" xr:uid="{1C13B490-11D9-4F26-8EB6-5DB083847F12}"/>
    <cellStyle name="Calculation 9 2 2 3 7" xfId="18504" xr:uid="{8268C922-0486-4492-82E3-7FEC93A3608A}"/>
    <cellStyle name="Calculation 9 2 2 3 7 2" xfId="30225" xr:uid="{ECDC9A12-C3E7-44AC-AB8B-AF35C7992653}"/>
    <cellStyle name="Calculation 9 2 2 3 8" xfId="19261" xr:uid="{6D9E963B-3E9E-45DF-9B41-5C7607610D82}"/>
    <cellStyle name="Calculation 9 2 2 4" xfId="12450" xr:uid="{D83C9DB0-6843-48B6-83E8-BD4B50C0E3E1}"/>
    <cellStyle name="Calculation 9 2 2 4 2" xfId="24264" xr:uid="{68AED038-BE6A-44CE-8394-24B7F46A60E4}"/>
    <cellStyle name="Calculation 9 2 2 5" xfId="10333" xr:uid="{76BF6B81-430A-488A-AFE9-A15EA4C3C89A}"/>
    <cellStyle name="Calculation 9 2 2 5 2" xfId="22205" xr:uid="{3270C1E6-1C67-48EE-A9E7-4BE9EAA4A864}"/>
    <cellStyle name="Calculation 9 2 2 6" xfId="13610" xr:uid="{F1F5ECB8-4B77-4F99-B493-3D1726CEC619}"/>
    <cellStyle name="Calculation 9 2 2 6 2" xfId="25386" xr:uid="{9FE5BE8F-1142-42C4-B988-BAF0B5C620F5}"/>
    <cellStyle name="Calculation 9 2 2 7" xfId="14586" xr:uid="{178BB5A4-F4CB-4362-B62D-2C74EFEC8764}"/>
    <cellStyle name="Calculation 9 2 2 7 2" xfId="26357" xr:uid="{87AC2A1C-6406-4D8F-B1A6-5F5E6713C75B}"/>
    <cellStyle name="Calculation 9 2 2 8" xfId="15538" xr:uid="{9358D21B-1DEF-47D9-B175-3AC192CD362D}"/>
    <cellStyle name="Calculation 9 2 2 8 2" xfId="27293" xr:uid="{B6A51F0C-4CDA-4F21-BD73-7062C8DF798C}"/>
    <cellStyle name="Calculation 9 2 2 9" xfId="16433" xr:uid="{B29C38D0-AC78-4974-B09D-BE398B340F4F}"/>
    <cellStyle name="Calculation 9 2 2 9 2" xfId="28180" xr:uid="{4DBCB00E-A7B5-4998-985A-64D8AC36231C}"/>
    <cellStyle name="Calculation 9 2 3" xfId="8452" xr:uid="{10FD9FC9-3BD3-41AF-9ED1-B3977A4AFFDB}"/>
    <cellStyle name="Calculation 9 2 3 2" xfId="13194" xr:uid="{DBB9C570-09DF-45D9-A7F8-0974A4A42EA9}"/>
    <cellStyle name="Calculation 9 2 3 2 2" xfId="24980" xr:uid="{CF24A92A-B5BD-43A1-A2A2-837DF758C0EB}"/>
    <cellStyle name="Calculation 9 2 3 3" xfId="14214" xr:uid="{4236D5E8-AAC5-428B-BDC0-F511C15AA326}"/>
    <cellStyle name="Calculation 9 2 3 3 2" xfId="25987" xr:uid="{AEF62F46-0B97-46E1-A0B8-3BC6A54F1732}"/>
    <cellStyle name="Calculation 9 2 3 4" xfId="15174" xr:uid="{45EF7BBD-7560-4702-9F68-1C6B318D0979}"/>
    <cellStyle name="Calculation 9 2 3 4 2" xfId="26943" xr:uid="{2857BF18-33BE-4DF6-9673-6EAD7C44F62F}"/>
    <cellStyle name="Calculation 9 2 3 5" xfId="16123" xr:uid="{E6FF330C-EDC7-4A14-8E73-5F971BE26060}"/>
    <cellStyle name="Calculation 9 2 3 5 2" xfId="27870" xr:uid="{0EC33823-5CFF-4DAB-B3AC-3AB1E04DF4AD}"/>
    <cellStyle name="Calculation 9 2 3 6" xfId="16996" xr:uid="{B6C3CBDE-9BA8-47DD-AB18-F3241E16FC4C}"/>
    <cellStyle name="Calculation 9 2 3 6 2" xfId="28743" xr:uid="{BA81C0D0-716E-4CB2-81A9-FD5596A02DD4}"/>
    <cellStyle name="Calculation 9 2 3 7" xfId="17861" xr:uid="{06F1D8E3-8D69-4C47-9FA4-65C609504C7E}"/>
    <cellStyle name="Calculation 9 2 3 7 2" xfId="29582" xr:uid="{235527D0-7935-4BD0-A5C4-D4BF23BA33C5}"/>
    <cellStyle name="Calculation 9 2 3 8" xfId="18637" xr:uid="{5090E237-2136-4EC4-8B46-BDD891757926}"/>
    <cellStyle name="Calculation 9 2 4" xfId="9463" xr:uid="{82D3501C-B0FE-45F3-A369-306361083CAC}"/>
    <cellStyle name="Calculation 9 2 4 2" xfId="13868" xr:uid="{2AC15D80-53B2-4D16-969A-71B356321681}"/>
    <cellStyle name="Calculation 9 2 4 2 2" xfId="25641" xr:uid="{6BD9C9D8-7E85-4583-BAD4-BEC892B43531}"/>
    <cellStyle name="Calculation 9 2 4 3" xfId="14828" xr:uid="{430ADAAE-7A83-42AC-87BD-BC81500CC5C8}"/>
    <cellStyle name="Calculation 9 2 4 3 2" xfId="26599" xr:uid="{03A15DA1-B677-499A-A237-7E876A120C20}"/>
    <cellStyle name="Calculation 9 2 4 4" xfId="15780" xr:uid="{879F4733-6EFD-4E7E-84FF-BA23CD486DE3}"/>
    <cellStyle name="Calculation 9 2 4 4 2" xfId="27527" xr:uid="{186990D5-5BEC-497E-9ACA-2EB1C618188D}"/>
    <cellStyle name="Calculation 9 2 4 5" xfId="16654" xr:uid="{78EBE37D-715E-456F-9780-103262D23231}"/>
    <cellStyle name="Calculation 9 2 4 5 2" xfId="28401" xr:uid="{973C8D1C-B04D-4789-BFE7-5496AC2B1A39}"/>
    <cellStyle name="Calculation 9 2 4 6" xfId="17519" xr:uid="{F19292D3-E79F-4C30-8FA5-670FE13515D3}"/>
    <cellStyle name="Calculation 9 2 4 6 2" xfId="29240" xr:uid="{184EDC9B-BCED-46D6-A926-CE3EDBA9EE52}"/>
    <cellStyle name="Calculation 9 2 4 7" xfId="18295" xr:uid="{D94E3894-1379-4317-8ED2-C150DAE81274}"/>
    <cellStyle name="Calculation 9 2 4 7 2" xfId="30016" xr:uid="{045FD8EC-A7D5-4EBB-80B7-4C2C28B92092}"/>
    <cellStyle name="Calculation 9 2 4 8" xfId="19052" xr:uid="{70F4B2AE-9346-41B1-B37F-DDE2362150BB}"/>
    <cellStyle name="Calculation 9 2 5" xfId="12165" xr:uid="{E11F33EA-B9B1-494D-813F-C9F3A4227D4A}"/>
    <cellStyle name="Calculation 9 2 5 2" xfId="23982" xr:uid="{BF37317F-DBD2-4870-8E4E-BFC56882C76F}"/>
    <cellStyle name="Calculation 9 2 6" xfId="10602" xr:uid="{8335966C-4222-4528-AFAB-F44AF62358E7}"/>
    <cellStyle name="Calculation 9 2 6 2" xfId="22474" xr:uid="{8776A4E6-1148-47D6-B90C-958A3B431FBD}"/>
    <cellStyle name="Calculation 9 2 7" xfId="11626" xr:uid="{BF27D53A-AA5E-483B-9B2B-CEE94421B292}"/>
    <cellStyle name="Calculation 9 2 7 2" xfId="23468" xr:uid="{B688394D-C1B5-42D1-8663-6AF5E22B8D5E}"/>
    <cellStyle name="Calculation 9 2 8" xfId="11057" xr:uid="{5ECBBB52-6916-40C3-8FC7-E3B5BD503047}"/>
    <cellStyle name="Calculation 9 2 8 2" xfId="22926" xr:uid="{FD312F26-9EE3-440B-A1F1-5E9647F724A1}"/>
    <cellStyle name="Calculation 9 2 9" xfId="11389" xr:uid="{FB58EA56-3E5B-4FF3-9D36-46EF8B92A016}"/>
    <cellStyle name="Calculation 9 2 9 2" xfId="23247" xr:uid="{1A38A035-95A9-4422-B020-98460F0BD30F}"/>
    <cellStyle name="Calculation 9 3" xfId="6935" xr:uid="{0A865626-56EA-4984-9641-7321780A44B0}"/>
    <cellStyle name="Calculation 9 3 10" xfId="15543" xr:uid="{7339B944-77DF-4A36-9FF8-115EBAF5ACF0}"/>
    <cellStyle name="Calculation 9 3 10 2" xfId="27298" xr:uid="{83864863-45BA-4C80-ABA7-EBEB53AAEA57}"/>
    <cellStyle name="Calculation 9 3 2" xfId="8578" xr:uid="{57B58EE2-DC24-43DA-B5E1-64757A8CC33A}"/>
    <cellStyle name="Calculation 9 3 2 2" xfId="13301" xr:uid="{30A05C30-23FC-49B7-AE72-BBDF6DB7CF68}"/>
    <cellStyle name="Calculation 9 3 2 2 2" xfId="25084" xr:uid="{BF91DA2E-9D0A-40BB-B9B2-ABEE44148005}"/>
    <cellStyle name="Calculation 9 3 2 3" xfId="14315" xr:uid="{3137FDB0-E073-4101-A690-BF7F4500E520}"/>
    <cellStyle name="Calculation 9 3 2 3 2" xfId="26088" xr:uid="{0C29E9F8-0561-48A6-A64B-5C800D97C0DA}"/>
    <cellStyle name="Calculation 9 3 2 4" xfId="15275" xr:uid="{56DD4ED3-9BC1-4CA1-B8F3-AE99A296F480}"/>
    <cellStyle name="Calculation 9 3 2 4 2" xfId="27044" xr:uid="{CED342ED-CEB6-4CB0-8F83-CF806E124C0E}"/>
    <cellStyle name="Calculation 9 3 2 5" xfId="16219" xr:uid="{D80E3E53-5243-4E47-AD80-E173AB85ECD2}"/>
    <cellStyle name="Calculation 9 3 2 5 2" xfId="27966" xr:uid="{166EBD55-72AB-4058-9468-6012FE289568}"/>
    <cellStyle name="Calculation 9 3 2 6" xfId="17092" xr:uid="{21FA1CF9-D4A1-4FD8-8020-12EEB629D909}"/>
    <cellStyle name="Calculation 9 3 2 6 2" xfId="28839" xr:uid="{48D2D391-5192-440C-A2D4-24D1A25C8DA8}"/>
    <cellStyle name="Calculation 9 3 2 7" xfId="17957" xr:uid="{A6BBB5D1-7045-4136-B06A-3ADB747DEF12}"/>
    <cellStyle name="Calculation 9 3 2 7 2" xfId="29678" xr:uid="{7AE4073B-46EC-4886-83A7-4C4DAE762E7C}"/>
    <cellStyle name="Calculation 9 3 2 8" xfId="18732" xr:uid="{E464003A-683E-4C07-A086-B00C2004D2B3}"/>
    <cellStyle name="Calculation 9 3 3" xfId="9558" xr:uid="{8C7E6FD7-2718-4792-AA12-5FF11977168B}"/>
    <cellStyle name="Calculation 9 3 3 2" xfId="13963" xr:uid="{333A065D-00FD-4D3C-B90F-B3D5232B3152}"/>
    <cellStyle name="Calculation 9 3 3 2 2" xfId="25736" xr:uid="{A421DFE5-8014-4F79-8E9D-3F1490ABEAB9}"/>
    <cellStyle name="Calculation 9 3 3 3" xfId="14923" xr:uid="{F4E8857E-3DFF-4E4B-941A-75B039C115E6}"/>
    <cellStyle name="Calculation 9 3 3 3 2" xfId="26694" xr:uid="{44F67C78-7500-4396-B7ED-8A2491F5372A}"/>
    <cellStyle name="Calculation 9 3 3 4" xfId="15875" xr:uid="{C6C9EF60-EA6F-4317-BFD4-380B41F82C2D}"/>
    <cellStyle name="Calculation 9 3 3 4 2" xfId="27622" xr:uid="{CC8AE6F0-0CD7-4CE6-A125-272584C0111D}"/>
    <cellStyle name="Calculation 9 3 3 5" xfId="16749" xr:uid="{D6F5D780-0179-409D-8EA8-ED39490E1B7A}"/>
    <cellStyle name="Calculation 9 3 3 5 2" xfId="28496" xr:uid="{D2EADC0D-E127-44CB-A60E-3EC2275E0C20}"/>
    <cellStyle name="Calculation 9 3 3 6" xfId="17614" xr:uid="{F52DAE7E-DDAB-41C5-823F-824B00A30C02}"/>
    <cellStyle name="Calculation 9 3 3 6 2" xfId="29335" xr:uid="{081F1B4C-ADF3-4CD5-8498-33ECF1E6A998}"/>
    <cellStyle name="Calculation 9 3 3 7" xfId="18390" xr:uid="{FD89C02E-8FAA-47F5-B687-DA92839625FC}"/>
    <cellStyle name="Calculation 9 3 3 7 2" xfId="30111" xr:uid="{B7758FD5-302A-4CF5-B341-52E7B2947BB1}"/>
    <cellStyle name="Calculation 9 3 3 8" xfId="19147" xr:uid="{8DC9FF01-AAA1-49A9-B1E4-30A08C20A618}"/>
    <cellStyle name="Calculation 9 3 4" xfId="12274" xr:uid="{866B8F2A-FC3E-482E-886B-0EE876AA3DAF}"/>
    <cellStyle name="Calculation 9 3 4 2" xfId="24090" xr:uid="{723774A6-9102-471E-BC7B-956CE524A64C}"/>
    <cellStyle name="Calculation 9 3 5" xfId="10498" xr:uid="{7A00453A-95EF-4904-BBF4-78D9A2B09BFC}"/>
    <cellStyle name="Calculation 9 3 5 2" xfId="22370" xr:uid="{CDC2BF44-C4F9-4030-B87E-76F27E608050}"/>
    <cellStyle name="Calculation 9 3 6" xfId="12564" xr:uid="{40C7BFB1-AB65-4BD3-A8DE-D86684195AEF}"/>
    <cellStyle name="Calculation 9 3 6 2" xfId="24373" xr:uid="{D9243702-4FF1-41BC-94FD-B4179D1A733D}"/>
    <cellStyle name="Calculation 9 3 7" xfId="10243" xr:uid="{7BA3814E-5EF0-4FCA-8A47-B37919E3BFE2}"/>
    <cellStyle name="Calculation 9 3 7 2" xfId="22118" xr:uid="{D55735D3-85C4-43C6-B408-11BE654CDB81}"/>
    <cellStyle name="Calculation 9 3 8" xfId="13620" xr:uid="{63AC0D2A-8333-4A7F-AA6F-17D7CC472C71}"/>
    <cellStyle name="Calculation 9 3 8 2" xfId="25396" xr:uid="{ED4BBA8D-BC07-4A13-9B24-1053FA9397BE}"/>
    <cellStyle name="Calculation 9 3 9" xfId="14591" xr:uid="{8DB8F65C-F713-4053-8B2B-B4264BFC998D}"/>
    <cellStyle name="Calculation 9 3 9 2" xfId="26362" xr:uid="{2419F828-406B-487C-8501-473A892CE223}"/>
    <cellStyle name="Calculation 9 4" xfId="7739" xr:uid="{CED47DE1-B68D-4195-A77C-3D102F696ED3}"/>
    <cellStyle name="Calculation 9 4 2" xfId="12768" xr:uid="{90A2D651-9D0A-4937-B582-785B400F0FE2}"/>
    <cellStyle name="Calculation 9 4 2 2" xfId="24564" xr:uid="{AD907C25-4731-49A1-8368-08B4A7E04149}"/>
    <cellStyle name="Calculation 9 4 3" xfId="10108" xr:uid="{64016EE4-F56E-4EA3-870F-60E94E757820}"/>
    <cellStyle name="Calculation 9 4 3 2" xfId="21983" xr:uid="{737DCB5C-CF47-4644-ACF2-2BE3DCE01A79}"/>
    <cellStyle name="Calculation 9 4 4" xfId="12251" xr:uid="{1B3AD86E-CDA7-48D1-BC14-0C61EEAB6EFC}"/>
    <cellStyle name="Calculation 9 4 4 2" xfId="24068" xr:uid="{5873E700-04F7-4A91-90F5-EB627A23BDE0}"/>
    <cellStyle name="Calculation 9 4 5" xfId="10520" xr:uid="{F8CD2794-C4F8-4FFA-B3F7-3DA07505745E}"/>
    <cellStyle name="Calculation 9 4 5 2" xfId="22392" xr:uid="{64D2758C-CEEF-4957-8CA2-35833E282C9C}"/>
    <cellStyle name="Calculation 9 4 6" xfId="12044" xr:uid="{9FBEC59C-A4C6-442B-A48F-141DC4EB3E4E}"/>
    <cellStyle name="Calculation 9 4 6 2" xfId="23865" xr:uid="{7B90FAA5-C586-4B28-8753-8EF852554DE4}"/>
    <cellStyle name="Calculation 9 4 7" xfId="10710" xr:uid="{51677E27-6506-427A-9A2B-853D277E453F}"/>
    <cellStyle name="Calculation 9 4 7 2" xfId="22582" xr:uid="{A1BEB60D-3AB3-44E2-9DCA-19D5DD85969D}"/>
    <cellStyle name="Calculation 9 4 8" xfId="11606" xr:uid="{608B94D7-7FF2-4909-BBB7-E16AFBB25A42}"/>
    <cellStyle name="Calculation 9 5" xfId="7840" xr:uid="{81FD1214-4970-4E06-BCA1-8BE854CE36CD}"/>
    <cellStyle name="Calculation 9 5 2" xfId="12835" xr:uid="{6B83790D-1D32-479B-970A-DA4275708369}"/>
    <cellStyle name="Calculation 9 5 2 2" xfId="24629" xr:uid="{ED6863B1-540C-48A4-9C64-B30831B1CBD0}"/>
    <cellStyle name="Calculation 9 5 3" xfId="10048" xr:uid="{69D265FB-4725-4792-9955-B179921A52D4}"/>
    <cellStyle name="Calculation 9 5 3 2" xfId="21923" xr:uid="{6FD34E35-2ED0-402B-BB5F-94BF3DDCAC56}"/>
    <cellStyle name="Calculation 9 5 4" xfId="12628" xr:uid="{246F6DD8-81C1-4B1E-AC97-1B0B7C17D519}"/>
    <cellStyle name="Calculation 9 5 4 2" xfId="24432" xr:uid="{5D24C76D-9C11-4E57-B437-8EF8314E652B}"/>
    <cellStyle name="Calculation 9 5 5" xfId="10193" xr:uid="{060BBBF7-5581-4D96-B483-8B5CBDAA2118}"/>
    <cellStyle name="Calculation 9 5 5 2" xfId="22068" xr:uid="{185FA58F-BD27-44AD-9D04-23E02C72CEE2}"/>
    <cellStyle name="Calculation 9 5 6" xfId="13112" xr:uid="{A23D8669-C002-450D-ADF8-8B60950DD08B}"/>
    <cellStyle name="Calculation 9 5 6 2" xfId="24900" xr:uid="{0447ECF3-432A-4952-B7F2-A922DB7D4610}"/>
    <cellStyle name="Calculation 9 5 7" xfId="9825" xr:uid="{A2A46BAF-AD78-4180-9089-4B091D920DBC}"/>
    <cellStyle name="Calculation 9 5 7 2" xfId="21701" xr:uid="{59F7548C-622C-406B-AE40-0184E54AD36D}"/>
    <cellStyle name="Calculation 9 5 8" xfId="11839" xr:uid="{FAECA13D-6C6B-40CC-AFE1-D7645B350FDA}"/>
    <cellStyle name="Calculation 9 6" xfId="10153" xr:uid="{23B17250-C3F0-400A-812C-70D07152E27B}"/>
    <cellStyle name="Calculation 9 6 2" xfId="22028" xr:uid="{62F3EA6B-93D9-4493-9AE9-B15CCD03C725}"/>
    <cellStyle name="Calculation 9 7" xfId="12616" xr:uid="{4FFC64BB-F536-4D61-9F65-7EA9BA72D59F}"/>
    <cellStyle name="Calculation 9 7 2" xfId="24421" xr:uid="{2D274BB2-9A50-44E9-B2CB-3640F61D7E18}"/>
    <cellStyle name="Calculation 9 8" xfId="10203" xr:uid="{09788AEC-A808-4284-9463-D08CDABA5A37}"/>
    <cellStyle name="Calculation 9 8 2" xfId="22078" xr:uid="{B5D3BCFD-075E-4412-A235-449401958039}"/>
    <cellStyle name="Calculation 9 9" xfId="12608" xr:uid="{120A9430-9D53-433C-8CAA-224D6A8868E7}"/>
    <cellStyle name="Calculation 9 9 2" xfId="24413" xr:uid="{652DE191-4CDC-4DC7-BD07-CE115AEF31C7}"/>
    <cellStyle name="Check Cell 10" xfId="754" xr:uid="{9C985845-5B8A-44C6-89FA-554387A46C92}"/>
    <cellStyle name="Check Cell 11" xfId="755" xr:uid="{8FBB3DF6-2816-4459-8900-A6BB4B42D255}"/>
    <cellStyle name="Check Cell 12" xfId="756" xr:uid="{6A1F9E2C-EC8E-4CA3-B172-3733BA63D90B}"/>
    <cellStyle name="Check Cell 13" xfId="757" xr:uid="{8211D8D4-AD01-420B-910E-5AEE67A2EED7}"/>
    <cellStyle name="Check Cell 14" xfId="758" xr:uid="{1914C6F9-2E59-4DEF-866E-26D815482975}"/>
    <cellStyle name="Check Cell 15" xfId="759" xr:uid="{409F505C-BD44-45E5-912E-5BE8CE5664E6}"/>
    <cellStyle name="Check Cell 16" xfId="760" xr:uid="{34D0663A-8D71-4146-A56B-C7C59E26EC61}"/>
    <cellStyle name="Check Cell 17" xfId="761" xr:uid="{A844E579-9B87-4004-B557-12AA7941CBC9}"/>
    <cellStyle name="Check Cell 18" xfId="762" xr:uid="{5A335BC4-0152-4870-AA7C-71D2E8D7C187}"/>
    <cellStyle name="Check Cell 18 2" xfId="763" xr:uid="{EAF0291E-79FD-4C92-800F-B269B54D7F36}"/>
    <cellStyle name="Check Cell 19" xfId="764" xr:uid="{38329467-BCF7-4C29-B7A7-B760E7187B30}"/>
    <cellStyle name="Check Cell 19 2" xfId="765" xr:uid="{4FFB7923-41C1-4005-B20A-0D5BBB2107FF}"/>
    <cellStyle name="Check Cell 2" xfId="766" xr:uid="{5EE160AE-B03C-465B-B7CE-F1183E25A343}"/>
    <cellStyle name="Check Cell 2 2" xfId="767" xr:uid="{BDF4E47B-4732-412B-9F74-1DC530784740}"/>
    <cellStyle name="Check Cell 2 2 2" xfId="6433" xr:uid="{C5903DEA-10F5-460E-8C95-C380F93B7DBF}"/>
    <cellStyle name="Check Cell 3" xfId="768" xr:uid="{A4C336FF-D222-402E-9B87-E7A1320208CB}"/>
    <cellStyle name="Check Cell 4" xfId="769" xr:uid="{49CF14BD-6ABA-4561-BB90-AD6CAFB465D9}"/>
    <cellStyle name="Check Cell 5" xfId="770" xr:uid="{6811DF09-44DC-4B96-BCEE-7FEAD35D5471}"/>
    <cellStyle name="Check Cell 6" xfId="771" xr:uid="{57256ADC-94A4-4753-9ACC-418D30C90C8B}"/>
    <cellStyle name="Check Cell 7" xfId="772" xr:uid="{64D365E6-4F4D-414F-BCCF-FDEC2A993519}"/>
    <cellStyle name="Check Cell 8" xfId="773" xr:uid="{10E94094-A9AD-4618-B8B6-F25E32AFEFD3}"/>
    <cellStyle name="Check Cell 9" xfId="774" xr:uid="{FB22204C-FEE8-4F80-B77A-C8EA3BF0A999}"/>
    <cellStyle name="Comma" xfId="1" builtinId="3"/>
    <cellStyle name="Comma 2" xfId="2" xr:uid="{9D711242-5CE1-4007-8506-C4AC4061FE37}"/>
    <cellStyle name="Comma 2 2" xfId="47" xr:uid="{0D249A3C-5741-4F52-AB15-0ED127D3428B}"/>
    <cellStyle name="Comma 2 2 2" xfId="6435" xr:uid="{41FC94BC-1397-4542-BDFE-1F709BF2AFBF}"/>
    <cellStyle name="Comma 2 2 2 2" xfId="7148" xr:uid="{8896EE83-7667-444D-9A43-78138C1ABADD}"/>
    <cellStyle name="Comma 2 2 2 2 2" xfId="8791" xr:uid="{783DCD00-D627-4374-A83D-49A855FE0D4F}"/>
    <cellStyle name="Comma 2 2 2 2 2 2" xfId="21197" xr:uid="{31C80368-05FA-4DC1-BEE3-4755EA6140FC}"/>
    <cellStyle name="Comma 2 2 2 2 3" xfId="20060" xr:uid="{C491F9CE-8A7E-4883-8B3F-53C098468C0A}"/>
    <cellStyle name="Comma 2 2 2 3" xfId="8118" xr:uid="{34105F59-09F4-4686-B47F-7517B8A75F9F}"/>
    <cellStyle name="Comma 2 2 2 3 2" xfId="20754" xr:uid="{7ABCB742-BBD9-4329-8674-6DDB1451A6A7}"/>
    <cellStyle name="Comma 2 2 2 4" xfId="19617" xr:uid="{45F62437-1F1F-4BF6-8624-EB762BF5EF44}"/>
    <cellStyle name="Comma 2 2 3" xfId="6936" xr:uid="{7D320C1E-4841-40DD-9B27-7BCC67DAF9F3}"/>
    <cellStyle name="Comma 2 2 3 2" xfId="8579" xr:uid="{62C87633-69B5-417D-8B82-ACC553B1C3C0}"/>
    <cellStyle name="Comma 2 2 3 2 2" xfId="21078" xr:uid="{02C9B15D-370E-4A02-B810-1DD78A6CD272}"/>
    <cellStyle name="Comma 2 2 3 3" xfId="19941" xr:uid="{A68080FD-4C09-4866-87E4-A68D1412FD03}"/>
    <cellStyle name="Comma 2 2 4" xfId="7717" xr:uid="{7B2A6F0A-36D5-4DD1-97CE-8E5F9CBAD98F}"/>
    <cellStyle name="Comma 2 2 4 2" xfId="20510" xr:uid="{DE7D0883-725F-4F10-9297-CC4422D4B18D}"/>
    <cellStyle name="Comma 2 2 5" xfId="19372" xr:uid="{B9C1C007-B8D6-4882-85DF-BD51C23BE4D1}"/>
    <cellStyle name="Comma 2 3" xfId="6434" xr:uid="{583F583E-6AF1-4FDC-B6F4-A0E0F0196CCB}"/>
    <cellStyle name="Comma 2 3 2" xfId="7149" xr:uid="{073904AC-885C-4AB2-BB60-06AE7FC3E3B8}"/>
    <cellStyle name="Comma 2 3 2 2" xfId="8792" xr:uid="{7122FC56-B1F2-4C9C-97E4-BF148FF8DCC2}"/>
    <cellStyle name="Comma 2 3 2 2 2" xfId="21198" xr:uid="{E3A5FFE9-77F8-49AE-BA2B-49BAAA326F95}"/>
    <cellStyle name="Comma 2 3 2 3" xfId="20061" xr:uid="{0372BC0A-7875-4D24-A8AC-D04BBBEFD6CC}"/>
    <cellStyle name="Comma 2 3 3" xfId="8117" xr:uid="{9D08BBCF-C502-4C75-96B6-517BEBD97146}"/>
    <cellStyle name="Comma 2 3 3 2" xfId="20753" xr:uid="{100CFAA2-AE79-45CF-B30F-444361890291}"/>
    <cellStyle name="Comma 2 3 4" xfId="19616" xr:uid="{6144DBA0-07DE-44E8-9B9E-68373CD87326}"/>
    <cellStyle name="Comma 2 4" xfId="6910" xr:uid="{099443B3-9F47-4F08-90D5-A3EF44922159}"/>
    <cellStyle name="Comma 2 4 2" xfId="8553" xr:uid="{68E47FAD-F02D-4D4C-90EF-3FD81B699242}"/>
    <cellStyle name="Comma 2 4 2 2" xfId="21073" xr:uid="{99DE44D8-E9CF-4254-AACD-A3CC4C80B1D1}"/>
    <cellStyle name="Comma 2 4 3" xfId="19936" xr:uid="{BD25CE69-D2CC-49DA-B420-7CA9E5AFB316}"/>
    <cellStyle name="Comma 2 5" xfId="7712" xr:uid="{FE4D9079-44CB-4238-BAAB-9EF1E082E090}"/>
    <cellStyle name="Comma 2 5 2" xfId="20505" xr:uid="{605BE12B-FD93-4D59-8D47-2CDCC5960F79}"/>
    <cellStyle name="Comma 2 6" xfId="19365" xr:uid="{278F69CC-26CD-4A9E-9D84-1F1D12BB9F47}"/>
    <cellStyle name="Comma 2 7" xfId="18" xr:uid="{3E69D8E6-4252-4357-87AE-12C57645F48A}"/>
    <cellStyle name="Comma 3" xfId="3" xr:uid="{8BD88BA6-A896-4A6E-9C89-36F3700DB411}"/>
    <cellStyle name="Comma 3 2" xfId="776" xr:uid="{2FFAD830-F652-428B-95DA-C29E62175026}"/>
    <cellStyle name="Comma 3 2 2" xfId="6466" xr:uid="{B76DF3BB-ED51-456A-8DF9-DF48C58858FA}"/>
    <cellStyle name="Comma 3 2 2 2" xfId="7184" xr:uid="{53C8BA5A-405D-4711-B650-72C8B7D2DF88}"/>
    <cellStyle name="Comma 3 2 2 2 2" xfId="8827" xr:uid="{C2884AD7-3F03-46BD-B02B-DD906CA164C5}"/>
    <cellStyle name="Comma 3 2 2 2 2 2" xfId="21212" xr:uid="{80866AE2-31DB-4763-A638-288B8748DA2D}"/>
    <cellStyle name="Comma 3 2 2 2 3" xfId="20075" xr:uid="{00C12479-E0F0-427D-8995-BBE6D25D4A3D}"/>
    <cellStyle name="Comma 3 2 2 3" xfId="8126" xr:uid="{07D94AD2-F495-404C-8D67-C30E44F2FB6B}"/>
    <cellStyle name="Comma 3 2 2 3 2" xfId="20762" xr:uid="{89D5BD09-8C10-419D-98A0-2C4360CCDB01}"/>
    <cellStyle name="Comma 3 2 2 4" xfId="19625" xr:uid="{54893F95-4B95-45AC-85A5-87D42D07649B}"/>
    <cellStyle name="Comma 3 2 3" xfId="6938" xr:uid="{58304808-029B-44F3-9254-49196FEFD895}"/>
    <cellStyle name="Comma 3 2 3 2" xfId="8581" xr:uid="{75C69C08-51E7-409E-A7BA-3E676FE5469D}"/>
    <cellStyle name="Comma 3 2 3 2 2" xfId="21080" xr:uid="{E831DB08-7815-4CEB-B7D7-296A985CA46F}"/>
    <cellStyle name="Comma 3 2 3 3" xfId="19943" xr:uid="{95A01DBF-8D7A-41E3-B3E9-0E8CC465DA77}"/>
    <cellStyle name="Comma 3 2 4" xfId="7741" xr:uid="{EB988814-FB80-471C-9CC7-3D7C661C7801}"/>
    <cellStyle name="Comma 3 2 4 2" xfId="20513" xr:uid="{C1A8A8D3-1501-4F07-B240-1B379ECDA06B}"/>
    <cellStyle name="Comma 3 2 5" xfId="19376" xr:uid="{EF7D7C19-2766-43B7-8681-E6A1924D8D91}"/>
    <cellStyle name="Comma 3 3" xfId="777" xr:uid="{628C1147-30B2-4BEC-9983-D93A399492D9}"/>
    <cellStyle name="Comma 3 3 2" xfId="6939" xr:uid="{27FC1DF1-3001-41C7-B247-8E562D5E9C67}"/>
    <cellStyle name="Comma 3 3 2 2" xfId="8582" xr:uid="{50F410C7-8794-411E-8B2A-9B9E89CAC066}"/>
    <cellStyle name="Comma 3 3 2 2 2" xfId="21081" xr:uid="{F02BE6BE-62C9-4C0E-AA71-0A0F7612C180}"/>
    <cellStyle name="Comma 3 3 2 3" xfId="19944" xr:uid="{BBA9159F-FC93-494E-829C-4F99765CC290}"/>
    <cellStyle name="Comma 3 3 3" xfId="7742" xr:uid="{D14009D4-2FA5-47E7-8AB3-BADE2381872F}"/>
    <cellStyle name="Comma 3 3 3 2" xfId="20514" xr:uid="{9F9D32FA-7998-4C26-9234-568BC4E47CBC}"/>
    <cellStyle name="Comma 3 3 4" xfId="19377" xr:uid="{699627AE-FCEB-4D71-B759-E206ECB987D7}"/>
    <cellStyle name="Comma 3 4" xfId="6464" xr:uid="{2FEDDA01-73CA-4538-BDC3-E261D933D0BB}"/>
    <cellStyle name="Comma 3 5" xfId="6937" xr:uid="{C6731BBE-886C-4583-943D-6E1CEF503396}"/>
    <cellStyle name="Comma 3 5 2" xfId="8580" xr:uid="{0B98653C-0041-473B-ACD7-F8835BB2A99F}"/>
    <cellStyle name="Comma 3 5 2 2" xfId="21079" xr:uid="{15CE8332-F2DA-43C1-9FFB-1659CCC9340D}"/>
    <cellStyle name="Comma 3 5 3" xfId="19942" xr:uid="{4850A90A-319D-4A90-83D5-70DB5DC5F7AC}"/>
    <cellStyle name="Comma 3 6" xfId="7740" xr:uid="{FEF45A91-6CEC-4280-9625-FCD99B9B04F6}"/>
    <cellStyle name="Comma 3 6 2" xfId="20512" xr:uid="{F69062AC-7814-44EB-AE8A-F5F3AD0DCDB0}"/>
    <cellStyle name="Comma 3 7" xfId="19375" xr:uid="{A0526C0F-5860-400F-B707-773F9D4E86E0}"/>
    <cellStyle name="Comma 3 8" xfId="775" xr:uid="{A75D772A-BA84-43B8-8B83-949A3388EE9B}"/>
    <cellStyle name="Comma 4" xfId="778" xr:uid="{4FC4995A-4757-4DC4-A239-79C1CB3840EE}"/>
    <cellStyle name="Comma 4 2" xfId="779" xr:uid="{D7856172-F4CA-4743-9DFC-33CB5C62286F}"/>
    <cellStyle name="Comma 4 2 2" xfId="6941" xr:uid="{A69D0A73-238F-4D14-BDDA-77B04DED92FB}"/>
    <cellStyle name="Comma 4 2 2 2" xfId="8584" xr:uid="{20E6EC4D-E75E-4544-AA0D-F07547A93E60}"/>
    <cellStyle name="Comma 4 2 2 2 2" xfId="21083" xr:uid="{54D99840-67AB-48BC-805E-35973BD1C1E2}"/>
    <cellStyle name="Comma 4 2 2 3" xfId="19946" xr:uid="{1183134E-86B3-4F7C-B404-867EF98273BC}"/>
    <cellStyle name="Comma 4 2 3" xfId="7744" xr:uid="{255BB8B8-6B96-4377-A634-8DAFBEE57C65}"/>
    <cellStyle name="Comma 4 2 3 2" xfId="20516" xr:uid="{7B0F9776-4194-4325-970D-A791D6B97017}"/>
    <cellStyle name="Comma 4 2 4" xfId="19379" xr:uid="{7C0111AB-0F18-4A32-A3DE-B1DB5ADAA1BD}"/>
    <cellStyle name="Comma 4 3" xfId="6940" xr:uid="{368B340C-EE24-48CE-875D-877411F7F3F4}"/>
    <cellStyle name="Comma 4 3 2" xfId="8583" xr:uid="{84ADAC2A-6918-4349-A4C8-FB1BDDF4C28B}"/>
    <cellStyle name="Comma 4 3 2 2" xfId="21082" xr:uid="{0818CF67-D863-4367-ABDE-55485BCF5C78}"/>
    <cellStyle name="Comma 4 3 3" xfId="19945" xr:uid="{2DDFDE98-7AE1-4BEE-8856-FAA80D013AEF}"/>
    <cellStyle name="Comma 4 4" xfId="7743" xr:uid="{200E9FE6-BB07-493F-927C-7A3D121D8CB8}"/>
    <cellStyle name="Comma 4 4 2" xfId="20515" xr:uid="{59621BF3-A441-40FA-8ED5-A7C45691095F}"/>
    <cellStyle name="Comma 4 5" xfId="19378" xr:uid="{0D6A6C13-BE97-4A37-B85B-28B12AF76684}"/>
    <cellStyle name="Comma 5" xfId="780" xr:uid="{23C7F273-0354-4151-8C4B-4E015E43070B}"/>
    <cellStyle name="Comma 5 2" xfId="781" xr:uid="{65AB627B-7DFA-4FA4-9D59-034ABC7B1D84}"/>
    <cellStyle name="Comma 5 2 2" xfId="6943" xr:uid="{C06DE42C-2971-4176-964B-54FC4D799256}"/>
    <cellStyle name="Comma 5 2 2 2" xfId="8586" xr:uid="{7EE8B3F0-CCD9-4BAE-AF81-1EB3F84CD73F}"/>
    <cellStyle name="Comma 5 2 2 2 2" xfId="21085" xr:uid="{56975BA5-5AB1-43F3-8C09-C0FF6EFF3DBB}"/>
    <cellStyle name="Comma 5 2 2 3" xfId="19948" xr:uid="{0E8F7371-3B6B-454E-8311-936E77C8078A}"/>
    <cellStyle name="Comma 5 2 3" xfId="7746" xr:uid="{144506A3-2715-442E-8197-0303B4F70E10}"/>
    <cellStyle name="Comma 5 2 3 2" xfId="20518" xr:uid="{97030F42-85BD-47D6-86CC-D0B333ABC075}"/>
    <cellStyle name="Comma 5 2 4" xfId="19381" xr:uid="{21E8A011-C24F-488D-9397-51850A9B50F3}"/>
    <cellStyle name="Comma 5 3" xfId="6467" xr:uid="{819F996E-3C93-46FF-B2E8-5F0AB7F44EF0}"/>
    <cellStyle name="Comma 5 3 2" xfId="7185" xr:uid="{8E925ECD-8FD4-4D6C-B56D-ECA7FA36B219}"/>
    <cellStyle name="Comma 5 3 2 2" xfId="8828" xr:uid="{7CE7708E-E8AD-410B-AE2F-22DCDA3CA71B}"/>
    <cellStyle name="Comma 5 3 2 2 2" xfId="21213" xr:uid="{1CF127DB-81A4-43B3-8B25-CB2B19B7BD93}"/>
    <cellStyle name="Comma 5 3 2 3" xfId="20076" xr:uid="{CA8E2261-7C9B-453B-8013-CA840D2C1FD7}"/>
    <cellStyle name="Comma 5 3 3" xfId="8127" xr:uid="{52D6FB38-FCD8-4E77-8E6B-FD583985432A}"/>
    <cellStyle name="Comma 5 3 3 2" xfId="20763" xr:uid="{D92E13DD-EBAF-4476-ABB9-D55E63359ADC}"/>
    <cellStyle name="Comma 5 3 4" xfId="19626" xr:uid="{5D495B64-5C66-45C5-9937-EB1884224D1B}"/>
    <cellStyle name="Comma 5 4" xfId="6942" xr:uid="{F667D972-7BA7-41A2-94B6-AADCB47282CF}"/>
    <cellStyle name="Comma 5 4 2" xfId="8585" xr:uid="{9CF0D597-44A8-4881-8FAC-04BD38CEF1C9}"/>
    <cellStyle name="Comma 5 4 2 2" xfId="21084" xr:uid="{EE9C845A-93EE-40AA-AE23-A306F5974148}"/>
    <cellStyle name="Comma 5 4 3" xfId="19947" xr:uid="{574556B5-95E5-44DE-81D4-DB38254A6DF1}"/>
    <cellStyle name="Comma 5 5" xfId="7745" xr:uid="{153FE840-83B3-42AC-ADD1-E847B732F8E1}"/>
    <cellStyle name="Comma 5 5 2" xfId="20517" xr:uid="{3C078CAB-BD81-43B5-B7F0-2DA20D426D2D}"/>
    <cellStyle name="Comma 5 6" xfId="19380" xr:uid="{9025461D-0033-4398-9E49-25B8815B8923}"/>
    <cellStyle name="Comma 6" xfId="782" xr:uid="{209D6A80-EFCA-4275-BDF1-58382B0B20A6}"/>
    <cellStyle name="Comma 6 2" xfId="6436" xr:uid="{A4CFC1B7-F527-45C4-A134-519DE9D5E934}"/>
    <cellStyle name="Comma 6 2 2" xfId="7150" xr:uid="{8BC7B221-3827-4294-ADA9-A1D469B8C4B2}"/>
    <cellStyle name="Comma 6 2 2 2" xfId="8793" xr:uid="{BFC62622-FBB3-4940-9BCA-EF78E7C01AD7}"/>
    <cellStyle name="Comma 6 2 2 2 2" xfId="21199" xr:uid="{6F00D959-C3DB-416F-9563-D36567EE8B24}"/>
    <cellStyle name="Comma 6 2 2 3" xfId="20062" xr:uid="{52907B90-1049-4764-9DF2-97D9BB5E5BCD}"/>
    <cellStyle name="Comma 6 2 3" xfId="8119" xr:uid="{3E5B6CE1-FCC3-4BC1-90F1-79AFAE0ADBA2}"/>
    <cellStyle name="Comma 6 2 3 2" xfId="20755" xr:uid="{5FDDF5FC-F0DB-4D57-92A7-A65F7C69FDB0}"/>
    <cellStyle name="Comma 6 2 4" xfId="19618" xr:uid="{FDA1F816-EA54-4530-BB14-9591FE6B80DF}"/>
    <cellStyle name="Comma 6 3" xfId="6944" xr:uid="{E0489A62-226B-44B6-9DD1-8F8696F9A8EF}"/>
    <cellStyle name="Comma 6 3 2" xfId="8587" xr:uid="{790627BE-F5C7-454F-B8B6-6D85DFFED199}"/>
    <cellStyle name="Comma 6 3 2 2" xfId="21086" xr:uid="{81BB9173-080A-4CF6-9BC3-3092C27F15B9}"/>
    <cellStyle name="Comma 6 3 3" xfId="19949" xr:uid="{D39DA832-AB42-4B29-B0A6-E92D664B9412}"/>
    <cellStyle name="Comma 6 4" xfId="7747" xr:uid="{BC5C68E3-8635-4C0E-9AFF-85D75B706622}"/>
    <cellStyle name="Comma 6 4 2" xfId="20519" xr:uid="{A3EEE272-7927-4C14-A9CD-BEAA503726B6}"/>
    <cellStyle name="Comma 6 5" xfId="19382" xr:uid="{E96A9D6C-8FD2-4720-A360-2C4B2EDD634E}"/>
    <cellStyle name="Comma 7" xfId="783" xr:uid="{B797725C-A8FE-4BA6-8506-E19356FB0E66}"/>
    <cellStyle name="Comma 7 2" xfId="784" xr:uid="{BB594B9F-8534-482C-AFB7-235CE22F12DF}"/>
    <cellStyle name="Comma 7 2 2" xfId="6946" xr:uid="{5121893E-18AD-4B3F-9587-8C6344751A3F}"/>
    <cellStyle name="Comma 7 2 2 2" xfId="8589" xr:uid="{34CEDA3E-2B14-4326-A738-458E52C40803}"/>
    <cellStyle name="Comma 7 2 2 2 2" xfId="21088" xr:uid="{1F3AF48A-086C-491E-8418-BDDDB947D402}"/>
    <cellStyle name="Comma 7 2 2 3" xfId="19951" xr:uid="{F708A916-0BF4-403B-9A92-5FEC6EDE55B0}"/>
    <cellStyle name="Comma 7 2 3" xfId="7749" xr:uid="{A510E446-8930-474E-AE26-7BF99B6AAF2B}"/>
    <cellStyle name="Comma 7 2 3 2" xfId="20521" xr:uid="{2EC9A15D-62AC-496A-B928-3E614BF84057}"/>
    <cellStyle name="Comma 7 2 4" xfId="19384" xr:uid="{524C879B-398C-42CC-A335-7475AEBC10B0}"/>
    <cellStyle name="Comma 7 3" xfId="6945" xr:uid="{786F75BB-D285-41CE-BEAC-8AB44CF2B8F0}"/>
    <cellStyle name="Comma 7 3 2" xfId="8588" xr:uid="{BB6AFFC8-B163-4077-B970-3462AC4E45F4}"/>
    <cellStyle name="Comma 7 3 2 2" xfId="21087" xr:uid="{615EEFC0-5C79-495C-A7EC-4710AAD425C7}"/>
    <cellStyle name="Comma 7 3 3" xfId="19950" xr:uid="{FD75BB7A-5D20-47B3-A46F-DEA5A643844F}"/>
    <cellStyle name="Comma 7 4" xfId="7748" xr:uid="{3C311009-C70A-4206-A7F6-E2338184EC54}"/>
    <cellStyle name="Comma 7 4 2" xfId="20520" xr:uid="{3AD2B0EE-2D4E-4455-8468-6A246A6CA793}"/>
    <cellStyle name="Comma 7 5" xfId="19383" xr:uid="{C440CB33-BF63-4158-A6E3-DD7966D00CF8}"/>
    <cellStyle name="Comma 8" xfId="6468" xr:uid="{01E163FB-547A-4C1F-9316-968901D06240}"/>
    <cellStyle name="Comma 8 2" xfId="7186" xr:uid="{9DDEEB16-1396-4EA9-B2A9-D2E4FB8E8A1F}"/>
    <cellStyle name="Comma 8 2 2" xfId="8829" xr:uid="{A5CB3E08-4803-4D5A-B69C-2E38438DBBB5}"/>
    <cellStyle name="Comma 8 2 2 2" xfId="21214" xr:uid="{9353A504-8C20-4725-8824-799C672006B0}"/>
    <cellStyle name="Comma 8 2 3" xfId="20077" xr:uid="{11C0AB1C-9E8C-4A71-B702-CBAC64B85067}"/>
    <cellStyle name="Comma 8 3" xfId="8128" xr:uid="{47AA50F9-8095-405A-A7E8-1BF55F90F317}"/>
    <cellStyle name="Comma 8 3 2" xfId="20764" xr:uid="{A2945E3F-E9ED-46B9-877D-CA688E92785F}"/>
    <cellStyle name="Comma 8 4" xfId="19627" xr:uid="{A1D8B61B-72E9-4711-A4FE-DB13D44F66D6}"/>
    <cellStyle name="Comma 9" xfId="30323" xr:uid="{57F9C412-39E2-4889-A1F8-E2506A5FD4C4}"/>
    <cellStyle name="Currency 2" xfId="785" xr:uid="{81BBB2B8-7E8D-444A-80A8-14A895E63554}"/>
    <cellStyle name="Currency 2 2" xfId="6469" xr:uid="{5ABB339F-0045-49E5-B71A-190F8C26D400}"/>
    <cellStyle name="Currency 2 2 2" xfId="7187" xr:uid="{0FF49D1B-3F63-4109-8EFA-B65C0F8389FB}"/>
    <cellStyle name="Currency 2 2 2 2" xfId="8830" xr:uid="{DEC32CB4-B08C-4D2C-8B28-8890E0DA44C0}"/>
    <cellStyle name="Currency 2 2 3" xfId="8129" xr:uid="{A31046A9-2A78-42E7-88CA-D06FAC4893A1}"/>
    <cellStyle name="Currency 2 3" xfId="6462" xr:uid="{B881C63C-7048-4964-BDA5-A576628CFFF8}"/>
    <cellStyle name="Currency 2 4" xfId="7750" xr:uid="{9F8F4E69-EAB2-4E1D-8B3E-0A6F9C8BCC79}"/>
    <cellStyle name="Currency 3" xfId="786" xr:uid="{E49021AD-1296-4FE3-BAB9-0EE2AEB72B79}"/>
    <cellStyle name="Currency 3 2" xfId="6908" xr:uid="{FAA20B9E-9B1F-4534-A2E2-243314B2186C}"/>
    <cellStyle name="Currency 3 2 2" xfId="8551" xr:uid="{5BD401FB-4513-499F-AD82-48572A680949}"/>
    <cellStyle name="Currency 3 3" xfId="7751" xr:uid="{470EF9FE-49FB-4A7C-AEA9-7A3094F98F5F}"/>
    <cellStyle name="exo" xfId="6470" xr:uid="{FDD3763A-52EE-40DF-A31A-C386F71251EF}"/>
    <cellStyle name="Explanatory Text 10" xfId="787" xr:uid="{E474E5E8-B138-4F75-A50E-15AEFFAEF6D8}"/>
    <cellStyle name="Explanatory Text 11" xfId="788" xr:uid="{7C44844D-8279-4260-B74E-3A8B3C177012}"/>
    <cellStyle name="Explanatory Text 12" xfId="789" xr:uid="{5254830F-406D-4D46-B866-7907A4D91E6B}"/>
    <cellStyle name="Explanatory Text 13" xfId="790" xr:uid="{62BF2A81-BFEF-4608-996A-E8912F628865}"/>
    <cellStyle name="Explanatory Text 14" xfId="791" xr:uid="{8CA1B42F-53F7-4244-9533-ADD5D044A8B8}"/>
    <cellStyle name="Explanatory Text 15" xfId="792" xr:uid="{74E7E172-68A7-4A15-8034-1CEC464325BA}"/>
    <cellStyle name="Explanatory Text 16" xfId="793" xr:uid="{E5CC128D-4E6E-4229-AEF4-C266AA5F8C73}"/>
    <cellStyle name="Explanatory Text 17" xfId="794" xr:uid="{016084A3-917A-4173-839B-14CF92A46E41}"/>
    <cellStyle name="Explanatory Text 18" xfId="795" xr:uid="{9D946CB6-A4DD-4203-B37E-E405A11E6341}"/>
    <cellStyle name="Explanatory Text 18 2" xfId="796" xr:uid="{A33258AC-7498-4C33-97D1-825E6F83E1B8}"/>
    <cellStyle name="Explanatory Text 19" xfId="797" xr:uid="{E8B6F50F-19B6-46EF-B1BD-ACEF8423D0E8}"/>
    <cellStyle name="Explanatory Text 19 2" xfId="798" xr:uid="{9A3AC6F1-55A9-43BC-B077-4FB6D4523DC1}"/>
    <cellStyle name="Explanatory Text 2" xfId="799" xr:uid="{FFFB5DA7-9BF1-439F-B9F2-2BDF244A9B21}"/>
    <cellStyle name="Explanatory Text 2 2" xfId="800" xr:uid="{8DCCDD02-8387-47AC-85CC-F4D745CDCCA8}"/>
    <cellStyle name="Explanatory Text 2 2 2" xfId="6437" xr:uid="{5E341CCD-F38A-4B0A-B8AC-5C79D9817E1C}"/>
    <cellStyle name="Explanatory Text 3" xfId="801" xr:uid="{995024CB-F772-40EE-87BF-1E72D850284D}"/>
    <cellStyle name="Explanatory Text 4" xfId="802" xr:uid="{E7F779D4-4924-4ACF-8F0B-0F2E550E845E}"/>
    <cellStyle name="Explanatory Text 5" xfId="803" xr:uid="{AC6DCE3F-81F0-43A4-8C7F-1E20A0C59DD5}"/>
    <cellStyle name="Explanatory Text 6" xfId="804" xr:uid="{F0BA48A3-3B0E-49E1-B66A-08229D648666}"/>
    <cellStyle name="Explanatory Text 7" xfId="805" xr:uid="{6551DD6F-F5D5-4ADB-A94F-8303835D507E}"/>
    <cellStyle name="Explanatory Text 8" xfId="806" xr:uid="{090A59A9-FED6-45BA-853B-0C2B5C025801}"/>
    <cellStyle name="Explanatory Text 9" xfId="807" xr:uid="{AEAE62D1-3000-413F-8162-37B3FB3BB058}"/>
    <cellStyle name="Good 10" xfId="808" xr:uid="{6B95F93F-32B4-42A0-98AF-39F71B9019F2}"/>
    <cellStyle name="Good 11" xfId="809" xr:uid="{8C9ED6AB-5251-4408-AB7E-9791CD2F8AA4}"/>
    <cellStyle name="Good 12" xfId="810" xr:uid="{8D458365-2965-447C-9777-FE4AE2746FF1}"/>
    <cellStyle name="Good 13" xfId="811" xr:uid="{23DFD039-6AF7-4857-9A43-E95AD8FAFC7C}"/>
    <cellStyle name="Good 14" xfId="812" xr:uid="{06F368BD-8B77-43C4-A93F-35D0F80AF038}"/>
    <cellStyle name="Good 15" xfId="813" xr:uid="{47C857AC-A835-49B4-9ABC-C4FBF588F33D}"/>
    <cellStyle name="Good 16" xfId="814" xr:uid="{AC7A1810-3C2D-4E62-95AF-454F6A1FFC69}"/>
    <cellStyle name="Good 17" xfId="815" xr:uid="{1413C4FD-6147-4CB7-BF6F-D8EE134E34B9}"/>
    <cellStyle name="Good 18" xfId="816" xr:uid="{BCFD6B4A-78FE-4E42-B0EB-07527039B6ED}"/>
    <cellStyle name="Good 18 2" xfId="817" xr:uid="{61829C64-96DB-4F4C-A159-5959CAA836C0}"/>
    <cellStyle name="Good 19" xfId="818" xr:uid="{A195877B-8AAD-4259-83B7-B072A062810F}"/>
    <cellStyle name="Good 19 2" xfId="819" xr:uid="{4039A3F3-6FFB-4D4B-AE95-51EF236507CC}"/>
    <cellStyle name="Good 2" xfId="820" xr:uid="{25F0BDCD-EEFB-4F73-B3FD-A627B0ADC86E}"/>
    <cellStyle name="Good 2 2" xfId="821" xr:uid="{143047D3-B5BC-4DBB-98CB-743B070CB039}"/>
    <cellStyle name="Good 2 2 2" xfId="6438" xr:uid="{6A69ADC3-E7B6-4C2E-9F83-D0B18548709D}"/>
    <cellStyle name="Good 3" xfId="822" xr:uid="{9BBF9A59-6F06-46CE-9246-13333051510F}"/>
    <cellStyle name="Good 4" xfId="823" xr:uid="{E6499395-30D2-4B3A-B1EE-5450C2E94750}"/>
    <cellStyle name="Good 5" xfId="824" xr:uid="{EC0375F0-0389-4212-ACD0-E82C14835ECB}"/>
    <cellStyle name="Good 6" xfId="825" xr:uid="{ECD8D18A-F461-40CB-A92C-FD8E31C336AB}"/>
    <cellStyle name="Good 7" xfId="826" xr:uid="{65AB398B-EA39-48FD-B44C-2FFEF8B3CA66}"/>
    <cellStyle name="Good 8" xfId="827" xr:uid="{2C630550-03B7-4569-8F83-8C3B1493FB9C}"/>
    <cellStyle name="Good 9" xfId="828" xr:uid="{5CB0B6DB-7DEC-4CAC-94A3-AB1268EB8916}"/>
    <cellStyle name="Heading 1 10" xfId="829" xr:uid="{2888C013-F2FF-4F5F-BA4F-2B2523411A15}"/>
    <cellStyle name="Heading 1 11" xfId="830" xr:uid="{71946030-BF20-4843-8DF8-289DC0D92CB2}"/>
    <cellStyle name="Heading 1 12" xfId="831" xr:uid="{E28ED1B3-B9D6-4C1F-A7CA-0CDE819F5912}"/>
    <cellStyle name="Heading 1 13" xfId="832" xr:uid="{D6276168-5FDA-4297-A4D3-87E55D435024}"/>
    <cellStyle name="Heading 1 14" xfId="833" xr:uid="{2C3DD307-69FB-4B07-AFEC-C7C2A0ABF5BD}"/>
    <cellStyle name="Heading 1 15" xfId="834" xr:uid="{735B0519-4F81-42FC-9AC3-04228F6C0720}"/>
    <cellStyle name="Heading 1 16" xfId="835" xr:uid="{FCFF3F9F-1FF1-4C37-ABFB-31506F6DDA19}"/>
    <cellStyle name="Heading 1 17" xfId="836" xr:uid="{07D54BE8-DC92-4F55-9CA1-903D38DD25C3}"/>
    <cellStyle name="Heading 1 18" xfId="837" xr:uid="{2A8F30B0-9F5F-4227-9756-DE0D5CF5B53D}"/>
    <cellStyle name="Heading 1 18 2" xfId="838" xr:uid="{B62ADCFB-A9FA-4B08-956A-E030FAB8B7C2}"/>
    <cellStyle name="Heading 1 19" xfId="839" xr:uid="{A0811265-CF7C-4634-A81E-627FE2C2F0E2}"/>
    <cellStyle name="Heading 1 19 2" xfId="840" xr:uid="{C3A5AFF9-E63D-4FDB-8CDE-8F821B41AD1F}"/>
    <cellStyle name="Heading 1 2" xfId="841" xr:uid="{AF7A1472-A46F-45FE-B974-1D281AFE5DB7}"/>
    <cellStyle name="Heading 1 2 2" xfId="842" xr:uid="{28B909A3-5D4C-48A4-946E-CF5BACA2BAD8}"/>
    <cellStyle name="Heading 1 2 2 2" xfId="6439" xr:uid="{88A43FFE-54E4-4CA1-BA6C-A2555135D2AD}"/>
    <cellStyle name="Heading 1 3" xfId="843" xr:uid="{CC321C5C-AA02-4426-AB00-2CF604AB360B}"/>
    <cellStyle name="Heading 1 4" xfId="844" xr:uid="{D32D031A-EE39-4D4C-836D-4257CAB84091}"/>
    <cellStyle name="Heading 1 5" xfId="845" xr:uid="{24B8ECCD-2440-4C6C-AB7C-A0634A0A4A50}"/>
    <cellStyle name="Heading 1 6" xfId="846" xr:uid="{2BC356BC-5395-4B17-8C3C-C97B5F0999FF}"/>
    <cellStyle name="Heading 1 7" xfId="847" xr:uid="{1650D561-1F7B-4B98-98D2-6171681C0F8C}"/>
    <cellStyle name="Heading 1 8" xfId="848" xr:uid="{9BDD8F5D-AE41-4C23-A36E-CFEF52CB07E2}"/>
    <cellStyle name="Heading 1 9" xfId="849" xr:uid="{68A20052-0197-49B9-8F2F-94729E2C7C23}"/>
    <cellStyle name="Heading 2 10" xfId="850" xr:uid="{3A521242-53A6-412D-8224-56FA08C7B24C}"/>
    <cellStyle name="Heading 2 11" xfId="851" xr:uid="{277C5A46-1829-429D-B8A0-C7C65D0DF79C}"/>
    <cellStyle name="Heading 2 12" xfId="852" xr:uid="{0B4076F1-80BE-45D4-8044-580CCABF871F}"/>
    <cellStyle name="Heading 2 13" xfId="853" xr:uid="{8CEB97EF-D7FE-4F84-81D5-95B0EE24C87E}"/>
    <cellStyle name="Heading 2 14" xfId="854" xr:uid="{ACBEC556-42D4-4C10-B787-8C2FADB7DA08}"/>
    <cellStyle name="Heading 2 15" xfId="855" xr:uid="{735B4B6B-CAB5-4B77-816F-4CA63AE5262B}"/>
    <cellStyle name="Heading 2 16" xfId="856" xr:uid="{F0E104F5-F71F-4081-A8AB-8BA1F76AA4C7}"/>
    <cellStyle name="Heading 2 17" xfId="857" xr:uid="{9F5012C4-7CBB-4E5D-9894-24688DDC06C8}"/>
    <cellStyle name="Heading 2 18" xfId="858" xr:uid="{9C717C1C-7A54-4F1D-824E-46D37C0B0525}"/>
    <cellStyle name="Heading 2 18 2" xfId="859" xr:uid="{AA3C247F-5778-4F31-8DAE-A2C4AB344713}"/>
    <cellStyle name="Heading 2 19" xfId="860" xr:uid="{DE4C17FE-98BE-4573-A31B-882C5449CB3A}"/>
    <cellStyle name="Heading 2 19 2" xfId="861" xr:uid="{5A9FFCD4-A90D-4588-9129-A12A528424CD}"/>
    <cellStyle name="Heading 2 2" xfId="862" xr:uid="{DEBE0418-A2A8-4800-8894-5A6012AA541B}"/>
    <cellStyle name="Heading 2 2 2" xfId="863" xr:uid="{163DECDC-445D-4ED9-9842-E808F7C8F908}"/>
    <cellStyle name="Heading 2 2 2 2" xfId="6440" xr:uid="{1EAA042E-0B38-4A93-9A27-9C1F842DAA2F}"/>
    <cellStyle name="Heading 2 3" xfId="864" xr:uid="{161E11F8-D05A-4AED-9378-1DB96085B015}"/>
    <cellStyle name="Heading 2 4" xfId="865" xr:uid="{AEE7110E-CB0E-4AE0-BFB6-FFE373E20F37}"/>
    <cellStyle name="Heading 2 5" xfId="866" xr:uid="{631C9BC1-341F-474B-8D6B-29F2DBE4AE31}"/>
    <cellStyle name="Heading 2 6" xfId="867" xr:uid="{95FE0B0B-35F2-47E2-8B5B-430BE64837B0}"/>
    <cellStyle name="Heading 2 7" xfId="868" xr:uid="{2F99DE6C-EA98-4526-BAC7-5951CF26EE9A}"/>
    <cellStyle name="Heading 2 8" xfId="869" xr:uid="{8F1CF556-7972-48A3-A952-74DA7F4F2E96}"/>
    <cellStyle name="Heading 2 9" xfId="870" xr:uid="{3595BAD8-9AB5-4237-A145-713CD9504AF0}"/>
    <cellStyle name="Heading 3 10" xfId="871" xr:uid="{6E70FA6F-B24E-46D8-A8C4-1035D4C5A41D}"/>
    <cellStyle name="Heading 3 10 10" xfId="872" xr:uid="{1B3CD19E-ECD2-46B9-B103-8B318E6F23FF}"/>
    <cellStyle name="Heading 3 10 10 2" xfId="873" xr:uid="{805787EB-277D-4F08-A737-68A28F1C8F9F}"/>
    <cellStyle name="Heading 3 10 10 2 2" xfId="874" xr:uid="{494C09A4-75A7-4051-9904-A0E2F4E76D8C}"/>
    <cellStyle name="Heading 3 10 10 3" xfId="875" xr:uid="{2AA8E896-502B-46B2-8361-2DA001D7F3DD}"/>
    <cellStyle name="Heading 3 10 10 3 2" xfId="876" xr:uid="{239C0F7F-40F4-4447-BB06-5CA3CC08507C}"/>
    <cellStyle name="Heading 3 10 10 4" xfId="877" xr:uid="{40501C9B-7334-442E-BDA4-CAE43E995AEB}"/>
    <cellStyle name="Heading 3 10 10 4 2" xfId="878" xr:uid="{94A83222-756A-4B8E-A523-516AFDCC512B}"/>
    <cellStyle name="Heading 3 10 11" xfId="879" xr:uid="{D09F9944-37A7-499A-84EB-7FA109ABD2A5}"/>
    <cellStyle name="Heading 3 10 11 2" xfId="880" xr:uid="{E37B6F0A-E602-46CE-8ADC-C093BE4BA7FA}"/>
    <cellStyle name="Heading 3 10 11 2 2" xfId="881" xr:uid="{932E28B3-3BEC-4F65-ACED-2C9FDDD75512}"/>
    <cellStyle name="Heading 3 10 11 3" xfId="882" xr:uid="{259DB383-73B7-40E1-81D4-9CD1076B1B34}"/>
    <cellStyle name="Heading 3 10 11 3 2" xfId="883" xr:uid="{77850520-9BB9-4011-A473-78583533C6ED}"/>
    <cellStyle name="Heading 3 10 11 4" xfId="884" xr:uid="{48B9689D-CC03-4E0A-AA8C-77D92D643FCC}"/>
    <cellStyle name="Heading 3 10 11 4 2" xfId="885" xr:uid="{8511B1A4-5ED4-4092-A7DE-2DCB1C48B19D}"/>
    <cellStyle name="Heading 3 10 12" xfId="886" xr:uid="{E17873C0-1493-4D96-BE4F-B5AF8ECC51A7}"/>
    <cellStyle name="Heading 3 10 12 2" xfId="887" xr:uid="{9911DC3A-4E64-4CFF-A1C3-EE6D249C479E}"/>
    <cellStyle name="Heading 3 10 12 2 2" xfId="888" xr:uid="{D0F1E3B5-37BC-4E2C-AD3E-AEFC58D2F287}"/>
    <cellStyle name="Heading 3 10 12 3" xfId="889" xr:uid="{E1F49D96-EE66-4FAD-8CF2-8DF497FA817C}"/>
    <cellStyle name="Heading 3 10 12 3 2" xfId="890" xr:uid="{AABC8876-EC51-422A-A36E-B7F2E12EE630}"/>
    <cellStyle name="Heading 3 10 12 4" xfId="891" xr:uid="{D7968425-7487-4361-829A-D815E6889FDD}"/>
    <cellStyle name="Heading 3 10 12 4 2" xfId="892" xr:uid="{0CB2858F-989D-4AF9-9FCF-9EC9B571BDC9}"/>
    <cellStyle name="Heading 3 10 13" xfId="893" xr:uid="{3FBEFE27-66F2-48B1-88B7-68EAF9231BF8}"/>
    <cellStyle name="Heading 3 10 13 2" xfId="894" xr:uid="{A9652337-24AA-4B5F-BF8E-1DA9EF0CE306}"/>
    <cellStyle name="Heading 3 10 13 2 2" xfId="895" xr:uid="{EE8E1CFB-BB82-475A-AE36-795F84788198}"/>
    <cellStyle name="Heading 3 10 13 3" xfId="896" xr:uid="{A65ED1BA-BD54-4866-9703-8B3BDFFA6E26}"/>
    <cellStyle name="Heading 3 10 13 3 2" xfId="897" xr:uid="{5A2CC126-C04D-410E-B48E-2A2FA3CED2F3}"/>
    <cellStyle name="Heading 3 10 13 4" xfId="898" xr:uid="{EF3099CC-EAB0-430C-92C3-DE028FBB5669}"/>
    <cellStyle name="Heading 3 10 13 4 2" xfId="899" xr:uid="{D62F3057-0B2B-43B8-B4AA-02FBADEF04CC}"/>
    <cellStyle name="Heading 3 10 14" xfId="900" xr:uid="{5CFEFB40-F1E0-43AA-BFCF-346219EF2F3C}"/>
    <cellStyle name="Heading 3 10 14 2" xfId="901" xr:uid="{42DE0963-EC52-43A4-A9CC-74CFE31FC80E}"/>
    <cellStyle name="Heading 3 10 14 2 2" xfId="902" xr:uid="{8FE6A593-9408-4E37-8AB9-165E3370775E}"/>
    <cellStyle name="Heading 3 10 14 3" xfId="903" xr:uid="{D587CFCA-9CBA-4726-AFF6-0F780A11F29C}"/>
    <cellStyle name="Heading 3 10 14 3 2" xfId="904" xr:uid="{CA2A1EF2-4764-4DCB-9911-A95431675E2C}"/>
    <cellStyle name="Heading 3 10 14 4" xfId="905" xr:uid="{4E0A4DD9-2EFA-417B-9951-2768BBCAAE29}"/>
    <cellStyle name="Heading 3 10 14 4 2" xfId="906" xr:uid="{64E5117E-BA37-4FC7-8485-851130835CEB}"/>
    <cellStyle name="Heading 3 10 15" xfId="907" xr:uid="{16D90FEA-6430-458D-876E-46FBB372AFB1}"/>
    <cellStyle name="Heading 3 10 15 2" xfId="908" xr:uid="{888811B2-CEEE-4134-9C69-8572C1EF5D29}"/>
    <cellStyle name="Heading 3 10 15 2 2" xfId="909" xr:uid="{987F0317-405D-407D-B564-B6F51475218E}"/>
    <cellStyle name="Heading 3 10 15 3" xfId="910" xr:uid="{9D78B8F6-DBF0-46EB-9289-194FF625F63B}"/>
    <cellStyle name="Heading 3 10 15 3 2" xfId="911" xr:uid="{63E56C0B-46C8-4CA4-87DB-F6150BC47D44}"/>
    <cellStyle name="Heading 3 10 15 4" xfId="912" xr:uid="{5CAF3C50-6689-4535-9B87-638AAEB70F6A}"/>
    <cellStyle name="Heading 3 10 15 4 2" xfId="913" xr:uid="{EEDCDFB0-A7E4-400E-AF30-1AF4ABFBD726}"/>
    <cellStyle name="Heading 3 10 16" xfId="914" xr:uid="{5DCAEF45-D563-40E0-B8BC-18F6E19D3749}"/>
    <cellStyle name="Heading 3 10 16 2" xfId="915" xr:uid="{3029662C-0373-4ED6-BC75-E0F84EECDEF7}"/>
    <cellStyle name="Heading 3 10 17" xfId="916" xr:uid="{EBFB7F74-FC23-44EF-9B41-F55ABE02EA3C}"/>
    <cellStyle name="Heading 3 10 17 2" xfId="917" xr:uid="{AF9F269E-9749-427B-8822-9D9A579DA3C8}"/>
    <cellStyle name="Heading 3 10 18" xfId="918" xr:uid="{2CAF397B-CA8B-43EF-A715-26AD5E745E88}"/>
    <cellStyle name="Heading 3 10 18 2" xfId="919" xr:uid="{28173F6D-6A5B-4D8A-9CBF-222030730D00}"/>
    <cellStyle name="Heading 3 10 19" xfId="920" xr:uid="{11BE2442-645C-4D03-A97A-6F6DB763BCD8}"/>
    <cellStyle name="Heading 3 10 2" xfId="921" xr:uid="{C95056FE-A38F-4564-B367-DD1607F89C94}"/>
    <cellStyle name="Heading 3 10 2 2" xfId="922" xr:uid="{C868407D-04EB-4118-94C9-5673C48EBEB8}"/>
    <cellStyle name="Heading 3 10 2 2 2" xfId="923" xr:uid="{2621CD65-271D-4664-BA60-8D99F88CAAA5}"/>
    <cellStyle name="Heading 3 10 2 3" xfId="924" xr:uid="{059C3D04-922B-4C73-B18D-CC66B0343703}"/>
    <cellStyle name="Heading 3 10 2 3 2" xfId="925" xr:uid="{3042BA24-17B1-4073-B1AA-0409FEBB5953}"/>
    <cellStyle name="Heading 3 10 2 4" xfId="926" xr:uid="{EF842616-168F-462E-84BF-54B367F942A2}"/>
    <cellStyle name="Heading 3 10 2 4 2" xfId="927" xr:uid="{EBF92125-3155-4EA9-A8E8-3D69751D0960}"/>
    <cellStyle name="Heading 3 10 20" xfId="928" xr:uid="{9E36833C-6A6D-4492-A5E7-E34DD61A90C6}"/>
    <cellStyle name="Heading 3 10 21" xfId="929" xr:uid="{911C6F68-2230-46AC-AFBC-85E649A28A1B}"/>
    <cellStyle name="Heading 3 10 22" xfId="930" xr:uid="{CD826E95-F775-420B-A7D8-3C8D772F1F1A}"/>
    <cellStyle name="Heading 3 10 23" xfId="931" xr:uid="{6BA5A063-B773-40C4-8B27-D875F24B4DF9}"/>
    <cellStyle name="Heading 3 10 24" xfId="932" xr:uid="{216F373E-7228-4A03-B492-5E6679E8CC80}"/>
    <cellStyle name="Heading 3 10 25" xfId="933" xr:uid="{4836D152-64AE-465A-8A11-7CC5C8DA1070}"/>
    <cellStyle name="Heading 3 10 3" xfId="934" xr:uid="{21A54A4B-6F2C-450D-84BD-3E4B35F60FA8}"/>
    <cellStyle name="Heading 3 10 3 2" xfId="935" xr:uid="{1EFBEBB3-E8BC-4360-91ED-5B3075A9CBD0}"/>
    <cellStyle name="Heading 3 10 3 2 2" xfId="936" xr:uid="{8A7030BB-CDF1-419F-9939-E685B4CFD15F}"/>
    <cellStyle name="Heading 3 10 3 3" xfId="937" xr:uid="{3E2AD2AD-EE3C-4E26-9820-E6B3D438ACF2}"/>
    <cellStyle name="Heading 3 10 3 3 2" xfId="938" xr:uid="{A49DCE74-1E06-40E4-82D8-EBED54CE453D}"/>
    <cellStyle name="Heading 3 10 3 4" xfId="939" xr:uid="{7FA4B742-6ED3-4E6A-B413-4B03A7E2A9D2}"/>
    <cellStyle name="Heading 3 10 3 4 2" xfId="940" xr:uid="{F9079DFE-C5A6-4178-8A3F-138E8F175CE4}"/>
    <cellStyle name="Heading 3 10 4" xfId="941" xr:uid="{5B2772C6-24EC-4F6C-95A3-8046DA2A452D}"/>
    <cellStyle name="Heading 3 10 4 2" xfId="942" xr:uid="{78A48B66-AE73-474D-B4AD-30B6EADEF58B}"/>
    <cellStyle name="Heading 3 10 4 2 2" xfId="943" xr:uid="{590F5E4A-868B-4740-AAE5-F07B71001B2A}"/>
    <cellStyle name="Heading 3 10 4 3" xfId="944" xr:uid="{79993424-E23A-45DC-8E7F-9E71CD22D519}"/>
    <cellStyle name="Heading 3 10 4 3 2" xfId="945" xr:uid="{FF3F081C-58EB-4167-96EB-4FA788E42960}"/>
    <cellStyle name="Heading 3 10 4 4" xfId="946" xr:uid="{262D7A9B-6EB3-4BD0-894E-4243BEABE18E}"/>
    <cellStyle name="Heading 3 10 4 4 2" xfId="947" xr:uid="{58CB5E5E-3960-4E99-91BB-5628D884E708}"/>
    <cellStyle name="Heading 3 10 5" xfId="948" xr:uid="{F55C2D16-A24C-42E7-A9EF-2A2BFF1B5F02}"/>
    <cellStyle name="Heading 3 10 5 2" xfId="949" xr:uid="{ECF5D2E8-A4F6-456C-851D-D25F5C9FD0B1}"/>
    <cellStyle name="Heading 3 10 5 2 2" xfId="950" xr:uid="{76A47FA6-C0CB-4277-83BC-D73D01801F77}"/>
    <cellStyle name="Heading 3 10 5 3" xfId="951" xr:uid="{C1D73CE9-FD77-401F-AD72-BA1FEF1E9949}"/>
    <cellStyle name="Heading 3 10 5 3 2" xfId="952" xr:uid="{C4473E1F-5800-4243-B9F5-5BB9F00E9077}"/>
    <cellStyle name="Heading 3 10 5 4" xfId="953" xr:uid="{8AA682DA-3136-491E-85E4-362BF6E378E1}"/>
    <cellStyle name="Heading 3 10 5 4 2" xfId="954" xr:uid="{AC267B83-9F23-46BA-B808-DC8000C2D6C6}"/>
    <cellStyle name="Heading 3 10 6" xfId="955" xr:uid="{C18C06C8-CEB8-4772-838B-87EF1A069D3C}"/>
    <cellStyle name="Heading 3 10 6 2" xfId="956" xr:uid="{DCDDCC51-110B-44C5-9FC0-130620CA5A08}"/>
    <cellStyle name="Heading 3 10 6 2 2" xfId="957" xr:uid="{05616B89-56C7-41AE-A7C7-18C70C381943}"/>
    <cellStyle name="Heading 3 10 6 3" xfId="958" xr:uid="{45FEFCA2-C61F-4BF1-AC51-4DD64EEC0E3B}"/>
    <cellStyle name="Heading 3 10 6 3 2" xfId="959" xr:uid="{9D488141-9FFD-4775-977D-700BC0CCAC76}"/>
    <cellStyle name="Heading 3 10 6 4" xfId="960" xr:uid="{20DA08CD-FB8A-4FAA-9493-B8BE22DBA7EE}"/>
    <cellStyle name="Heading 3 10 6 4 2" xfId="961" xr:uid="{BDB8341C-2E4C-4803-B3E8-E4437F4053B3}"/>
    <cellStyle name="Heading 3 10 7" xfId="962" xr:uid="{A204E181-7A7E-4AA3-9C77-4F14D96D3EC3}"/>
    <cellStyle name="Heading 3 10 7 2" xfId="963" xr:uid="{B4F89FBC-5B81-426A-AA52-D8C84BF02CBB}"/>
    <cellStyle name="Heading 3 10 7 2 2" xfId="964" xr:uid="{02B934B2-A4C9-476D-AF5E-A0EA3499C323}"/>
    <cellStyle name="Heading 3 10 7 3" xfId="965" xr:uid="{3E10F460-7045-43DB-B3F3-8F1B76692AE3}"/>
    <cellStyle name="Heading 3 10 7 3 2" xfId="966" xr:uid="{0CC94E2E-EF71-4C91-B99F-343FFB263D43}"/>
    <cellStyle name="Heading 3 10 7 4" xfId="967" xr:uid="{E70FFE6C-8BE2-47DC-AAAC-AC907045CB07}"/>
    <cellStyle name="Heading 3 10 7 4 2" xfId="968" xr:uid="{7D600B01-4525-455A-90E1-ED44C06AC81A}"/>
    <cellStyle name="Heading 3 10 8" xfId="969" xr:uid="{92962B25-46C5-479E-BC97-B2198A2895F5}"/>
    <cellStyle name="Heading 3 10 8 2" xfId="970" xr:uid="{5B6BC9B0-E419-4ACA-8C19-21086DA19207}"/>
    <cellStyle name="Heading 3 10 8 2 2" xfId="971" xr:uid="{239F5320-CC4F-4F9A-833B-965CF1B0D838}"/>
    <cellStyle name="Heading 3 10 8 3" xfId="972" xr:uid="{2CE226A1-2B2E-4994-A35E-441186B7FB9D}"/>
    <cellStyle name="Heading 3 10 8 3 2" xfId="973" xr:uid="{574B8816-1F92-4170-9E07-6AFB08BDDC14}"/>
    <cellStyle name="Heading 3 10 8 4" xfId="974" xr:uid="{215AA8E4-A69B-4326-9618-5E2E043AFAB3}"/>
    <cellStyle name="Heading 3 10 8 4 2" xfId="975" xr:uid="{B5C3CB9B-9C93-4DCE-B71B-57E991617028}"/>
    <cellStyle name="Heading 3 10 9" xfId="976" xr:uid="{D6BF2465-8DE4-4453-802B-B4800A541870}"/>
    <cellStyle name="Heading 3 10 9 2" xfId="977" xr:uid="{B061FAFE-571C-4382-A389-4102B9C0706E}"/>
    <cellStyle name="Heading 3 10 9 2 2" xfId="978" xr:uid="{72934075-8BF4-445E-A878-945BDCE374F3}"/>
    <cellStyle name="Heading 3 10 9 3" xfId="979" xr:uid="{A53B1CCA-BFB3-46CA-A502-15A387D53BD8}"/>
    <cellStyle name="Heading 3 10 9 3 2" xfId="980" xr:uid="{9A19C569-7D21-4ACF-8A21-A02E4088EE78}"/>
    <cellStyle name="Heading 3 10 9 4" xfId="981" xr:uid="{6CB7DE38-CC08-4355-9F7B-2DEA451E0BA2}"/>
    <cellStyle name="Heading 3 10 9 4 2" xfId="982" xr:uid="{0952E2A8-BFF5-469D-AFA4-463F26398990}"/>
    <cellStyle name="Heading 3 11" xfId="983" xr:uid="{5B8B1E95-9325-464D-8F83-841FF362B6B2}"/>
    <cellStyle name="Heading 3 11 10" xfId="984" xr:uid="{7C5F9458-E77C-468D-A7F8-6107D098F955}"/>
    <cellStyle name="Heading 3 11 10 2" xfId="985" xr:uid="{55869678-712A-44AD-B82B-8E3719FC7BD5}"/>
    <cellStyle name="Heading 3 11 10 2 2" xfId="986" xr:uid="{B4245A4F-C44A-4C28-96A3-F3B8F6D0BDD1}"/>
    <cellStyle name="Heading 3 11 10 3" xfId="987" xr:uid="{4A6ADE2E-8AD4-4DEF-83C2-A1102F9AA54B}"/>
    <cellStyle name="Heading 3 11 10 3 2" xfId="988" xr:uid="{0E11342E-FD60-4745-A1F5-2CAC64B437FE}"/>
    <cellStyle name="Heading 3 11 10 4" xfId="989" xr:uid="{B94D4A34-1F4C-4279-840D-6400032EC3EE}"/>
    <cellStyle name="Heading 3 11 10 4 2" xfId="990" xr:uid="{B6376F44-C77E-4CC6-8C3E-CE8A97CBA127}"/>
    <cellStyle name="Heading 3 11 11" xfId="991" xr:uid="{A5CE086A-F54C-4447-9ECF-58C98E0097E4}"/>
    <cellStyle name="Heading 3 11 11 2" xfId="992" xr:uid="{57A8B128-DE3F-4FAB-B538-EEBB5BFF3ABB}"/>
    <cellStyle name="Heading 3 11 11 2 2" xfId="993" xr:uid="{278E64D6-ADCE-4E1B-B01F-56A40D612F6D}"/>
    <cellStyle name="Heading 3 11 11 3" xfId="994" xr:uid="{0AE89EDF-F0CB-4310-8D20-EC8BB6CAE067}"/>
    <cellStyle name="Heading 3 11 11 3 2" xfId="995" xr:uid="{CBB05D6C-6492-4EA9-9033-1016E453EFAD}"/>
    <cellStyle name="Heading 3 11 11 4" xfId="996" xr:uid="{91FB2DBF-7D18-46DB-9BE4-D6C34DC04734}"/>
    <cellStyle name="Heading 3 11 11 4 2" xfId="997" xr:uid="{B96B1F5A-F43F-42DC-8B2E-E4C23DFEB677}"/>
    <cellStyle name="Heading 3 11 12" xfId="998" xr:uid="{353DDE05-5013-4BBA-A062-A667E83139FE}"/>
    <cellStyle name="Heading 3 11 12 2" xfId="999" xr:uid="{9F546146-086F-4BCA-AF5F-3821C257A154}"/>
    <cellStyle name="Heading 3 11 12 2 2" xfId="1000" xr:uid="{A1866ECF-B06D-491D-A8E7-5F48DB736F83}"/>
    <cellStyle name="Heading 3 11 12 3" xfId="1001" xr:uid="{8CACA1D8-A94E-4112-A6C8-5A9B7983F340}"/>
    <cellStyle name="Heading 3 11 12 3 2" xfId="1002" xr:uid="{7FE8437E-5F59-43A1-9BBC-407083360252}"/>
    <cellStyle name="Heading 3 11 12 4" xfId="1003" xr:uid="{4406F1D7-D3C4-4524-BEE8-4403DDAA3C8E}"/>
    <cellStyle name="Heading 3 11 12 4 2" xfId="1004" xr:uid="{D141D434-4577-4A2F-932A-70BF352B60E6}"/>
    <cellStyle name="Heading 3 11 13" xfId="1005" xr:uid="{1DBBAB02-BF27-4280-B405-405162C29307}"/>
    <cellStyle name="Heading 3 11 13 2" xfId="1006" xr:uid="{E2508785-C0FD-438F-B97E-A98EBD07AA94}"/>
    <cellStyle name="Heading 3 11 13 2 2" xfId="1007" xr:uid="{2F10E72C-9880-4C76-9F27-598B0DEE40C4}"/>
    <cellStyle name="Heading 3 11 13 3" xfId="1008" xr:uid="{EBAFC9A9-9B0E-4051-ADCB-DB5F623A6F7D}"/>
    <cellStyle name="Heading 3 11 13 3 2" xfId="1009" xr:uid="{98FDFD8B-E754-4F3A-AA27-5D371102674B}"/>
    <cellStyle name="Heading 3 11 13 4" xfId="1010" xr:uid="{C62FB807-A599-417E-BBDC-968FC3DA2B21}"/>
    <cellStyle name="Heading 3 11 13 4 2" xfId="1011" xr:uid="{2DE833E0-29BA-4A8A-A164-20EF49C48415}"/>
    <cellStyle name="Heading 3 11 14" xfId="1012" xr:uid="{21FF8400-75B0-4AED-98CF-72607F1FF532}"/>
    <cellStyle name="Heading 3 11 14 2" xfId="1013" xr:uid="{6A399A22-BDB1-41D5-B02B-4396E8039442}"/>
    <cellStyle name="Heading 3 11 14 2 2" xfId="1014" xr:uid="{2CA9C006-9835-4935-9D57-12227B342826}"/>
    <cellStyle name="Heading 3 11 14 3" xfId="1015" xr:uid="{CD7D1179-6F4E-442D-9D80-0162FDA16A31}"/>
    <cellStyle name="Heading 3 11 14 3 2" xfId="1016" xr:uid="{66DD6D6C-0FFC-4AB2-BA7F-975B24A5ACA1}"/>
    <cellStyle name="Heading 3 11 14 4" xfId="1017" xr:uid="{F12AE0A8-5C9D-40EB-A3E9-6A4CFAEC1C27}"/>
    <cellStyle name="Heading 3 11 14 4 2" xfId="1018" xr:uid="{D91F7679-630D-4471-80D3-58A49FED1519}"/>
    <cellStyle name="Heading 3 11 15" xfId="1019" xr:uid="{12E715DE-130F-498C-9C8C-B16F89F37CBC}"/>
    <cellStyle name="Heading 3 11 15 2" xfId="1020" xr:uid="{0F98AB6B-7A49-4BF5-B3D4-AB4848EE1B5E}"/>
    <cellStyle name="Heading 3 11 15 2 2" xfId="1021" xr:uid="{D690E3E9-21D0-4B3F-B1C8-4D258E651D62}"/>
    <cellStyle name="Heading 3 11 15 3" xfId="1022" xr:uid="{56996746-6A1B-4DA0-9C24-7A6B8BE2A3DE}"/>
    <cellStyle name="Heading 3 11 15 3 2" xfId="1023" xr:uid="{14BECA79-E79C-4C7F-8224-F3059BE5F635}"/>
    <cellStyle name="Heading 3 11 15 4" xfId="1024" xr:uid="{9058F5FC-9C55-4E34-8141-8B192BCE2332}"/>
    <cellStyle name="Heading 3 11 15 4 2" xfId="1025" xr:uid="{1CD8463F-32BB-442D-AFE5-BAEA8D28521F}"/>
    <cellStyle name="Heading 3 11 16" xfId="1026" xr:uid="{168EC31D-CF24-4CE3-9DEA-7E0AB8889AF6}"/>
    <cellStyle name="Heading 3 11 16 2" xfId="1027" xr:uid="{5B6AB662-2622-46BE-A024-48509AD39476}"/>
    <cellStyle name="Heading 3 11 17" xfId="1028" xr:uid="{1B34E2E9-2CA7-41EB-9131-885B3B50D0A2}"/>
    <cellStyle name="Heading 3 11 17 2" xfId="1029" xr:uid="{6D819304-73C3-4578-A7F0-00C63B8447FD}"/>
    <cellStyle name="Heading 3 11 18" xfId="1030" xr:uid="{2414941A-3720-447E-82F8-429F46E6A2DE}"/>
    <cellStyle name="Heading 3 11 18 2" xfId="1031" xr:uid="{8EE6FC0E-FEBB-495E-AD61-F87F7564C0F5}"/>
    <cellStyle name="Heading 3 11 19" xfId="1032" xr:uid="{E8E5E057-E85B-4836-BAC6-D95A26A2B077}"/>
    <cellStyle name="Heading 3 11 2" xfId="1033" xr:uid="{F0ABD2CD-C740-4C97-A71F-51E800E0E14F}"/>
    <cellStyle name="Heading 3 11 2 2" xfId="1034" xr:uid="{EA88FB97-D51C-408E-B538-A2C6B759D8BA}"/>
    <cellStyle name="Heading 3 11 2 2 2" xfId="1035" xr:uid="{9D91A477-67DB-4B85-ADDA-E9B544B55C74}"/>
    <cellStyle name="Heading 3 11 2 3" xfId="1036" xr:uid="{EF9ED406-47E2-4EEF-964A-BD3432324E9A}"/>
    <cellStyle name="Heading 3 11 2 3 2" xfId="1037" xr:uid="{C3EC18E8-D74B-4586-8411-9D0E5D210BC0}"/>
    <cellStyle name="Heading 3 11 2 4" xfId="1038" xr:uid="{39285262-D33D-4851-A0AF-A8B5FD97A0E6}"/>
    <cellStyle name="Heading 3 11 2 4 2" xfId="1039" xr:uid="{F80C7777-F886-404A-9CC8-EDD7A86B9778}"/>
    <cellStyle name="Heading 3 11 20" xfId="1040" xr:uid="{A4710296-521B-494F-869C-10932859277E}"/>
    <cellStyle name="Heading 3 11 21" xfId="1041" xr:uid="{2299B0B7-B76A-4412-9DDD-4130790093E4}"/>
    <cellStyle name="Heading 3 11 22" xfId="1042" xr:uid="{D05A58BD-E14D-4D2A-940D-F6912DF6BA1B}"/>
    <cellStyle name="Heading 3 11 23" xfId="1043" xr:uid="{4EB4C566-5BCA-4E42-8424-0FD99A5E2219}"/>
    <cellStyle name="Heading 3 11 24" xfId="1044" xr:uid="{EDDD40AF-5219-4B06-81B6-6F81B688236F}"/>
    <cellStyle name="Heading 3 11 25" xfId="1045" xr:uid="{990B9A23-BCA9-4572-80A6-379A6DA22F5A}"/>
    <cellStyle name="Heading 3 11 3" xfId="1046" xr:uid="{16D73B6E-A4AB-4014-8A0A-D6BE95F2B5D4}"/>
    <cellStyle name="Heading 3 11 3 2" xfId="1047" xr:uid="{B9F7C938-15C0-4E3A-9614-3113D5C13C98}"/>
    <cellStyle name="Heading 3 11 3 2 2" xfId="1048" xr:uid="{DA0C18AA-2658-4003-A306-D1E595265650}"/>
    <cellStyle name="Heading 3 11 3 3" xfId="1049" xr:uid="{C8AE7C25-B8E0-4BEB-B66C-4B7B4D475DC5}"/>
    <cellStyle name="Heading 3 11 3 3 2" xfId="1050" xr:uid="{421B8153-4541-4C17-9A97-05EF778FD894}"/>
    <cellStyle name="Heading 3 11 3 4" xfId="1051" xr:uid="{B365171A-F744-4196-B19A-321B894F4B6B}"/>
    <cellStyle name="Heading 3 11 3 4 2" xfId="1052" xr:uid="{5DEE8F56-A3EC-43E5-A7FF-9F828C9416E2}"/>
    <cellStyle name="Heading 3 11 4" xfId="1053" xr:uid="{CB5B24C3-FD49-4E33-B3CB-91A2159EC982}"/>
    <cellStyle name="Heading 3 11 4 2" xfId="1054" xr:uid="{B7959730-5580-40EE-8841-82D7B34F3EE8}"/>
    <cellStyle name="Heading 3 11 4 2 2" xfId="1055" xr:uid="{556ADBB2-1CA2-4C81-A989-9A27C51F4C38}"/>
    <cellStyle name="Heading 3 11 4 3" xfId="1056" xr:uid="{59CBC917-534A-435C-8E0A-1711E14FD08B}"/>
    <cellStyle name="Heading 3 11 4 3 2" xfId="1057" xr:uid="{4FD9FFE2-82FB-4481-AE8F-04C51ABFA634}"/>
    <cellStyle name="Heading 3 11 4 4" xfId="1058" xr:uid="{E0B36C5C-49DD-4817-8BC0-16631689EA85}"/>
    <cellStyle name="Heading 3 11 4 4 2" xfId="1059" xr:uid="{62E8A25F-D859-4001-AD96-2D28F059EFC5}"/>
    <cellStyle name="Heading 3 11 5" xfId="1060" xr:uid="{8928D86E-FF36-4733-83EE-E333F735F107}"/>
    <cellStyle name="Heading 3 11 5 2" xfId="1061" xr:uid="{C70155AE-F355-4A43-B5AE-7D28B1407C6D}"/>
    <cellStyle name="Heading 3 11 5 2 2" xfId="1062" xr:uid="{10098FC3-96FA-4B9F-8003-9F6BDD42D02F}"/>
    <cellStyle name="Heading 3 11 5 3" xfId="1063" xr:uid="{16DD3E4C-F33D-409A-9C83-F6EB71D75DC0}"/>
    <cellStyle name="Heading 3 11 5 3 2" xfId="1064" xr:uid="{EF5CC82A-CED2-4B75-A5C4-61BE0DCEF909}"/>
    <cellStyle name="Heading 3 11 5 4" xfId="1065" xr:uid="{7B93E864-6AAE-408D-BCB6-4E3388E9E4AB}"/>
    <cellStyle name="Heading 3 11 5 4 2" xfId="1066" xr:uid="{28715E9C-9BE4-4968-A2DD-BB023F083C7E}"/>
    <cellStyle name="Heading 3 11 6" xfId="1067" xr:uid="{3E43D77C-A567-4E0B-8FFF-54631D21811D}"/>
    <cellStyle name="Heading 3 11 6 2" xfId="1068" xr:uid="{CBD9C907-BE47-4C48-B6C5-6D65D423DD24}"/>
    <cellStyle name="Heading 3 11 6 2 2" xfId="1069" xr:uid="{FF06EDFF-8CBF-4E19-9A66-C8889F38E9A4}"/>
    <cellStyle name="Heading 3 11 6 3" xfId="1070" xr:uid="{9A038EB6-E1EF-4AED-81B4-6FF169339959}"/>
    <cellStyle name="Heading 3 11 6 3 2" xfId="1071" xr:uid="{D9F6D715-4179-4760-8EF1-B6CAE8AD8B31}"/>
    <cellStyle name="Heading 3 11 6 4" xfId="1072" xr:uid="{0120E754-DB7A-48C2-B539-46D8400CF4E5}"/>
    <cellStyle name="Heading 3 11 6 4 2" xfId="1073" xr:uid="{E0916062-6E48-4AD8-AF20-C3BB7C68C788}"/>
    <cellStyle name="Heading 3 11 7" xfId="1074" xr:uid="{8F25B549-0F9B-4039-954E-81037D48BC2E}"/>
    <cellStyle name="Heading 3 11 7 2" xfId="1075" xr:uid="{D0896378-BAA0-4A5D-B1D4-5F35469F04E8}"/>
    <cellStyle name="Heading 3 11 7 2 2" xfId="1076" xr:uid="{810D2A6D-00D2-4D6F-9586-1ED828F5846A}"/>
    <cellStyle name="Heading 3 11 7 3" xfId="1077" xr:uid="{A7F97FF9-C164-40DF-B7B7-501813F96432}"/>
    <cellStyle name="Heading 3 11 7 3 2" xfId="1078" xr:uid="{5B6E65B0-81E8-4959-8FF4-39F695911635}"/>
    <cellStyle name="Heading 3 11 7 4" xfId="1079" xr:uid="{421B7EDA-EFF7-4BA3-8D8E-525AD02BD205}"/>
    <cellStyle name="Heading 3 11 7 4 2" xfId="1080" xr:uid="{372C6C26-EB8E-480E-A206-76E721917C01}"/>
    <cellStyle name="Heading 3 11 8" xfId="1081" xr:uid="{04BDBDCC-9AC5-42DB-8759-2D1921CF1849}"/>
    <cellStyle name="Heading 3 11 8 2" xfId="1082" xr:uid="{8D5566DA-83A3-41DA-9726-AB4C03FB56E4}"/>
    <cellStyle name="Heading 3 11 8 2 2" xfId="1083" xr:uid="{6198FE17-3392-47B1-BA33-9C3DE6FE54C3}"/>
    <cellStyle name="Heading 3 11 8 3" xfId="1084" xr:uid="{354735C6-69BE-4201-959D-CFD4CCA9CB22}"/>
    <cellStyle name="Heading 3 11 8 3 2" xfId="1085" xr:uid="{017AF5D6-AACA-4681-BD23-E6FC691F3A61}"/>
    <cellStyle name="Heading 3 11 8 4" xfId="1086" xr:uid="{2DBA7328-32D3-4BE8-8DCD-ED5620B864A4}"/>
    <cellStyle name="Heading 3 11 8 4 2" xfId="1087" xr:uid="{A9B18B4F-30C7-4AEB-AA1A-F4CD31F63C04}"/>
    <cellStyle name="Heading 3 11 9" xfId="1088" xr:uid="{AEFBF300-BBF4-41F2-894A-0B4B8480C32D}"/>
    <cellStyle name="Heading 3 11 9 2" xfId="1089" xr:uid="{9758608E-BF74-4706-9343-36E1E3B3346A}"/>
    <cellStyle name="Heading 3 11 9 2 2" xfId="1090" xr:uid="{426E02C1-A34A-4940-BD5F-C890CDCB5ABE}"/>
    <cellStyle name="Heading 3 11 9 3" xfId="1091" xr:uid="{65E8B64F-D166-4A0A-B725-8F201AB6950D}"/>
    <cellStyle name="Heading 3 11 9 3 2" xfId="1092" xr:uid="{E645E8FB-16BC-4597-B541-4534ACA4A82E}"/>
    <cellStyle name="Heading 3 11 9 4" xfId="1093" xr:uid="{0804BB1C-98D8-4262-BB71-ACD327697EC0}"/>
    <cellStyle name="Heading 3 11 9 4 2" xfId="1094" xr:uid="{5FD529AD-61D5-423B-BC27-17D7AA85A447}"/>
    <cellStyle name="Heading 3 12" xfId="1095" xr:uid="{A6841C3A-32FD-4122-B529-FBD481B9A2FB}"/>
    <cellStyle name="Heading 3 12 10" xfId="1096" xr:uid="{82B7F415-7C4C-4404-9D3E-FDBD17F974BB}"/>
    <cellStyle name="Heading 3 12 10 2" xfId="1097" xr:uid="{16B8E811-3842-44BF-8682-BF8E341A3961}"/>
    <cellStyle name="Heading 3 12 10 2 2" xfId="1098" xr:uid="{F08DAB30-CB03-4D0F-AB1E-588B0D8987F1}"/>
    <cellStyle name="Heading 3 12 10 3" xfId="1099" xr:uid="{0DEB9F8F-99D4-4645-ADFE-F55E62D29861}"/>
    <cellStyle name="Heading 3 12 10 3 2" xfId="1100" xr:uid="{B640DD8F-12DD-4238-A948-E425389892F5}"/>
    <cellStyle name="Heading 3 12 10 4" xfId="1101" xr:uid="{974582F2-CA5E-427A-AB3F-C3367E8C1744}"/>
    <cellStyle name="Heading 3 12 10 4 2" xfId="1102" xr:uid="{04EFA27D-B576-4E61-98E6-8B5FF814A018}"/>
    <cellStyle name="Heading 3 12 11" xfId="1103" xr:uid="{F62EFF3B-F076-49DF-80DA-6A27978079C7}"/>
    <cellStyle name="Heading 3 12 11 2" xfId="1104" xr:uid="{1CDB4A87-5D41-485A-85C2-865FA11B10B8}"/>
    <cellStyle name="Heading 3 12 11 2 2" xfId="1105" xr:uid="{FC4F5374-2629-41E0-9A82-FF01D936D311}"/>
    <cellStyle name="Heading 3 12 11 3" xfId="1106" xr:uid="{79173E86-83FF-45F9-8E5A-3A15D982BA7C}"/>
    <cellStyle name="Heading 3 12 11 3 2" xfId="1107" xr:uid="{DE797BAB-7905-40C8-9CEA-DEF5B9CFBD37}"/>
    <cellStyle name="Heading 3 12 11 4" xfId="1108" xr:uid="{EAA93439-A756-439E-B886-5D3026668666}"/>
    <cellStyle name="Heading 3 12 11 4 2" xfId="1109" xr:uid="{7C25EF1F-FE21-4211-BA0D-9F426285BA85}"/>
    <cellStyle name="Heading 3 12 12" xfId="1110" xr:uid="{5A8B09F3-CDAA-4D88-89A7-CC0193D2D2D0}"/>
    <cellStyle name="Heading 3 12 12 2" xfId="1111" xr:uid="{540D63AD-B34B-4A1F-8893-49C6BC295E96}"/>
    <cellStyle name="Heading 3 12 12 2 2" xfId="1112" xr:uid="{C9AEF06F-C895-41F7-9806-AACF648990F6}"/>
    <cellStyle name="Heading 3 12 12 3" xfId="1113" xr:uid="{79B9A49D-8B4B-4977-ACA2-599BF0C920CA}"/>
    <cellStyle name="Heading 3 12 12 3 2" xfId="1114" xr:uid="{611B6093-E3AD-4CA7-8B70-627170B9C481}"/>
    <cellStyle name="Heading 3 12 12 4" xfId="1115" xr:uid="{F69C401D-71CC-4830-A141-3F85DB586970}"/>
    <cellStyle name="Heading 3 12 12 4 2" xfId="1116" xr:uid="{20FCD40F-FEB5-430D-AE9A-2A101D1039C5}"/>
    <cellStyle name="Heading 3 12 13" xfId="1117" xr:uid="{A0F08737-2559-4171-9730-33530956E275}"/>
    <cellStyle name="Heading 3 12 13 2" xfId="1118" xr:uid="{D0164D0D-B69C-452B-BD35-658C4EEFCAC8}"/>
    <cellStyle name="Heading 3 12 13 2 2" xfId="1119" xr:uid="{B784DC5F-A2E2-4477-BAA1-40DAE11E7364}"/>
    <cellStyle name="Heading 3 12 13 3" xfId="1120" xr:uid="{437D1C03-BC0D-49FB-97DE-4CC18801BD33}"/>
    <cellStyle name="Heading 3 12 13 3 2" xfId="1121" xr:uid="{87FE9BA4-F074-4FBB-8413-D3C9C4B04D45}"/>
    <cellStyle name="Heading 3 12 13 4" xfId="1122" xr:uid="{5EF60577-A9FE-4485-A1C9-CFA35BA3442C}"/>
    <cellStyle name="Heading 3 12 13 4 2" xfId="1123" xr:uid="{1A4D3029-F8D9-4959-B7AA-58D10EF02842}"/>
    <cellStyle name="Heading 3 12 14" xfId="1124" xr:uid="{9352B5E3-DB8D-42CB-8BB5-4A0BA56B83BA}"/>
    <cellStyle name="Heading 3 12 14 2" xfId="1125" xr:uid="{953956DF-F42C-4EA7-BF59-72A134DE5CE0}"/>
    <cellStyle name="Heading 3 12 14 2 2" xfId="1126" xr:uid="{625E9F2B-1D3A-4306-B206-0958CD676598}"/>
    <cellStyle name="Heading 3 12 14 3" xfId="1127" xr:uid="{BFD83D14-2B6D-4649-9095-2C57B0DA11F9}"/>
    <cellStyle name="Heading 3 12 14 3 2" xfId="1128" xr:uid="{C7F1C728-80D2-4F49-BCF4-ADE8DC636624}"/>
    <cellStyle name="Heading 3 12 14 4" xfId="1129" xr:uid="{E3CECB34-F504-46CC-A908-842951F65538}"/>
    <cellStyle name="Heading 3 12 14 4 2" xfId="1130" xr:uid="{FBBD2AB2-EFDB-435F-9681-EF3407F68FB3}"/>
    <cellStyle name="Heading 3 12 15" xfId="1131" xr:uid="{E08FDB5D-87AF-4D3C-AD3B-4A411E16BB75}"/>
    <cellStyle name="Heading 3 12 15 2" xfId="1132" xr:uid="{478A1D07-90BF-4AF4-BB51-2A3305FAAB49}"/>
    <cellStyle name="Heading 3 12 15 2 2" xfId="1133" xr:uid="{207CA07D-F8FF-4534-B33D-06FEE11F73DB}"/>
    <cellStyle name="Heading 3 12 15 3" xfId="1134" xr:uid="{C1064D3E-7847-4653-B9F0-108CC7618ADA}"/>
    <cellStyle name="Heading 3 12 15 3 2" xfId="1135" xr:uid="{EC7EA05D-90F5-419B-8DEE-BDCEF14471A3}"/>
    <cellStyle name="Heading 3 12 15 4" xfId="1136" xr:uid="{EA5CFAB1-BE21-4B3B-9501-61223815737C}"/>
    <cellStyle name="Heading 3 12 15 4 2" xfId="1137" xr:uid="{3693D02C-E603-460C-8310-A9E83E606C70}"/>
    <cellStyle name="Heading 3 12 16" xfId="1138" xr:uid="{60AB8979-5BE8-4434-8F90-D1AA2133E909}"/>
    <cellStyle name="Heading 3 12 16 2" xfId="1139" xr:uid="{900416C0-1F01-402E-9F98-644C80A1595C}"/>
    <cellStyle name="Heading 3 12 17" xfId="1140" xr:uid="{A688D2C1-4278-4346-93EA-0CBBD38D5AC1}"/>
    <cellStyle name="Heading 3 12 17 2" xfId="1141" xr:uid="{82C301B1-6A21-407F-A887-19F1F5421DAF}"/>
    <cellStyle name="Heading 3 12 18" xfId="1142" xr:uid="{0CADF491-9E38-4906-9033-C1634D8BE3C6}"/>
    <cellStyle name="Heading 3 12 18 2" xfId="1143" xr:uid="{5D47818A-A2A0-4F44-8C11-DEBB778357B6}"/>
    <cellStyle name="Heading 3 12 19" xfId="1144" xr:uid="{05B9A62C-D525-4568-BCFB-C5D5A34E29BA}"/>
    <cellStyle name="Heading 3 12 2" xfId="1145" xr:uid="{6A19C2C9-B1AD-4FA2-BF76-F11D63542560}"/>
    <cellStyle name="Heading 3 12 2 2" xfId="1146" xr:uid="{6933845D-BC3C-4A53-B450-1913521D64E2}"/>
    <cellStyle name="Heading 3 12 2 2 2" xfId="1147" xr:uid="{278095E7-3F1E-45D1-B2C5-EB3AF401CB3B}"/>
    <cellStyle name="Heading 3 12 2 3" xfId="1148" xr:uid="{796FFBCB-9B21-4D17-94E2-6039C33DE87E}"/>
    <cellStyle name="Heading 3 12 2 3 2" xfId="1149" xr:uid="{AE4BA489-927B-4517-9A16-C2F18CB5F4C1}"/>
    <cellStyle name="Heading 3 12 2 4" xfId="1150" xr:uid="{6A6B4E96-E3C6-4176-933D-9214D7F64E57}"/>
    <cellStyle name="Heading 3 12 2 4 2" xfId="1151" xr:uid="{7C2EB081-9042-4577-A320-C8A7E1C14A0A}"/>
    <cellStyle name="Heading 3 12 20" xfId="1152" xr:uid="{0CF99B26-0FFC-4444-BE64-AAE9D842D774}"/>
    <cellStyle name="Heading 3 12 21" xfId="1153" xr:uid="{8C792467-8A08-438C-99F0-76E069A022F1}"/>
    <cellStyle name="Heading 3 12 22" xfId="1154" xr:uid="{0C5D2459-2242-49FB-BA7D-AF8F8A7844DC}"/>
    <cellStyle name="Heading 3 12 23" xfId="1155" xr:uid="{4B88B77E-19FA-4068-9E1F-14A336144EDE}"/>
    <cellStyle name="Heading 3 12 24" xfId="1156" xr:uid="{C35B4550-0DE5-491B-8BF0-D5581BA953A4}"/>
    <cellStyle name="Heading 3 12 25" xfId="1157" xr:uid="{D9BD4D2C-C48E-456B-8DE8-C49B4ADD38F8}"/>
    <cellStyle name="Heading 3 12 3" xfId="1158" xr:uid="{D2FBC798-4A16-4B51-BCD1-CBD19038D62D}"/>
    <cellStyle name="Heading 3 12 3 2" xfId="1159" xr:uid="{ACE35337-F994-4E68-82D9-28039EC17C2F}"/>
    <cellStyle name="Heading 3 12 3 2 2" xfId="1160" xr:uid="{DFADBDDF-BA32-41D6-9AC7-AC7A07546A37}"/>
    <cellStyle name="Heading 3 12 3 3" xfId="1161" xr:uid="{8D825F83-2901-40E6-924A-54F580A33C8C}"/>
    <cellStyle name="Heading 3 12 3 3 2" xfId="1162" xr:uid="{04D17B4E-AFEE-4115-B531-D38F6D92D355}"/>
    <cellStyle name="Heading 3 12 3 4" xfId="1163" xr:uid="{4EEF9A6C-B6B0-4645-B885-F5D026E0BC2C}"/>
    <cellStyle name="Heading 3 12 3 4 2" xfId="1164" xr:uid="{0E3F6F8D-6609-46D5-9D35-EB0D84A88CD0}"/>
    <cellStyle name="Heading 3 12 4" xfId="1165" xr:uid="{7B8A648B-1DDD-48F2-A495-924B0007E7EC}"/>
    <cellStyle name="Heading 3 12 4 2" xfId="1166" xr:uid="{9CE4934D-F8B7-47D3-B6BC-C015F8220C97}"/>
    <cellStyle name="Heading 3 12 4 2 2" xfId="1167" xr:uid="{E4D02330-4354-4347-8E2E-B1C9B9A38B67}"/>
    <cellStyle name="Heading 3 12 4 3" xfId="1168" xr:uid="{AD897D83-7DED-42A6-BA61-B06AD233B2BB}"/>
    <cellStyle name="Heading 3 12 4 3 2" xfId="1169" xr:uid="{3F9C3AFD-0A76-4336-9EB8-3A5E24A5A28B}"/>
    <cellStyle name="Heading 3 12 4 4" xfId="1170" xr:uid="{2CF36F01-05B9-42CC-B132-4E21B411E9A1}"/>
    <cellStyle name="Heading 3 12 4 4 2" xfId="1171" xr:uid="{D0E1D014-3FA6-4A29-AEA2-9A5EAA3349DE}"/>
    <cellStyle name="Heading 3 12 5" xfId="1172" xr:uid="{CDA3D407-C571-4216-AEA6-F42A2FCE428A}"/>
    <cellStyle name="Heading 3 12 5 2" xfId="1173" xr:uid="{A9519665-E26F-41E2-9E09-280E8E83012F}"/>
    <cellStyle name="Heading 3 12 5 2 2" xfId="1174" xr:uid="{6E4FC18E-0DF0-40C4-8FBE-C1AFCAE1C7E8}"/>
    <cellStyle name="Heading 3 12 5 3" xfId="1175" xr:uid="{ED91412A-7724-4770-A8B3-0361B0F2FC1F}"/>
    <cellStyle name="Heading 3 12 5 3 2" xfId="1176" xr:uid="{4EC79715-392E-4AB0-A8B2-0D0B4ADADF27}"/>
    <cellStyle name="Heading 3 12 5 4" xfId="1177" xr:uid="{DBBA7213-20BD-4010-802D-5DAB35F903B4}"/>
    <cellStyle name="Heading 3 12 5 4 2" xfId="1178" xr:uid="{DE4354DF-73BB-479B-8E65-CCE9DC657856}"/>
    <cellStyle name="Heading 3 12 6" xfId="1179" xr:uid="{D41FFD20-A6A9-4E3E-8855-E2ED016918C3}"/>
    <cellStyle name="Heading 3 12 6 2" xfId="1180" xr:uid="{899C1D2D-E8FC-4A61-99D9-759C5FD30677}"/>
    <cellStyle name="Heading 3 12 6 2 2" xfId="1181" xr:uid="{270289AA-63E0-4A66-BC1C-3AE65EB2FE1F}"/>
    <cellStyle name="Heading 3 12 6 3" xfId="1182" xr:uid="{FDD3ED67-FEB3-4554-A241-D35F6D68B7A7}"/>
    <cellStyle name="Heading 3 12 6 3 2" xfId="1183" xr:uid="{DEC2507C-6E52-4598-9ACD-FD599D68668D}"/>
    <cellStyle name="Heading 3 12 6 4" xfId="1184" xr:uid="{4588997F-31B1-4EC3-A45F-2358B3B4E84A}"/>
    <cellStyle name="Heading 3 12 6 4 2" xfId="1185" xr:uid="{50C13FD1-4846-45E8-BDBF-8193E2531098}"/>
    <cellStyle name="Heading 3 12 7" xfId="1186" xr:uid="{D888A901-B68D-412B-94EE-956B04A45106}"/>
    <cellStyle name="Heading 3 12 7 2" xfId="1187" xr:uid="{7CB1AEBA-4E98-4A59-A709-029B5B10BA1C}"/>
    <cellStyle name="Heading 3 12 7 2 2" xfId="1188" xr:uid="{502EFED4-C9FD-48CD-A5C9-61D024C7051D}"/>
    <cellStyle name="Heading 3 12 7 3" xfId="1189" xr:uid="{8CA40057-ED98-4FBE-A8EB-AE3695FE4187}"/>
    <cellStyle name="Heading 3 12 7 3 2" xfId="1190" xr:uid="{E5C03DBA-4486-4427-BB73-49EB0A338488}"/>
    <cellStyle name="Heading 3 12 7 4" xfId="1191" xr:uid="{6C2F01E0-D736-4D3E-A065-1878C87A860A}"/>
    <cellStyle name="Heading 3 12 7 4 2" xfId="1192" xr:uid="{BFF68F04-CD32-48A3-9440-36069E2E6A0D}"/>
    <cellStyle name="Heading 3 12 8" xfId="1193" xr:uid="{D2715BFB-3AC9-42DE-AAFB-41C083B56918}"/>
    <cellStyle name="Heading 3 12 8 2" xfId="1194" xr:uid="{EF45B2BF-E23C-4C64-A7F4-DC15BD0FA3EA}"/>
    <cellStyle name="Heading 3 12 8 2 2" xfId="1195" xr:uid="{75CAC8C9-3115-40F9-8573-1305E68DACDF}"/>
    <cellStyle name="Heading 3 12 8 3" xfId="1196" xr:uid="{7E124F84-9A47-4C76-AA74-D03AFFB7E7AF}"/>
    <cellStyle name="Heading 3 12 8 3 2" xfId="1197" xr:uid="{F4B84D23-255F-4B74-BD7C-F71B8D12BA36}"/>
    <cellStyle name="Heading 3 12 8 4" xfId="1198" xr:uid="{9C0ACE05-043D-44BA-8D7A-1B8F99B40642}"/>
    <cellStyle name="Heading 3 12 8 4 2" xfId="1199" xr:uid="{D9447680-0ECD-42CE-8A33-FEB1F1F07157}"/>
    <cellStyle name="Heading 3 12 9" xfId="1200" xr:uid="{076A367A-9135-4946-8A55-7C756DDC3469}"/>
    <cellStyle name="Heading 3 12 9 2" xfId="1201" xr:uid="{D67BE33A-34B6-46C4-98E5-8AA87F509FAB}"/>
    <cellStyle name="Heading 3 12 9 2 2" xfId="1202" xr:uid="{98948901-1E8E-439A-B5B7-4D6B0C975DCC}"/>
    <cellStyle name="Heading 3 12 9 3" xfId="1203" xr:uid="{CE1C05E3-5EB9-4609-B876-DCFF7451A593}"/>
    <cellStyle name="Heading 3 12 9 3 2" xfId="1204" xr:uid="{22F9EE17-1794-4979-B6CE-B46B9162C52B}"/>
    <cellStyle name="Heading 3 12 9 4" xfId="1205" xr:uid="{2EE11C37-04D0-4A8F-814C-4179646162F7}"/>
    <cellStyle name="Heading 3 12 9 4 2" xfId="1206" xr:uid="{06613D88-3C37-4660-AD89-E834EBAAA7F9}"/>
    <cellStyle name="Heading 3 13" xfId="1207" xr:uid="{78AE2623-9C75-4E0A-A453-18C39ED70ABD}"/>
    <cellStyle name="Heading 3 13 10" xfId="1208" xr:uid="{6A5A7D12-9B12-48AB-AC4C-FC0332B08D73}"/>
    <cellStyle name="Heading 3 13 10 2" xfId="1209" xr:uid="{EFDD9103-1000-4EE8-A90C-1531DA83B7D2}"/>
    <cellStyle name="Heading 3 13 10 2 2" xfId="1210" xr:uid="{C5289B93-84F0-472C-94F8-CDE3E0AC0D57}"/>
    <cellStyle name="Heading 3 13 10 3" xfId="1211" xr:uid="{D7AA97C4-354B-4F00-99FC-5275AFE53EFF}"/>
    <cellStyle name="Heading 3 13 10 3 2" xfId="1212" xr:uid="{204178E3-4AE7-40E0-B7DC-72E1944887F5}"/>
    <cellStyle name="Heading 3 13 10 4" xfId="1213" xr:uid="{FEED6F27-466B-4AF8-8987-9CDAD1A0D661}"/>
    <cellStyle name="Heading 3 13 10 4 2" xfId="1214" xr:uid="{DBD52047-7AD0-43A2-8F61-69B628977204}"/>
    <cellStyle name="Heading 3 13 11" xfId="1215" xr:uid="{BBDEED03-5A43-45CD-8658-008EDCCBCB48}"/>
    <cellStyle name="Heading 3 13 11 2" xfId="1216" xr:uid="{3CB0A716-3AE3-408D-93D6-70F6C36B19B4}"/>
    <cellStyle name="Heading 3 13 11 2 2" xfId="1217" xr:uid="{94AC0291-71A5-4167-99FA-C3967FAD8403}"/>
    <cellStyle name="Heading 3 13 11 3" xfId="1218" xr:uid="{D025C902-C899-4A5B-B9BF-BA24B2BF7646}"/>
    <cellStyle name="Heading 3 13 11 3 2" xfId="1219" xr:uid="{540678A5-9EF3-4ADF-9648-59EAF31A53BC}"/>
    <cellStyle name="Heading 3 13 11 4" xfId="1220" xr:uid="{4AB55969-96E9-43AE-BF12-A5B126E78BA7}"/>
    <cellStyle name="Heading 3 13 11 4 2" xfId="1221" xr:uid="{17B8A148-C026-4273-B6BC-848BFDCA3A98}"/>
    <cellStyle name="Heading 3 13 12" xfId="1222" xr:uid="{7963E482-D7FB-4B97-951E-E24040853EDA}"/>
    <cellStyle name="Heading 3 13 12 2" xfId="1223" xr:uid="{9600CC4C-AA45-4A7C-AADA-AFBDC09C703A}"/>
    <cellStyle name="Heading 3 13 12 2 2" xfId="1224" xr:uid="{B6A693E1-CB84-4A0D-9B55-B129F2CB6255}"/>
    <cellStyle name="Heading 3 13 12 3" xfId="1225" xr:uid="{0313FDBC-BA18-415C-9CF9-D8B27FDA2061}"/>
    <cellStyle name="Heading 3 13 12 3 2" xfId="1226" xr:uid="{229B3759-01BC-4FEB-8204-DBD6FE1DDBA1}"/>
    <cellStyle name="Heading 3 13 12 4" xfId="1227" xr:uid="{AE0D61A9-5B8D-4C35-B9A9-E43761B28191}"/>
    <cellStyle name="Heading 3 13 12 4 2" xfId="1228" xr:uid="{44590B44-5028-4805-BA90-89BF953E0092}"/>
    <cellStyle name="Heading 3 13 13" xfId="1229" xr:uid="{1D591CA2-0299-4E2F-9137-E498AA06E3B6}"/>
    <cellStyle name="Heading 3 13 13 2" xfId="1230" xr:uid="{9D0F9520-8B36-4862-B618-26F62E434A6E}"/>
    <cellStyle name="Heading 3 13 13 2 2" xfId="1231" xr:uid="{981EA2FD-8B2A-41D5-BD83-C262D9A070C3}"/>
    <cellStyle name="Heading 3 13 13 3" xfId="1232" xr:uid="{A49D91E8-6424-42E9-B132-3B5B128EE485}"/>
    <cellStyle name="Heading 3 13 13 3 2" xfId="1233" xr:uid="{6D717364-ABF1-47F6-8D0E-E67D064668FE}"/>
    <cellStyle name="Heading 3 13 13 4" xfId="1234" xr:uid="{2C6FEF9E-0950-4A61-B24A-2A892ADB46CD}"/>
    <cellStyle name="Heading 3 13 13 4 2" xfId="1235" xr:uid="{1E408616-72C8-4E6D-9BC6-F8C8C0468774}"/>
    <cellStyle name="Heading 3 13 14" xfId="1236" xr:uid="{D811BD54-0EAF-4DBF-B274-EE0984EAE4C3}"/>
    <cellStyle name="Heading 3 13 14 2" xfId="1237" xr:uid="{4F25D62E-F030-426D-94ED-2E8C30757CAF}"/>
    <cellStyle name="Heading 3 13 14 2 2" xfId="1238" xr:uid="{20AE444D-4E55-4A15-98C1-C53ECBCAA8FB}"/>
    <cellStyle name="Heading 3 13 14 3" xfId="1239" xr:uid="{2FE00627-75E3-47B2-A8C7-9543E0708C57}"/>
    <cellStyle name="Heading 3 13 14 3 2" xfId="1240" xr:uid="{FF0D6A71-09E5-44FF-9D65-1D20E95AFEBB}"/>
    <cellStyle name="Heading 3 13 14 4" xfId="1241" xr:uid="{3D492FC1-37B7-478E-B5CF-7350894ACD0B}"/>
    <cellStyle name="Heading 3 13 14 4 2" xfId="1242" xr:uid="{076831EB-3208-47B5-BE79-4717FE17188E}"/>
    <cellStyle name="Heading 3 13 15" xfId="1243" xr:uid="{79AFE7DF-8E28-41BC-B649-D2545BFBA417}"/>
    <cellStyle name="Heading 3 13 15 2" xfId="1244" xr:uid="{676B8332-6272-4163-A336-16C86901E998}"/>
    <cellStyle name="Heading 3 13 15 2 2" xfId="1245" xr:uid="{EA1F948D-E172-4185-A69C-B8EDF8EBAD6B}"/>
    <cellStyle name="Heading 3 13 15 3" xfId="1246" xr:uid="{5369789F-A12A-4FB8-82EC-D4D1588359BC}"/>
    <cellStyle name="Heading 3 13 15 3 2" xfId="1247" xr:uid="{CE3AE60E-7A08-4250-AD4A-976E1745B926}"/>
    <cellStyle name="Heading 3 13 15 4" xfId="1248" xr:uid="{FF7B9B98-1956-42C2-8547-F4361213AF44}"/>
    <cellStyle name="Heading 3 13 15 4 2" xfId="1249" xr:uid="{9602DCEC-F3A6-4E5D-A22B-8053CFDBCC4D}"/>
    <cellStyle name="Heading 3 13 16" xfId="1250" xr:uid="{7E86ABCE-02C0-479F-890D-3D3449BEDB1A}"/>
    <cellStyle name="Heading 3 13 16 2" xfId="1251" xr:uid="{8315D4DD-858C-415F-8517-F13AF55373CD}"/>
    <cellStyle name="Heading 3 13 17" xfId="1252" xr:uid="{B7546AB3-4239-4282-B77C-03CA0C871DDD}"/>
    <cellStyle name="Heading 3 13 17 2" xfId="1253" xr:uid="{6F5FE209-88F9-421E-BEF5-B473C909AF12}"/>
    <cellStyle name="Heading 3 13 18" xfId="1254" xr:uid="{C29F0153-BEDD-4E9B-AA30-2D139EB10BBE}"/>
    <cellStyle name="Heading 3 13 18 2" xfId="1255" xr:uid="{31812D1A-5B8B-4B24-B653-1C82E4B3169D}"/>
    <cellStyle name="Heading 3 13 19" xfId="1256" xr:uid="{1434C5BE-7D50-4D4B-A94E-BAA7563B4764}"/>
    <cellStyle name="Heading 3 13 2" xfId="1257" xr:uid="{E6860702-465E-4108-909F-1E06F70DA3B1}"/>
    <cellStyle name="Heading 3 13 2 2" xfId="1258" xr:uid="{3B00A864-7C91-406B-A6BD-71AEC2CD225F}"/>
    <cellStyle name="Heading 3 13 2 2 2" xfId="1259" xr:uid="{B5A5A4B5-2F77-4F4E-9043-7D0D9DC776B5}"/>
    <cellStyle name="Heading 3 13 2 3" xfId="1260" xr:uid="{7512147C-0D64-4E52-AC83-640DB673AC03}"/>
    <cellStyle name="Heading 3 13 2 3 2" xfId="1261" xr:uid="{63C5491E-8BCA-4BBE-8A94-DB12894CFD63}"/>
    <cellStyle name="Heading 3 13 2 4" xfId="1262" xr:uid="{2A1818BF-18A1-4565-B906-3C3A7B8A4F70}"/>
    <cellStyle name="Heading 3 13 2 4 2" xfId="1263" xr:uid="{E66A174D-31D5-41AA-9476-73451EFC5019}"/>
    <cellStyle name="Heading 3 13 20" xfId="1264" xr:uid="{53832303-6F47-457A-96B2-F02BF31794CA}"/>
    <cellStyle name="Heading 3 13 21" xfId="1265" xr:uid="{A090544D-3972-420F-BB67-9F230772C958}"/>
    <cellStyle name="Heading 3 13 22" xfId="1266" xr:uid="{B5A45B3C-9473-4C59-AF1E-EDF41B6A7D2C}"/>
    <cellStyle name="Heading 3 13 23" xfId="1267" xr:uid="{690F2E9C-DE5B-4705-BD3F-6365AD564D2A}"/>
    <cellStyle name="Heading 3 13 24" xfId="1268" xr:uid="{68C5CADB-7815-4EDE-A76D-F9F8A0522C88}"/>
    <cellStyle name="Heading 3 13 25" xfId="1269" xr:uid="{EDFBF083-6AF8-4916-8858-734E89FCE451}"/>
    <cellStyle name="Heading 3 13 3" xfId="1270" xr:uid="{FB5FAE2D-36D7-4C59-9C84-924864ACC541}"/>
    <cellStyle name="Heading 3 13 3 2" xfId="1271" xr:uid="{B3830068-D201-4737-AD68-EDA5DDDC9506}"/>
    <cellStyle name="Heading 3 13 3 2 2" xfId="1272" xr:uid="{0016CAC2-7211-4467-B442-8AAAE2312F85}"/>
    <cellStyle name="Heading 3 13 3 3" xfId="1273" xr:uid="{A0003B01-FC35-4EDE-9C6E-AA7893358E27}"/>
    <cellStyle name="Heading 3 13 3 3 2" xfId="1274" xr:uid="{2EC171DB-FC35-4D13-A46E-52418582E58F}"/>
    <cellStyle name="Heading 3 13 3 4" xfId="1275" xr:uid="{ED8C2794-903F-400C-ADC4-77A4BFAC1229}"/>
    <cellStyle name="Heading 3 13 3 4 2" xfId="1276" xr:uid="{ECFCA20A-5932-4E33-B212-5819B7E745B9}"/>
    <cellStyle name="Heading 3 13 4" xfId="1277" xr:uid="{691D36A5-7EC8-46AF-A7DD-28995D3E314D}"/>
    <cellStyle name="Heading 3 13 4 2" xfId="1278" xr:uid="{1966B86C-04D3-4DCC-8993-E2F755EC2F51}"/>
    <cellStyle name="Heading 3 13 4 2 2" xfId="1279" xr:uid="{EEDDEAC6-746D-4E88-AC31-A986D0A76AA8}"/>
    <cellStyle name="Heading 3 13 4 3" xfId="1280" xr:uid="{BFF4CC81-002A-41C5-83B4-3452F5827DB9}"/>
    <cellStyle name="Heading 3 13 4 3 2" xfId="1281" xr:uid="{80F63B4E-5109-484D-8003-BFAED2C5FA48}"/>
    <cellStyle name="Heading 3 13 4 4" xfId="1282" xr:uid="{F3FE2AEC-28F3-4D7C-88FE-B0E92B779B7B}"/>
    <cellStyle name="Heading 3 13 4 4 2" xfId="1283" xr:uid="{928839A2-92D3-4822-90E9-5C117C4C523A}"/>
    <cellStyle name="Heading 3 13 5" xfId="1284" xr:uid="{3653D963-191A-445E-9C6E-695C433F7C5D}"/>
    <cellStyle name="Heading 3 13 5 2" xfId="1285" xr:uid="{D1893C2C-6DC8-416E-88A4-3AE5456ECF82}"/>
    <cellStyle name="Heading 3 13 5 2 2" xfId="1286" xr:uid="{3B54DB50-ECFB-48C8-9452-149F777E1ADC}"/>
    <cellStyle name="Heading 3 13 5 3" xfId="1287" xr:uid="{85B1FD3C-77BA-47CE-9A7E-D6E939B765D6}"/>
    <cellStyle name="Heading 3 13 5 3 2" xfId="1288" xr:uid="{3689BD2C-0FFC-4028-8572-2E23BCA9D4AF}"/>
    <cellStyle name="Heading 3 13 5 4" xfId="1289" xr:uid="{2D737782-A59C-4A13-8F7F-5263DC2A4E27}"/>
    <cellStyle name="Heading 3 13 5 4 2" xfId="1290" xr:uid="{B4FDC76D-C6D0-4BD4-B3B7-AC4C807534DC}"/>
    <cellStyle name="Heading 3 13 6" xfId="1291" xr:uid="{CA5742CE-20BC-47F5-9E51-0D103C5C3F60}"/>
    <cellStyle name="Heading 3 13 6 2" xfId="1292" xr:uid="{3D0E4C69-3B95-4136-AAD8-540A4F0FA0FD}"/>
    <cellStyle name="Heading 3 13 6 2 2" xfId="1293" xr:uid="{BF06EB22-2C90-4256-95C0-3B849F2FB212}"/>
    <cellStyle name="Heading 3 13 6 3" xfId="1294" xr:uid="{AB162BDA-D4C1-45A5-BC8B-C6042C1E9D7C}"/>
    <cellStyle name="Heading 3 13 6 3 2" xfId="1295" xr:uid="{03906F86-47B6-4F44-91D1-6E7BDE038158}"/>
    <cellStyle name="Heading 3 13 6 4" xfId="1296" xr:uid="{0C63EECB-F3AC-4600-9E8C-986F464E2060}"/>
    <cellStyle name="Heading 3 13 6 4 2" xfId="1297" xr:uid="{99CDB938-F45A-4F6F-8D49-66E410AF9E2C}"/>
    <cellStyle name="Heading 3 13 7" xfId="1298" xr:uid="{5FD37367-3F63-48B0-8E1F-2BB364FF133C}"/>
    <cellStyle name="Heading 3 13 7 2" xfId="1299" xr:uid="{06F7E21A-858A-4091-88B4-D08F583EE4F6}"/>
    <cellStyle name="Heading 3 13 7 2 2" xfId="1300" xr:uid="{C951932E-A4FD-4C67-8D5A-61856144E305}"/>
    <cellStyle name="Heading 3 13 7 3" xfId="1301" xr:uid="{4CEC53D8-920B-4F2F-AAE7-A10CEAD82687}"/>
    <cellStyle name="Heading 3 13 7 3 2" xfId="1302" xr:uid="{DC6D39FD-A04C-49FD-B0D8-F7770B8926E1}"/>
    <cellStyle name="Heading 3 13 7 4" xfId="1303" xr:uid="{E84BC617-EBE6-4AE3-8C77-B51ED2DADB1D}"/>
    <cellStyle name="Heading 3 13 7 4 2" xfId="1304" xr:uid="{53ADD57E-F94C-4722-B739-63625943912B}"/>
    <cellStyle name="Heading 3 13 8" xfId="1305" xr:uid="{5B3C32AF-D271-4268-8643-6450E695227F}"/>
    <cellStyle name="Heading 3 13 8 2" xfId="1306" xr:uid="{D68BCF7D-131C-4611-920B-07392834207E}"/>
    <cellStyle name="Heading 3 13 8 2 2" xfId="1307" xr:uid="{0D24BD43-2A0E-4EDF-82A0-4A719251BE36}"/>
    <cellStyle name="Heading 3 13 8 3" xfId="1308" xr:uid="{A396855A-FC83-435B-89E8-C2A7816C5B2E}"/>
    <cellStyle name="Heading 3 13 8 3 2" xfId="1309" xr:uid="{1457CED3-0681-4A33-AACB-B492344322A0}"/>
    <cellStyle name="Heading 3 13 8 4" xfId="1310" xr:uid="{75B4801C-DB96-4242-8D51-7A7B9A03D958}"/>
    <cellStyle name="Heading 3 13 8 4 2" xfId="1311" xr:uid="{08B8B1AD-C82B-4D64-9B34-CBC28B50D09A}"/>
    <cellStyle name="Heading 3 13 9" xfId="1312" xr:uid="{18F50E61-6920-40C0-A21F-8F2C145009D0}"/>
    <cellStyle name="Heading 3 13 9 2" xfId="1313" xr:uid="{F32BC67E-415C-4CB3-BA4A-35B8B77CEBB6}"/>
    <cellStyle name="Heading 3 13 9 2 2" xfId="1314" xr:uid="{609B9BFB-0983-407D-B4F1-8AE995379CF3}"/>
    <cellStyle name="Heading 3 13 9 3" xfId="1315" xr:uid="{21137526-88A2-4C6B-BDBB-A4168593EE58}"/>
    <cellStyle name="Heading 3 13 9 3 2" xfId="1316" xr:uid="{4A0B4C1F-9AC7-49ED-87D7-44B86E4786A2}"/>
    <cellStyle name="Heading 3 13 9 4" xfId="1317" xr:uid="{EF1CB31D-281B-404E-9ED9-105001382256}"/>
    <cellStyle name="Heading 3 13 9 4 2" xfId="1318" xr:uid="{B0F57F23-AA9F-4C12-AE55-EDF6B6EA3EEE}"/>
    <cellStyle name="Heading 3 14" xfId="1319" xr:uid="{B15433DF-E427-4E03-86AD-30B24ED4F216}"/>
    <cellStyle name="Heading 3 14 10" xfId="1320" xr:uid="{160F5370-3FFD-4E4E-9262-A4E4E53956C5}"/>
    <cellStyle name="Heading 3 14 10 2" xfId="1321" xr:uid="{A56DDD7A-6DA5-4943-B07A-C8E1CC407A05}"/>
    <cellStyle name="Heading 3 14 10 2 2" xfId="1322" xr:uid="{4BB5EB54-A544-4712-B464-FFC029357D07}"/>
    <cellStyle name="Heading 3 14 10 3" xfId="1323" xr:uid="{392DA3EA-ECE8-4E6B-AE02-76B41CF40750}"/>
    <cellStyle name="Heading 3 14 10 3 2" xfId="1324" xr:uid="{6687EEC2-B162-4779-83DC-1A1B98A451D4}"/>
    <cellStyle name="Heading 3 14 10 4" xfId="1325" xr:uid="{9B07CCD9-D82E-46F7-9331-F5A22A50BB5F}"/>
    <cellStyle name="Heading 3 14 10 4 2" xfId="1326" xr:uid="{57AC314A-6F82-43D2-9E6C-33E5CD598DF8}"/>
    <cellStyle name="Heading 3 14 11" xfId="1327" xr:uid="{07BABEFA-0833-4BA2-A669-5D5F605CFADF}"/>
    <cellStyle name="Heading 3 14 11 2" xfId="1328" xr:uid="{984FE66D-060E-42E2-AC10-4A6FF27C0A7E}"/>
    <cellStyle name="Heading 3 14 11 2 2" xfId="1329" xr:uid="{5D22E8BF-B1DC-4D09-9C81-772C202F8AC6}"/>
    <cellStyle name="Heading 3 14 11 3" xfId="1330" xr:uid="{A98FC841-68CD-444F-B13D-3D4D13F7D0CC}"/>
    <cellStyle name="Heading 3 14 11 3 2" xfId="1331" xr:uid="{B183918C-271D-4311-91FE-21219A740969}"/>
    <cellStyle name="Heading 3 14 11 4" xfId="1332" xr:uid="{F638F8AA-D017-4815-9A61-125B769E020D}"/>
    <cellStyle name="Heading 3 14 11 4 2" xfId="1333" xr:uid="{D26F1657-7C2E-432C-9953-F7428D927064}"/>
    <cellStyle name="Heading 3 14 12" xfId="1334" xr:uid="{28F08F2F-F333-4972-8100-E807BABA8780}"/>
    <cellStyle name="Heading 3 14 12 2" xfId="1335" xr:uid="{A7353E1C-98CF-47BF-9DF1-3CBB949AC5C2}"/>
    <cellStyle name="Heading 3 14 12 2 2" xfId="1336" xr:uid="{26DD6E59-1A4A-4FA6-908A-E710016DCE03}"/>
    <cellStyle name="Heading 3 14 12 3" xfId="1337" xr:uid="{72FF286B-77A6-4342-B3C0-25AF125F4B0F}"/>
    <cellStyle name="Heading 3 14 12 3 2" xfId="1338" xr:uid="{54E1BE4F-6A30-402D-9C1A-82EE95FA2693}"/>
    <cellStyle name="Heading 3 14 12 4" xfId="1339" xr:uid="{2D1ACF88-643F-4196-AC2B-51C3B0A255A8}"/>
    <cellStyle name="Heading 3 14 12 4 2" xfId="1340" xr:uid="{3171BC66-8405-467E-88E9-DE5EC3F7A4EB}"/>
    <cellStyle name="Heading 3 14 13" xfId="1341" xr:uid="{75752B09-A511-4B48-8F33-6F42F172054A}"/>
    <cellStyle name="Heading 3 14 13 2" xfId="1342" xr:uid="{D78225C7-4986-4EC3-B2B4-4B283B784229}"/>
    <cellStyle name="Heading 3 14 13 2 2" xfId="1343" xr:uid="{8D24B03D-F17F-4C7A-B596-EEFB45BE1B9E}"/>
    <cellStyle name="Heading 3 14 13 3" xfId="1344" xr:uid="{03F51E32-3FF1-4AFC-89AD-1C2A97D8AE6C}"/>
    <cellStyle name="Heading 3 14 13 3 2" xfId="1345" xr:uid="{D787A179-5B0B-49A7-AFA8-22BFC66D17C5}"/>
    <cellStyle name="Heading 3 14 13 4" xfId="1346" xr:uid="{318FEE9E-642C-46E0-B0C7-9B43293DE5D9}"/>
    <cellStyle name="Heading 3 14 13 4 2" xfId="1347" xr:uid="{854437DE-72FB-4F74-9FC9-11B60AEB2CDF}"/>
    <cellStyle name="Heading 3 14 14" xfId="1348" xr:uid="{A0595D5D-37F0-4B35-8BE8-1F3F73A57243}"/>
    <cellStyle name="Heading 3 14 14 2" xfId="1349" xr:uid="{AD567323-8987-4695-ACF2-78D877040F29}"/>
    <cellStyle name="Heading 3 14 14 2 2" xfId="1350" xr:uid="{D3C27ECD-4AAF-4A97-BEE2-1C202817686C}"/>
    <cellStyle name="Heading 3 14 14 3" xfId="1351" xr:uid="{F626E806-1BA0-44A5-8E37-79F9C78CFEE8}"/>
    <cellStyle name="Heading 3 14 14 3 2" xfId="1352" xr:uid="{164AAABF-84EE-4B3D-8080-25C8BC3938BD}"/>
    <cellStyle name="Heading 3 14 14 4" xfId="1353" xr:uid="{682ED463-B8CF-45D3-B880-C9196EFD5D30}"/>
    <cellStyle name="Heading 3 14 14 4 2" xfId="1354" xr:uid="{494646F4-9006-4614-9FCD-92084D217823}"/>
    <cellStyle name="Heading 3 14 15" xfId="1355" xr:uid="{E0610BD4-0726-4DBE-9CFE-011D929827B3}"/>
    <cellStyle name="Heading 3 14 15 2" xfId="1356" xr:uid="{8EB48B43-9F5B-4131-BB7C-C97F649FBFE4}"/>
    <cellStyle name="Heading 3 14 15 2 2" xfId="1357" xr:uid="{72DC2734-1C58-4E72-A4B9-67B865C2C9C1}"/>
    <cellStyle name="Heading 3 14 15 3" xfId="1358" xr:uid="{4ECF93C1-F4DA-47EC-8E14-C1C0E2341AD1}"/>
    <cellStyle name="Heading 3 14 15 3 2" xfId="1359" xr:uid="{63FE46C9-340D-4046-B8CB-71C74F317C7E}"/>
    <cellStyle name="Heading 3 14 15 4" xfId="1360" xr:uid="{63E8ABFE-241B-4A37-8C22-F1C4A83C7587}"/>
    <cellStyle name="Heading 3 14 15 4 2" xfId="1361" xr:uid="{85851E1C-4028-483D-A4AD-5C7AD87A6734}"/>
    <cellStyle name="Heading 3 14 16" xfId="1362" xr:uid="{58A9C8AF-BBA0-4F93-A1C4-3D914986AE30}"/>
    <cellStyle name="Heading 3 14 16 2" xfId="1363" xr:uid="{0B1EDF9F-5765-4D40-82EB-3FA0B3D12D88}"/>
    <cellStyle name="Heading 3 14 17" xfId="1364" xr:uid="{09B7B6B7-F677-4920-A6E9-F9FE5C1C2BB9}"/>
    <cellStyle name="Heading 3 14 17 2" xfId="1365" xr:uid="{A3DB51F1-5BB7-4233-A952-DC42992368E8}"/>
    <cellStyle name="Heading 3 14 18" xfId="1366" xr:uid="{96F78B88-E9BD-44A9-84C9-85C94BAF6290}"/>
    <cellStyle name="Heading 3 14 18 2" xfId="1367" xr:uid="{D4731FC7-5873-4754-98F0-8A3B4A410EA8}"/>
    <cellStyle name="Heading 3 14 19" xfId="1368" xr:uid="{5C33C675-2B70-4D9C-90DE-C82449DB990C}"/>
    <cellStyle name="Heading 3 14 2" xfId="1369" xr:uid="{56FAA176-1618-4880-AEB8-70CB3EFD3FD7}"/>
    <cellStyle name="Heading 3 14 2 2" xfId="1370" xr:uid="{347896D3-2DBF-49CA-B048-CF4227ABAC1B}"/>
    <cellStyle name="Heading 3 14 2 2 2" xfId="1371" xr:uid="{7D24E5D6-FE75-45A6-A6B7-A0142FAA4AA1}"/>
    <cellStyle name="Heading 3 14 2 3" xfId="1372" xr:uid="{879C3641-C1B8-42AD-8A9F-2EA2254A6F9D}"/>
    <cellStyle name="Heading 3 14 2 3 2" xfId="1373" xr:uid="{1EA7F0B9-5B7C-491F-90ED-02BD415647B5}"/>
    <cellStyle name="Heading 3 14 2 4" xfId="1374" xr:uid="{428046FC-33E3-454B-A799-D885F410AD5F}"/>
    <cellStyle name="Heading 3 14 2 4 2" xfId="1375" xr:uid="{4CB5B234-8AE2-4573-86DE-40E4B9625A3C}"/>
    <cellStyle name="Heading 3 14 20" xfId="1376" xr:uid="{01AEDFB9-0457-4A4E-8357-6623F5D70610}"/>
    <cellStyle name="Heading 3 14 21" xfId="1377" xr:uid="{E40D391A-59FC-43C3-ABCD-4F1B041924AE}"/>
    <cellStyle name="Heading 3 14 22" xfId="1378" xr:uid="{DEF6E1EE-342D-4096-866F-ED379F47E1A7}"/>
    <cellStyle name="Heading 3 14 23" xfId="1379" xr:uid="{00AB19C7-7CEE-41CA-AE96-BFE31301211B}"/>
    <cellStyle name="Heading 3 14 24" xfId="1380" xr:uid="{F55AF6D4-BFD6-4DF1-B09B-425EB0E5E4B4}"/>
    <cellStyle name="Heading 3 14 25" xfId="1381" xr:uid="{9C0E5880-E0B0-40D1-9350-DCF12B4140F0}"/>
    <cellStyle name="Heading 3 14 3" xfId="1382" xr:uid="{A60F3E72-0B30-4831-8499-B828DA492756}"/>
    <cellStyle name="Heading 3 14 3 2" xfId="1383" xr:uid="{A13D2044-ACF7-4B84-A42A-9DF5E2C5288B}"/>
    <cellStyle name="Heading 3 14 3 2 2" xfId="1384" xr:uid="{4E5B7A30-E8D9-48E5-A2F5-139A52F53AF9}"/>
    <cellStyle name="Heading 3 14 3 3" xfId="1385" xr:uid="{F2A46FA2-1171-4800-8FB0-E924698C3E5C}"/>
    <cellStyle name="Heading 3 14 3 3 2" xfId="1386" xr:uid="{6A9C20DB-DDD5-40A5-88E5-1CB89115E9C2}"/>
    <cellStyle name="Heading 3 14 3 4" xfId="1387" xr:uid="{065CA537-AEF9-4DCA-8D7C-D78850613ABC}"/>
    <cellStyle name="Heading 3 14 3 4 2" xfId="1388" xr:uid="{2F36730F-5809-4078-86DD-A9F5F683A33A}"/>
    <cellStyle name="Heading 3 14 4" xfId="1389" xr:uid="{1ED245FF-9C11-4B4A-8A5D-84444FEA7320}"/>
    <cellStyle name="Heading 3 14 4 2" xfId="1390" xr:uid="{9FA634CA-3D3E-44D7-B96C-BD8F8F2795C4}"/>
    <cellStyle name="Heading 3 14 4 2 2" xfId="1391" xr:uid="{EDF25176-C6DA-48D1-9CE7-0C80B314CBEE}"/>
    <cellStyle name="Heading 3 14 4 3" xfId="1392" xr:uid="{B26035EE-E249-42D4-A692-3593F28433CA}"/>
    <cellStyle name="Heading 3 14 4 3 2" xfId="1393" xr:uid="{120FA925-7F4C-4C85-B2B2-A1A55A5DA3DF}"/>
    <cellStyle name="Heading 3 14 4 4" xfId="1394" xr:uid="{5BAC7190-FF3B-4A30-AE8D-98A9715F22F4}"/>
    <cellStyle name="Heading 3 14 4 4 2" xfId="1395" xr:uid="{E73C960E-14F7-4741-B23C-F1AF9C914394}"/>
    <cellStyle name="Heading 3 14 5" xfId="1396" xr:uid="{B415B5EA-AEC3-443F-B736-37DAFB991A91}"/>
    <cellStyle name="Heading 3 14 5 2" xfId="1397" xr:uid="{AD7A9962-7B50-4EBC-95D0-2426EA1EEBD5}"/>
    <cellStyle name="Heading 3 14 5 2 2" xfId="1398" xr:uid="{E2FF7DD3-D29F-4045-A68A-A2480924CF32}"/>
    <cellStyle name="Heading 3 14 5 3" xfId="1399" xr:uid="{C00A3729-F58C-4010-981A-8AF7360C298A}"/>
    <cellStyle name="Heading 3 14 5 3 2" xfId="1400" xr:uid="{87BF882F-AD12-4753-A0B6-A1D7F6DFA449}"/>
    <cellStyle name="Heading 3 14 5 4" xfId="1401" xr:uid="{230E615B-78C4-403A-BDC9-893E5489A148}"/>
    <cellStyle name="Heading 3 14 5 4 2" xfId="1402" xr:uid="{7A683701-F8FC-4D5F-865F-AA64E638CB55}"/>
    <cellStyle name="Heading 3 14 6" xfId="1403" xr:uid="{34E159DE-7862-4AF5-9A11-B6A0E7C87503}"/>
    <cellStyle name="Heading 3 14 6 2" xfId="1404" xr:uid="{0AFFAAF0-22AC-4B46-B032-B04A4069C2FD}"/>
    <cellStyle name="Heading 3 14 6 2 2" xfId="1405" xr:uid="{AC0B2B5E-6F75-430D-B685-5682E451B3E9}"/>
    <cellStyle name="Heading 3 14 6 3" xfId="1406" xr:uid="{EB9ABCC4-77C2-4F0C-A76C-2F1F1E0A5BC1}"/>
    <cellStyle name="Heading 3 14 6 3 2" xfId="1407" xr:uid="{C3952944-E877-4E05-BA94-28F2E61F21CF}"/>
    <cellStyle name="Heading 3 14 6 4" xfId="1408" xr:uid="{346DCFFF-E550-4583-A61D-16A16012D182}"/>
    <cellStyle name="Heading 3 14 6 4 2" xfId="1409" xr:uid="{4D778E52-3421-45E3-9771-56FAA41D4D04}"/>
    <cellStyle name="Heading 3 14 7" xfId="1410" xr:uid="{06A81D80-A6F1-4FEF-A9F2-0D9E1A0E65F4}"/>
    <cellStyle name="Heading 3 14 7 2" xfId="1411" xr:uid="{54D529E9-3CD0-4E4A-BC5E-EA55BAE5AEC3}"/>
    <cellStyle name="Heading 3 14 7 2 2" xfId="1412" xr:uid="{D2F5C4FA-DDF2-4559-B499-DB11714762FA}"/>
    <cellStyle name="Heading 3 14 7 3" xfId="1413" xr:uid="{9B0ECA86-DFBB-48BD-8A91-32A5C0DD88EF}"/>
    <cellStyle name="Heading 3 14 7 3 2" xfId="1414" xr:uid="{C78EA10C-2100-4005-9C00-E3698CB9EBA8}"/>
    <cellStyle name="Heading 3 14 7 4" xfId="1415" xr:uid="{BD0624E5-8292-4F2F-BF65-F25E9CBC369D}"/>
    <cellStyle name="Heading 3 14 7 4 2" xfId="1416" xr:uid="{2ADC99DA-636D-45F3-B50B-D5772888D90B}"/>
    <cellStyle name="Heading 3 14 8" xfId="1417" xr:uid="{D3321178-8AE9-43D8-93E7-B890E3B86613}"/>
    <cellStyle name="Heading 3 14 8 2" xfId="1418" xr:uid="{1C5E8570-88AA-4162-A3D1-09D3E288C07D}"/>
    <cellStyle name="Heading 3 14 8 2 2" xfId="1419" xr:uid="{214EC129-7A43-4CFD-A0A3-FF57557D9D9E}"/>
    <cellStyle name="Heading 3 14 8 3" xfId="1420" xr:uid="{AB880ACD-8E98-40EB-BFE3-8A24F8B27D3E}"/>
    <cellStyle name="Heading 3 14 8 3 2" xfId="1421" xr:uid="{8FCE1707-A470-4709-B45E-A796DA76F01F}"/>
    <cellStyle name="Heading 3 14 8 4" xfId="1422" xr:uid="{F9EEE3A7-8480-4CE5-A19A-5D6F024E430D}"/>
    <cellStyle name="Heading 3 14 8 4 2" xfId="1423" xr:uid="{F7FCF07E-0D03-4E6F-BE26-DA593B63253D}"/>
    <cellStyle name="Heading 3 14 9" xfId="1424" xr:uid="{30017776-BB41-4D54-AC47-4E6DE73B0A0A}"/>
    <cellStyle name="Heading 3 14 9 2" xfId="1425" xr:uid="{9A745A0C-86D5-42FE-ACA0-9EB168ADEBDF}"/>
    <cellStyle name="Heading 3 14 9 2 2" xfId="1426" xr:uid="{9B3FF2DD-EE4D-4122-9C32-F7360CDE5440}"/>
    <cellStyle name="Heading 3 14 9 3" xfId="1427" xr:uid="{EF6FC294-3A61-4767-9BE2-D584F2AB381C}"/>
    <cellStyle name="Heading 3 14 9 3 2" xfId="1428" xr:uid="{F581F24B-8AE5-45C3-BEFA-CBDD4347FC69}"/>
    <cellStyle name="Heading 3 14 9 4" xfId="1429" xr:uid="{954484C3-3846-46AD-A952-60AF12BDD2AE}"/>
    <cellStyle name="Heading 3 14 9 4 2" xfId="1430" xr:uid="{CC6CAF88-F839-4108-AAAA-B3860F7F8241}"/>
    <cellStyle name="Heading 3 15" xfId="1431" xr:uid="{A4AAAFF0-7611-484F-9FEA-43BD2A039990}"/>
    <cellStyle name="Heading 3 15 10" xfId="1432" xr:uid="{9F4DF54B-7D5B-48F1-AFAA-D398FDE983E8}"/>
    <cellStyle name="Heading 3 15 10 2" xfId="1433" xr:uid="{CD8B0600-55A7-4BC3-B0D9-1966FF13495D}"/>
    <cellStyle name="Heading 3 15 10 2 2" xfId="1434" xr:uid="{474AB685-8313-4C20-A36E-573B79299335}"/>
    <cellStyle name="Heading 3 15 10 3" xfId="1435" xr:uid="{4F926D1F-07A4-499B-B410-B57A85752A75}"/>
    <cellStyle name="Heading 3 15 10 3 2" xfId="1436" xr:uid="{E5B49FF7-7EB3-4C46-991D-A401A9521CC2}"/>
    <cellStyle name="Heading 3 15 10 4" xfId="1437" xr:uid="{AFFB6FBD-FE67-4A7F-8C4B-C61ACF196F62}"/>
    <cellStyle name="Heading 3 15 10 4 2" xfId="1438" xr:uid="{85275E5E-1BFA-4DA3-A8D5-D590BE016A6D}"/>
    <cellStyle name="Heading 3 15 11" xfId="1439" xr:uid="{313EE944-37B1-4601-98C5-13409E64B49F}"/>
    <cellStyle name="Heading 3 15 11 2" xfId="1440" xr:uid="{3388CD71-181C-4BAE-9979-29010B888852}"/>
    <cellStyle name="Heading 3 15 11 2 2" xfId="1441" xr:uid="{28DE83DF-6995-4E40-B0B4-2DDFAC117A8F}"/>
    <cellStyle name="Heading 3 15 11 3" xfId="1442" xr:uid="{27BFEDB6-D119-4D0D-9C93-161436884B9C}"/>
    <cellStyle name="Heading 3 15 11 3 2" xfId="1443" xr:uid="{5E335DF6-C5DA-4482-B822-AD2576AF7839}"/>
    <cellStyle name="Heading 3 15 11 4" xfId="1444" xr:uid="{AABF1C08-150D-4AC7-91CC-3A08057E2B3D}"/>
    <cellStyle name="Heading 3 15 11 4 2" xfId="1445" xr:uid="{D5612FB6-E9A1-44C6-A08A-E1693AA05583}"/>
    <cellStyle name="Heading 3 15 12" xfId="1446" xr:uid="{09D160BE-6FC9-4EC0-A947-C7AD82C1D735}"/>
    <cellStyle name="Heading 3 15 12 2" xfId="1447" xr:uid="{EBEA6272-4C75-4982-B274-052C2AA85B31}"/>
    <cellStyle name="Heading 3 15 12 2 2" xfId="1448" xr:uid="{66BAE4BD-42AC-4BCC-A9E1-1B75A97E26C7}"/>
    <cellStyle name="Heading 3 15 12 3" xfId="1449" xr:uid="{A4847857-30F3-45D9-81A2-A1FD2C2F40C8}"/>
    <cellStyle name="Heading 3 15 12 3 2" xfId="1450" xr:uid="{B3CA6D58-B91E-4081-B487-02EAF6B4F0FF}"/>
    <cellStyle name="Heading 3 15 12 4" xfId="1451" xr:uid="{23783359-504B-4852-A65C-3C7BB2BF7D4A}"/>
    <cellStyle name="Heading 3 15 12 4 2" xfId="1452" xr:uid="{4FD8696C-3EA2-4B51-95E9-EA55CCD89B14}"/>
    <cellStyle name="Heading 3 15 13" xfId="1453" xr:uid="{56C16BA8-D90F-403C-86F8-0A3F77B1D42D}"/>
    <cellStyle name="Heading 3 15 13 2" xfId="1454" xr:uid="{45905644-18ED-4A87-B39E-854CDA6AD0E6}"/>
    <cellStyle name="Heading 3 15 13 2 2" xfId="1455" xr:uid="{ACF42713-C7D8-4E8F-A6B6-D8F06EFF61F4}"/>
    <cellStyle name="Heading 3 15 13 3" xfId="1456" xr:uid="{39D3E83F-2683-4CB7-AB1C-1E9BB639E00E}"/>
    <cellStyle name="Heading 3 15 13 3 2" xfId="1457" xr:uid="{C39656F0-0130-414E-994C-0C25471A6539}"/>
    <cellStyle name="Heading 3 15 13 4" xfId="1458" xr:uid="{1C95070A-A727-43B2-B3E6-799E3DC73CBD}"/>
    <cellStyle name="Heading 3 15 13 4 2" xfId="1459" xr:uid="{A864891F-EB77-4166-BB4D-806CC719BE45}"/>
    <cellStyle name="Heading 3 15 14" xfId="1460" xr:uid="{3AA7F719-14FB-486E-9A70-E8BD771C8F32}"/>
    <cellStyle name="Heading 3 15 14 2" xfId="1461" xr:uid="{78889764-C0D7-44EC-A6C7-FDFCF3840652}"/>
    <cellStyle name="Heading 3 15 14 2 2" xfId="1462" xr:uid="{278E139C-1DA3-4ECD-AF64-1D6659ED0B4E}"/>
    <cellStyle name="Heading 3 15 14 3" xfId="1463" xr:uid="{10E338E5-40C3-4ABD-BC53-1D205AD62E55}"/>
    <cellStyle name="Heading 3 15 14 3 2" xfId="1464" xr:uid="{B6F2AC34-5B4C-4AC4-A3E8-E752D95D8533}"/>
    <cellStyle name="Heading 3 15 14 4" xfId="1465" xr:uid="{90C43E82-7370-4602-AAA2-654DF708F44A}"/>
    <cellStyle name="Heading 3 15 14 4 2" xfId="1466" xr:uid="{8BF36A81-BFE2-456F-B3A6-EC17E0BD8367}"/>
    <cellStyle name="Heading 3 15 15" xfId="1467" xr:uid="{DFEFB8DC-00C8-40CF-8328-1960933C7378}"/>
    <cellStyle name="Heading 3 15 15 2" xfId="1468" xr:uid="{6D6DA79A-E93E-4155-A0F4-E2359232D16A}"/>
    <cellStyle name="Heading 3 15 15 2 2" xfId="1469" xr:uid="{57E354AC-1618-4811-AD6B-160BD6203F5C}"/>
    <cellStyle name="Heading 3 15 15 3" xfId="1470" xr:uid="{F9AEF224-455D-4101-BAB3-2F7AE49A168D}"/>
    <cellStyle name="Heading 3 15 15 3 2" xfId="1471" xr:uid="{82464AA8-76F5-4807-9C4F-26E9E15F9CB5}"/>
    <cellStyle name="Heading 3 15 15 4" xfId="1472" xr:uid="{62880A9C-8501-426C-A8B0-183A505BB727}"/>
    <cellStyle name="Heading 3 15 15 4 2" xfId="1473" xr:uid="{822905A2-5F1C-4021-B21A-F3DEA513C124}"/>
    <cellStyle name="Heading 3 15 16" xfId="1474" xr:uid="{BEF366D1-C38F-4A1E-A36E-533E16629644}"/>
    <cellStyle name="Heading 3 15 16 2" xfId="1475" xr:uid="{620AD955-736B-472A-9CBE-76D6BD6FB219}"/>
    <cellStyle name="Heading 3 15 17" xfId="1476" xr:uid="{5E8182F6-DAC0-4E21-8952-632581AA3704}"/>
    <cellStyle name="Heading 3 15 17 2" xfId="1477" xr:uid="{C26C391C-3A6D-41DC-ADCE-62349193788A}"/>
    <cellStyle name="Heading 3 15 18" xfId="1478" xr:uid="{DAEE8CF1-15C4-42EF-AF39-E804AB676886}"/>
    <cellStyle name="Heading 3 15 18 2" xfId="1479" xr:uid="{3E077087-50F3-41EC-92A5-F89B3AAEF043}"/>
    <cellStyle name="Heading 3 15 19" xfId="1480" xr:uid="{FEF74953-E806-4721-8239-C79EC6F5703A}"/>
    <cellStyle name="Heading 3 15 2" xfId="1481" xr:uid="{A907FDBE-5AA2-4256-AD87-51A469A58202}"/>
    <cellStyle name="Heading 3 15 2 2" xfId="1482" xr:uid="{9E300D9F-EC2F-4593-BC90-E7559953FB0D}"/>
    <cellStyle name="Heading 3 15 2 2 2" xfId="1483" xr:uid="{C7231967-0F9D-4B01-94F2-D3DE793D3301}"/>
    <cellStyle name="Heading 3 15 2 3" xfId="1484" xr:uid="{EC01528A-8B87-42F2-90FC-B95953417D8D}"/>
    <cellStyle name="Heading 3 15 2 3 2" xfId="1485" xr:uid="{D30EAE90-E8B0-4F8B-AE9F-0A478D0CC14D}"/>
    <cellStyle name="Heading 3 15 2 4" xfId="1486" xr:uid="{295EBDE9-35CF-4469-B94B-E2F011027BC8}"/>
    <cellStyle name="Heading 3 15 2 4 2" xfId="1487" xr:uid="{622BF795-B1C7-4D2A-9321-68235E166D7C}"/>
    <cellStyle name="Heading 3 15 20" xfId="1488" xr:uid="{2EB498F3-92AF-40D6-B4F4-8800EF663C66}"/>
    <cellStyle name="Heading 3 15 21" xfId="1489" xr:uid="{00A62DF7-7DB5-4FE5-AE57-0810EA2D9FCD}"/>
    <cellStyle name="Heading 3 15 22" xfId="1490" xr:uid="{F0DB0E7E-44D5-46F1-BA23-DE7D89EE60C1}"/>
    <cellStyle name="Heading 3 15 23" xfId="1491" xr:uid="{A61E3101-05AE-4166-B59A-3B4D81B78F40}"/>
    <cellStyle name="Heading 3 15 24" xfId="1492" xr:uid="{D20EEE33-77EA-421C-9143-971E561CABE2}"/>
    <cellStyle name="Heading 3 15 25" xfId="1493" xr:uid="{220D5B5B-58BA-4203-9B4C-6A536257C595}"/>
    <cellStyle name="Heading 3 15 3" xfId="1494" xr:uid="{7B7045B6-02EC-482C-8545-C5FBA557608D}"/>
    <cellStyle name="Heading 3 15 3 2" xfId="1495" xr:uid="{9D44D9FD-7115-47E9-8D82-6D6E55C7CE5C}"/>
    <cellStyle name="Heading 3 15 3 2 2" xfId="1496" xr:uid="{DE13A19C-E05C-4AD9-9AE7-5D033481FBB1}"/>
    <cellStyle name="Heading 3 15 3 3" xfId="1497" xr:uid="{9F1E5BE7-C922-47CB-873F-231F3AD9D4F7}"/>
    <cellStyle name="Heading 3 15 3 3 2" xfId="1498" xr:uid="{AE327B4E-E60C-49FB-B2F0-86F47585D673}"/>
    <cellStyle name="Heading 3 15 3 4" xfId="1499" xr:uid="{38798FC0-5872-4538-8029-5A08938B73FE}"/>
    <cellStyle name="Heading 3 15 3 4 2" xfId="1500" xr:uid="{7207B13A-706F-4E2E-86E2-CE27737BB0CF}"/>
    <cellStyle name="Heading 3 15 4" xfId="1501" xr:uid="{A7A7DB17-1000-42A2-B530-DB76B36AB986}"/>
    <cellStyle name="Heading 3 15 4 2" xfId="1502" xr:uid="{B7413495-9C2E-427F-AB45-A4A5A62C2678}"/>
    <cellStyle name="Heading 3 15 4 2 2" xfId="1503" xr:uid="{45586929-0039-425D-8F1B-E89473553513}"/>
    <cellStyle name="Heading 3 15 4 3" xfId="1504" xr:uid="{1541DC4A-78A3-41F6-9F25-1CA197C49996}"/>
    <cellStyle name="Heading 3 15 4 3 2" xfId="1505" xr:uid="{5586F92C-FB5F-44AC-8943-353D58565334}"/>
    <cellStyle name="Heading 3 15 4 4" xfId="1506" xr:uid="{4DCEF91E-7E10-4E3C-B5DD-A8B266132035}"/>
    <cellStyle name="Heading 3 15 4 4 2" xfId="1507" xr:uid="{30EBBAD3-1134-45B3-BDB1-51DD9498FEC1}"/>
    <cellStyle name="Heading 3 15 5" xfId="1508" xr:uid="{71E6789C-0918-4ABD-9219-723EF354D86B}"/>
    <cellStyle name="Heading 3 15 5 2" xfId="1509" xr:uid="{01406F7D-A00E-4896-9CA2-083547E2F488}"/>
    <cellStyle name="Heading 3 15 5 2 2" xfId="1510" xr:uid="{61987A3D-60C9-48B2-82FE-952DE946A25E}"/>
    <cellStyle name="Heading 3 15 5 3" xfId="1511" xr:uid="{4EC43D4C-A40F-4FD5-8C87-F9C40D7728A7}"/>
    <cellStyle name="Heading 3 15 5 3 2" xfId="1512" xr:uid="{146B2F0A-AEF9-49BC-9BF7-B2FA907EF538}"/>
    <cellStyle name="Heading 3 15 5 4" xfId="1513" xr:uid="{2A66C652-F9FA-4AD3-8D13-FFA3D052B127}"/>
    <cellStyle name="Heading 3 15 5 4 2" xfId="1514" xr:uid="{45B8B676-77E2-43FF-A01B-4688EDFB3B58}"/>
    <cellStyle name="Heading 3 15 6" xfId="1515" xr:uid="{0313B691-462E-49C6-99C4-7851DDF9CCD4}"/>
    <cellStyle name="Heading 3 15 6 2" xfId="1516" xr:uid="{728A0BCE-BCA4-440F-9D74-DCBAC383D8EF}"/>
    <cellStyle name="Heading 3 15 6 2 2" xfId="1517" xr:uid="{88BCCCBD-A365-447E-B1E1-B0B4268827B7}"/>
    <cellStyle name="Heading 3 15 6 3" xfId="1518" xr:uid="{A3F54D67-610C-482F-AD7D-E0FAF3E4799D}"/>
    <cellStyle name="Heading 3 15 6 3 2" xfId="1519" xr:uid="{018753B5-262E-4EFF-86B4-8D0152D0BDAE}"/>
    <cellStyle name="Heading 3 15 6 4" xfId="1520" xr:uid="{D701C879-27E5-41BF-A315-D8F4EB856AF8}"/>
    <cellStyle name="Heading 3 15 6 4 2" xfId="1521" xr:uid="{5010C39A-AD25-424A-8DB1-D9A20374D55A}"/>
    <cellStyle name="Heading 3 15 7" xfId="1522" xr:uid="{F7C6C936-93F4-4CD8-BADD-DB1E082604F3}"/>
    <cellStyle name="Heading 3 15 7 2" xfId="1523" xr:uid="{8F35DC6E-F3CD-483A-953C-32CA185D022B}"/>
    <cellStyle name="Heading 3 15 7 2 2" xfId="1524" xr:uid="{145547BE-6CAA-4001-9162-919620E40118}"/>
    <cellStyle name="Heading 3 15 7 3" xfId="1525" xr:uid="{129BB513-62B4-455E-B897-DF644B567BD1}"/>
    <cellStyle name="Heading 3 15 7 3 2" xfId="1526" xr:uid="{3FE28233-3A5E-4417-83FB-1DAB8530DEA9}"/>
    <cellStyle name="Heading 3 15 7 4" xfId="1527" xr:uid="{B8336808-1FD6-4AF3-BC26-620130934C76}"/>
    <cellStyle name="Heading 3 15 7 4 2" xfId="1528" xr:uid="{8B42BC58-8C3C-451E-B312-F3E86ADB130F}"/>
    <cellStyle name="Heading 3 15 8" xfId="1529" xr:uid="{C52DD30E-6E2F-49E0-A475-7CFF69AE46E4}"/>
    <cellStyle name="Heading 3 15 8 2" xfId="1530" xr:uid="{E8D50922-813A-40E3-8FA8-C6C63CA98D90}"/>
    <cellStyle name="Heading 3 15 8 2 2" xfId="1531" xr:uid="{3B2EF1E6-DAAB-4ED4-A0BF-13D6C46E84CD}"/>
    <cellStyle name="Heading 3 15 8 3" xfId="1532" xr:uid="{EB8D1B7B-90C5-45DB-AEB2-FF8B12177E89}"/>
    <cellStyle name="Heading 3 15 8 3 2" xfId="1533" xr:uid="{762585CC-953B-4C31-A828-693A5DFEA6FA}"/>
    <cellStyle name="Heading 3 15 8 4" xfId="1534" xr:uid="{EC163A21-52CC-4C41-8207-DCDC63271DC6}"/>
    <cellStyle name="Heading 3 15 8 4 2" xfId="1535" xr:uid="{18E5737A-A1EE-4330-8076-3EAB1C6E09C3}"/>
    <cellStyle name="Heading 3 15 9" xfId="1536" xr:uid="{80D464C7-4C0C-4C8A-8B04-D44ABFB2C991}"/>
    <cellStyle name="Heading 3 15 9 2" xfId="1537" xr:uid="{C964585F-34A4-44DD-9AD2-6BC409C5B877}"/>
    <cellStyle name="Heading 3 15 9 2 2" xfId="1538" xr:uid="{0FA67D39-B152-47A7-9F99-61ADBFB1B14B}"/>
    <cellStyle name="Heading 3 15 9 3" xfId="1539" xr:uid="{BF2555AD-83C8-4B9B-8E0A-6689338F70AB}"/>
    <cellStyle name="Heading 3 15 9 3 2" xfId="1540" xr:uid="{CA0E7267-8780-4759-B82E-5B9BE42E0033}"/>
    <cellStyle name="Heading 3 15 9 4" xfId="1541" xr:uid="{7031A3A8-F64C-41ED-89D9-FFC8B80F0E92}"/>
    <cellStyle name="Heading 3 15 9 4 2" xfId="1542" xr:uid="{1AC1308B-774F-4EA0-8E9C-1F2ACD5B9080}"/>
    <cellStyle name="Heading 3 16" xfId="1543" xr:uid="{4624B838-9CC9-4539-8530-0F4F1D17E2B8}"/>
    <cellStyle name="Heading 3 16 2" xfId="1544" xr:uid="{0F70C292-F3AD-4C6F-BE5A-F5FEDC44B72E}"/>
    <cellStyle name="Heading 3 16 2 2" xfId="1545" xr:uid="{708C1EB6-4751-441B-9BD5-02307D14AF6E}"/>
    <cellStyle name="Heading 3 16 3" xfId="1546" xr:uid="{9CA1E253-000E-43DA-87F2-56F2850A4625}"/>
    <cellStyle name="Heading 3 16 3 2" xfId="1547" xr:uid="{25A75EB1-2C58-47FC-9F59-B5F794081332}"/>
    <cellStyle name="Heading 3 16 4" xfId="1548" xr:uid="{84ADD389-6C61-4515-908D-C4C730ECAF8E}"/>
    <cellStyle name="Heading 3 16 4 2" xfId="1549" xr:uid="{38C6051A-1D48-459E-BEF2-07A5F794F3F0}"/>
    <cellStyle name="Heading 3 17" xfId="1550" xr:uid="{AD514FE6-C631-4DAF-A15F-D9EBE1B4DB04}"/>
    <cellStyle name="Heading 3 17 2" xfId="1551" xr:uid="{DDCDA3C5-4722-4F8E-8531-873CCB989B2B}"/>
    <cellStyle name="Heading 3 17 2 2" xfId="1552" xr:uid="{2FD3C32F-E4D8-41CF-997A-6CF5FBF44311}"/>
    <cellStyle name="Heading 3 17 3" xfId="1553" xr:uid="{F2613286-D182-4213-90AA-5EE899F3A65C}"/>
    <cellStyle name="Heading 3 17 3 2" xfId="1554" xr:uid="{49DE4509-299B-4FF4-8C26-F714B500BB9E}"/>
    <cellStyle name="Heading 3 17 4" xfId="1555" xr:uid="{17A7EDC0-3F1B-493B-A499-A06BDB2444A3}"/>
    <cellStyle name="Heading 3 17 4 2" xfId="1556" xr:uid="{77C5A50A-AE88-473D-B7F4-694D059E5E7D}"/>
    <cellStyle name="Heading 3 18" xfId="1557" xr:uid="{895B6A1D-01F3-4B61-9A18-3016BD1539D9}"/>
    <cellStyle name="Heading 3 18 2" xfId="1558" xr:uid="{35783031-76F4-45BA-A9F1-9C1DD1B7286B}"/>
    <cellStyle name="Heading 3 19" xfId="1559" xr:uid="{3CC04968-E059-4B3B-B234-EE3BD278B73D}"/>
    <cellStyle name="Heading 3 19 2" xfId="1560" xr:uid="{8368F00D-B561-4C66-A462-DC5B1DB0E892}"/>
    <cellStyle name="Heading 3 2" xfId="1561" xr:uid="{0BB3D79D-2FBC-480A-9697-26524485D437}"/>
    <cellStyle name="Heading 3 2 10" xfId="1562" xr:uid="{1F6913E0-D6B2-4E65-B023-D984E4C03EF9}"/>
    <cellStyle name="Heading 3 2 10 10" xfId="1563" xr:uid="{0D47F840-0667-4DEB-A95B-8C4319D93289}"/>
    <cellStyle name="Heading 3 2 10 10 2" xfId="1564" xr:uid="{293AC47F-E181-41B0-A638-5926B12E1FDB}"/>
    <cellStyle name="Heading 3 2 10 10 2 2" xfId="1565" xr:uid="{F3F8B7C2-C645-4500-81D9-05089B775763}"/>
    <cellStyle name="Heading 3 2 10 10 3" xfId="1566" xr:uid="{79E95712-F320-4E53-9781-3547670C0CF1}"/>
    <cellStyle name="Heading 3 2 10 10 3 2" xfId="1567" xr:uid="{7030C907-7F15-4C26-B19A-D12706D3E865}"/>
    <cellStyle name="Heading 3 2 10 10 4" xfId="1568" xr:uid="{F066D319-41EB-442B-A481-1B777672B9A1}"/>
    <cellStyle name="Heading 3 2 10 10 4 2" xfId="1569" xr:uid="{66E930AD-93D9-4F42-ABA8-5CE68BAF9388}"/>
    <cellStyle name="Heading 3 2 10 11" xfId="1570" xr:uid="{0042ED19-8505-4569-B58A-191004FFBF82}"/>
    <cellStyle name="Heading 3 2 10 11 2" xfId="1571" xr:uid="{F3ED96A8-A6EA-4955-8630-6720128C8550}"/>
    <cellStyle name="Heading 3 2 10 11 2 2" xfId="1572" xr:uid="{FFCB105F-5007-4882-9A1E-862ADFAA781C}"/>
    <cellStyle name="Heading 3 2 10 11 3" xfId="1573" xr:uid="{BD7E1207-44EB-41F4-85A0-5A0DE05E8D4A}"/>
    <cellStyle name="Heading 3 2 10 11 3 2" xfId="1574" xr:uid="{C2DC656B-D602-409C-92A5-7787FAF8F0A4}"/>
    <cellStyle name="Heading 3 2 10 11 4" xfId="1575" xr:uid="{C7DE9B8A-504C-49BE-BD02-E361E8AD523A}"/>
    <cellStyle name="Heading 3 2 10 11 4 2" xfId="1576" xr:uid="{4E52E9B2-E7F9-49D8-B1C8-08E150232F1E}"/>
    <cellStyle name="Heading 3 2 10 12" xfId="1577" xr:uid="{32BE1D6A-49DF-4D97-9DF7-77122D2BD859}"/>
    <cellStyle name="Heading 3 2 10 12 2" xfId="1578" xr:uid="{D34A2864-1999-43D4-994D-C9E859D7B2C9}"/>
    <cellStyle name="Heading 3 2 10 12 2 2" xfId="1579" xr:uid="{902D880C-5E2E-47D5-AEF4-B381E6A7EB85}"/>
    <cellStyle name="Heading 3 2 10 12 3" xfId="1580" xr:uid="{C0C143C5-47B6-432E-9188-571DE4E85404}"/>
    <cellStyle name="Heading 3 2 10 12 3 2" xfId="1581" xr:uid="{2983CFEF-51DA-4FE3-9C49-07B74BACBBA2}"/>
    <cellStyle name="Heading 3 2 10 12 4" xfId="1582" xr:uid="{8220A57E-0375-4CBC-A9CD-577913502C26}"/>
    <cellStyle name="Heading 3 2 10 12 4 2" xfId="1583" xr:uid="{592BBC9A-48A0-442F-AD0E-6CA5F8DDC593}"/>
    <cellStyle name="Heading 3 2 10 13" xfId="1584" xr:uid="{D01D7322-33B6-4C1D-BBB5-179227303662}"/>
    <cellStyle name="Heading 3 2 10 13 2" xfId="1585" xr:uid="{A29CCA88-2893-4E5A-A5B8-B8AEE7F3D176}"/>
    <cellStyle name="Heading 3 2 10 13 2 2" xfId="1586" xr:uid="{D3819739-0C2A-4499-AC81-626D97E905F9}"/>
    <cellStyle name="Heading 3 2 10 13 3" xfId="1587" xr:uid="{A1807CFC-11C6-476D-9859-501F02D7A642}"/>
    <cellStyle name="Heading 3 2 10 13 3 2" xfId="1588" xr:uid="{7494BF01-41DD-493E-A423-2C2982C51655}"/>
    <cellStyle name="Heading 3 2 10 13 4" xfId="1589" xr:uid="{3C2249B7-2BB2-42AE-9AD7-12379D5A39E1}"/>
    <cellStyle name="Heading 3 2 10 13 4 2" xfId="1590" xr:uid="{BFD33A8D-7DF4-41CC-9B5E-504D8B947FDF}"/>
    <cellStyle name="Heading 3 2 10 14" xfId="1591" xr:uid="{E526D1DF-1CCC-44D8-88F5-081304F985FA}"/>
    <cellStyle name="Heading 3 2 10 14 2" xfId="1592" xr:uid="{5C7B2390-09FF-489F-B3DA-12127CF67445}"/>
    <cellStyle name="Heading 3 2 10 14 2 2" xfId="1593" xr:uid="{6B9D9F29-14ED-4405-827A-99AB1381CB06}"/>
    <cellStyle name="Heading 3 2 10 14 3" xfId="1594" xr:uid="{0F51688E-6CC0-44DA-85AB-DA9ED2836FCC}"/>
    <cellStyle name="Heading 3 2 10 14 3 2" xfId="1595" xr:uid="{1C6311F5-43E8-4027-B51C-95FFC0C006C3}"/>
    <cellStyle name="Heading 3 2 10 14 4" xfId="1596" xr:uid="{27FACEC3-1178-49EF-B9D0-7F0470922183}"/>
    <cellStyle name="Heading 3 2 10 14 4 2" xfId="1597" xr:uid="{B3B81AF3-032E-4BC9-8838-51526726A532}"/>
    <cellStyle name="Heading 3 2 10 15" xfId="1598" xr:uid="{097E7E0E-69E6-4284-9C85-743FDCDAF22C}"/>
    <cellStyle name="Heading 3 2 10 15 2" xfId="1599" xr:uid="{882FF4AC-CA4F-49ED-8762-D46DA6EF98F7}"/>
    <cellStyle name="Heading 3 2 10 15 2 2" xfId="1600" xr:uid="{735B07AB-6501-414A-AA8D-C81447B128EC}"/>
    <cellStyle name="Heading 3 2 10 15 3" xfId="1601" xr:uid="{A85F8FE8-F835-44C4-AC4D-CE97F5999CF5}"/>
    <cellStyle name="Heading 3 2 10 15 3 2" xfId="1602" xr:uid="{CCBF45A6-8125-424E-8759-98B0EFE14768}"/>
    <cellStyle name="Heading 3 2 10 15 4" xfId="1603" xr:uid="{3AB7E63E-D44C-4E51-8ABD-A067E6979CEC}"/>
    <cellStyle name="Heading 3 2 10 15 4 2" xfId="1604" xr:uid="{45744ABE-E116-4814-AE2B-8AAD402142FA}"/>
    <cellStyle name="Heading 3 2 10 16" xfId="1605" xr:uid="{B215D104-D23E-4654-8A7C-795A5F252EAE}"/>
    <cellStyle name="Heading 3 2 10 16 2" xfId="1606" xr:uid="{78CFC59D-3913-4F40-A787-8A634B3FAD50}"/>
    <cellStyle name="Heading 3 2 10 17" xfId="1607" xr:uid="{D46204DC-AF73-41EB-9901-D24ED1641554}"/>
    <cellStyle name="Heading 3 2 10 17 2" xfId="1608" xr:uid="{8013CD19-2E01-4F7E-B3E3-6C02A50E7285}"/>
    <cellStyle name="Heading 3 2 10 18" xfId="1609" xr:uid="{A336A8DB-765B-4218-9897-27B45F03591C}"/>
    <cellStyle name="Heading 3 2 10 18 2" xfId="1610" xr:uid="{B2DB39EE-01F8-4092-ACFB-3256B2526B24}"/>
    <cellStyle name="Heading 3 2 10 19" xfId="1611" xr:uid="{5E619EAF-3540-4779-BF60-7E79C29F304D}"/>
    <cellStyle name="Heading 3 2 10 2" xfId="1612" xr:uid="{188D251C-5078-4163-AAC6-8B1E7A32FDDC}"/>
    <cellStyle name="Heading 3 2 10 2 2" xfId="1613" xr:uid="{DF6A75AA-6D22-4B04-99FA-5FE035D3342F}"/>
    <cellStyle name="Heading 3 2 10 2 2 2" xfId="1614" xr:uid="{2BB36E68-A263-4396-A797-7A72A58316F2}"/>
    <cellStyle name="Heading 3 2 10 2 3" xfId="1615" xr:uid="{B35A5B83-2C3A-4399-8263-4C1F1312D336}"/>
    <cellStyle name="Heading 3 2 10 2 3 2" xfId="1616" xr:uid="{BAAC63FA-756F-421D-BD39-DA68E9EAABA5}"/>
    <cellStyle name="Heading 3 2 10 2 4" xfId="1617" xr:uid="{426026E3-9C1F-49A9-8CB0-2B53CE496AE6}"/>
    <cellStyle name="Heading 3 2 10 2 4 2" xfId="1618" xr:uid="{5916FE2C-1991-4745-8B75-B27F28D2F2D9}"/>
    <cellStyle name="Heading 3 2 10 20" xfId="1619" xr:uid="{06B4745F-4BA6-4610-B191-F56FA568C756}"/>
    <cellStyle name="Heading 3 2 10 21" xfId="1620" xr:uid="{F7084E24-1A4F-43A8-B5DB-0E9E4BD519FC}"/>
    <cellStyle name="Heading 3 2 10 22" xfId="1621" xr:uid="{02D240BD-9AF5-4302-9242-4B69509C988D}"/>
    <cellStyle name="Heading 3 2 10 23" xfId="1622" xr:uid="{C3BB966A-E04E-4741-AB6C-C13E9844460E}"/>
    <cellStyle name="Heading 3 2 10 24" xfId="1623" xr:uid="{32BC931E-A6D3-4D4B-8F20-C1F45B256F5D}"/>
    <cellStyle name="Heading 3 2 10 25" xfId="1624" xr:uid="{A4F5E2B2-7948-4701-AA85-F544DC2C3BBE}"/>
    <cellStyle name="Heading 3 2 10 3" xfId="1625" xr:uid="{89E1F949-CAB7-44C6-B7C3-CBDB45F2CFE8}"/>
    <cellStyle name="Heading 3 2 10 3 2" xfId="1626" xr:uid="{1ED8E209-346E-48E1-9268-804B8F7B63AA}"/>
    <cellStyle name="Heading 3 2 10 3 2 2" xfId="1627" xr:uid="{A75CAAF5-3177-4839-943D-653788E66335}"/>
    <cellStyle name="Heading 3 2 10 3 3" xfId="1628" xr:uid="{AB11C81B-B825-4A61-8EE4-70C3DEDC43F6}"/>
    <cellStyle name="Heading 3 2 10 3 3 2" xfId="1629" xr:uid="{30F7D2B6-20C3-47AE-9710-63FD8A2CF339}"/>
    <cellStyle name="Heading 3 2 10 3 4" xfId="1630" xr:uid="{A9819777-8B9B-40A7-8BDB-CBC3B078DFBC}"/>
    <cellStyle name="Heading 3 2 10 3 4 2" xfId="1631" xr:uid="{A58BD10A-043F-483F-BF63-3AFF30493301}"/>
    <cellStyle name="Heading 3 2 10 4" xfId="1632" xr:uid="{6B3BACCC-E7EC-4BA0-A3F8-E0A7A48540A7}"/>
    <cellStyle name="Heading 3 2 10 4 2" xfId="1633" xr:uid="{00129C79-50F7-4EE6-AB09-6C7100B60640}"/>
    <cellStyle name="Heading 3 2 10 4 2 2" xfId="1634" xr:uid="{AF320696-AC37-4759-82E8-100BEA3C5588}"/>
    <cellStyle name="Heading 3 2 10 4 3" xfId="1635" xr:uid="{87D942E6-32FF-40D3-81E9-885C30A6C084}"/>
    <cellStyle name="Heading 3 2 10 4 3 2" xfId="1636" xr:uid="{159D4CC0-BF8D-4F48-90BE-3426DDE446ED}"/>
    <cellStyle name="Heading 3 2 10 4 4" xfId="1637" xr:uid="{667F44DB-5D32-4284-A7FA-8166C8470CFF}"/>
    <cellStyle name="Heading 3 2 10 4 4 2" xfId="1638" xr:uid="{E2FC45C7-EE04-4647-B8F4-9AE07707E562}"/>
    <cellStyle name="Heading 3 2 10 5" xfId="1639" xr:uid="{FC4BA3E5-EED3-424E-9852-6CD61FA58EEA}"/>
    <cellStyle name="Heading 3 2 10 5 2" xfId="1640" xr:uid="{5AFC136D-CC7B-4941-9D41-275492968687}"/>
    <cellStyle name="Heading 3 2 10 5 2 2" xfId="1641" xr:uid="{CB59AE8E-3261-403A-96F0-AC41DB71FC98}"/>
    <cellStyle name="Heading 3 2 10 5 3" xfId="1642" xr:uid="{128429E5-1E03-4F50-9918-5849D7D2EA32}"/>
    <cellStyle name="Heading 3 2 10 5 3 2" xfId="1643" xr:uid="{96EB52B2-E64F-4C07-8074-D8D57EDAB95A}"/>
    <cellStyle name="Heading 3 2 10 5 4" xfId="1644" xr:uid="{BD086E9C-B16F-4CDF-9929-85AAD12CCA46}"/>
    <cellStyle name="Heading 3 2 10 5 4 2" xfId="1645" xr:uid="{92E4E0A6-5FCF-429F-959F-0162AF861441}"/>
    <cellStyle name="Heading 3 2 10 6" xfId="1646" xr:uid="{20DDB197-BBA8-4A97-BF6C-79B4CBB9AD24}"/>
    <cellStyle name="Heading 3 2 10 6 2" xfId="1647" xr:uid="{1B7618E8-0658-4C20-B46F-32E0138A8E22}"/>
    <cellStyle name="Heading 3 2 10 6 2 2" xfId="1648" xr:uid="{F3D4C9AA-A9D9-42AB-BFA0-8CDE8708F202}"/>
    <cellStyle name="Heading 3 2 10 6 3" xfId="1649" xr:uid="{FD7663B4-15B7-4872-8FAF-20F74DADE690}"/>
    <cellStyle name="Heading 3 2 10 6 3 2" xfId="1650" xr:uid="{F6095FB2-7EAE-4B05-90CB-D1BEE128C59D}"/>
    <cellStyle name="Heading 3 2 10 6 4" xfId="1651" xr:uid="{6307CC57-838B-467C-82FB-B7B0172F8EB4}"/>
    <cellStyle name="Heading 3 2 10 6 4 2" xfId="1652" xr:uid="{0A720EA3-5AEA-403D-BCB1-DE62CDFB8214}"/>
    <cellStyle name="Heading 3 2 10 7" xfId="1653" xr:uid="{A4D2CEA2-4274-4E04-B7B7-6D7F95551919}"/>
    <cellStyle name="Heading 3 2 10 7 2" xfId="1654" xr:uid="{154CB8A3-75CB-4567-935D-056416A9A36E}"/>
    <cellStyle name="Heading 3 2 10 7 2 2" xfId="1655" xr:uid="{64BDEE6F-7F8A-4B39-A374-15B70D91C406}"/>
    <cellStyle name="Heading 3 2 10 7 3" xfId="1656" xr:uid="{94C2965F-F684-4E10-B92F-0236C6F80E7D}"/>
    <cellStyle name="Heading 3 2 10 7 3 2" xfId="1657" xr:uid="{E0659564-5FAA-4EE1-B809-6D2914826B8F}"/>
    <cellStyle name="Heading 3 2 10 7 4" xfId="1658" xr:uid="{E2D85D3A-7BE2-4406-A5FC-D3815B4B6B0B}"/>
    <cellStyle name="Heading 3 2 10 7 4 2" xfId="1659" xr:uid="{E179915A-AFAD-4C60-8F24-292A3CFF5B0D}"/>
    <cellStyle name="Heading 3 2 10 8" xfId="1660" xr:uid="{D7B606D0-8776-4897-8F3A-8D2672647558}"/>
    <cellStyle name="Heading 3 2 10 8 2" xfId="1661" xr:uid="{679AA0BD-35EB-4CFD-B108-7B01D964B9C6}"/>
    <cellStyle name="Heading 3 2 10 8 2 2" xfId="1662" xr:uid="{273ED22D-4D90-429C-9990-2B8CAF92924B}"/>
    <cellStyle name="Heading 3 2 10 8 3" xfId="1663" xr:uid="{CDBE3D23-09EC-4B3E-94D4-FFE72EFAD673}"/>
    <cellStyle name="Heading 3 2 10 8 3 2" xfId="1664" xr:uid="{9EF49447-E225-4E62-A3A2-59D2B1A57AC9}"/>
    <cellStyle name="Heading 3 2 10 8 4" xfId="1665" xr:uid="{8A52B17F-EA9B-4897-8160-069226728EF5}"/>
    <cellStyle name="Heading 3 2 10 8 4 2" xfId="1666" xr:uid="{F1FFB7E2-16C7-40A9-AF2D-869ABB3C4E43}"/>
    <cellStyle name="Heading 3 2 10 9" xfId="1667" xr:uid="{77B0B217-C7EB-4A41-A461-7059CCA36193}"/>
    <cellStyle name="Heading 3 2 10 9 2" xfId="1668" xr:uid="{C141266B-D2A4-4FD1-950A-32C25AEA5964}"/>
    <cellStyle name="Heading 3 2 10 9 2 2" xfId="1669" xr:uid="{7E9BD944-4715-4288-A52D-51DE7CA265A8}"/>
    <cellStyle name="Heading 3 2 10 9 3" xfId="1670" xr:uid="{054CE36F-4579-4197-8B96-6FA0BF343D6A}"/>
    <cellStyle name="Heading 3 2 10 9 3 2" xfId="1671" xr:uid="{95ACEE4C-1180-4C76-A868-0CD125878EE3}"/>
    <cellStyle name="Heading 3 2 10 9 4" xfId="1672" xr:uid="{5377C559-297E-4126-A8A0-B1CB3DC08250}"/>
    <cellStyle name="Heading 3 2 10 9 4 2" xfId="1673" xr:uid="{511169A4-3E0F-4439-80F7-C6FCC6E0BE61}"/>
    <cellStyle name="Heading 3 2 11" xfId="1674" xr:uid="{3C42A3C3-C219-4187-98C0-86B7CA717AA1}"/>
    <cellStyle name="Heading 3 2 11 10" xfId="1675" xr:uid="{ED434B6F-ACF8-4D1D-BEFF-BC4D060109E4}"/>
    <cellStyle name="Heading 3 2 11 10 2" xfId="1676" xr:uid="{5341363C-4002-4686-A125-339E06EE2F41}"/>
    <cellStyle name="Heading 3 2 11 10 2 2" xfId="1677" xr:uid="{DFBD1049-9D11-41ED-AA17-FC1181BB85F2}"/>
    <cellStyle name="Heading 3 2 11 10 3" xfId="1678" xr:uid="{2A75AC45-19C7-440A-9F74-232BCD1C8CF8}"/>
    <cellStyle name="Heading 3 2 11 10 3 2" xfId="1679" xr:uid="{926A3A92-96CA-40BC-B8A3-ABAE1555AE32}"/>
    <cellStyle name="Heading 3 2 11 10 4" xfId="1680" xr:uid="{C82B1B15-7516-4D1D-9F92-5AA87CFB636E}"/>
    <cellStyle name="Heading 3 2 11 10 4 2" xfId="1681" xr:uid="{43135AF5-DC1E-41D0-A052-D5817CA06274}"/>
    <cellStyle name="Heading 3 2 11 11" xfId="1682" xr:uid="{95F1BB20-FA79-4DA8-86C5-8396E064E463}"/>
    <cellStyle name="Heading 3 2 11 11 2" xfId="1683" xr:uid="{6DB69299-6A16-4B97-BE05-05512335F034}"/>
    <cellStyle name="Heading 3 2 11 11 2 2" xfId="1684" xr:uid="{D85A436B-81C5-43FF-9A9F-A6EF0AFC5DFF}"/>
    <cellStyle name="Heading 3 2 11 11 3" xfId="1685" xr:uid="{C2B589FA-8D2F-4B94-B9A2-2F1535A095E8}"/>
    <cellStyle name="Heading 3 2 11 11 3 2" xfId="1686" xr:uid="{46CC20F0-AB02-4C5B-905B-BB6365885FB0}"/>
    <cellStyle name="Heading 3 2 11 11 4" xfId="1687" xr:uid="{7330FDD0-DA2D-4D25-B75D-77C7E5816C30}"/>
    <cellStyle name="Heading 3 2 11 11 4 2" xfId="1688" xr:uid="{7D05FE9C-C4AA-4D66-BFFB-37D41C74A765}"/>
    <cellStyle name="Heading 3 2 11 12" xfId="1689" xr:uid="{6235AF18-464F-4542-896E-6AC99D11F6EC}"/>
    <cellStyle name="Heading 3 2 11 12 2" xfId="1690" xr:uid="{A6430A93-2F26-420F-9ECD-62367506192F}"/>
    <cellStyle name="Heading 3 2 11 12 2 2" xfId="1691" xr:uid="{A107ABCB-BA70-4691-90F9-688498A5A396}"/>
    <cellStyle name="Heading 3 2 11 12 3" xfId="1692" xr:uid="{E2DD3463-07D4-40F9-BB8A-B4A34799C9A9}"/>
    <cellStyle name="Heading 3 2 11 12 3 2" xfId="1693" xr:uid="{08531264-AD5F-477E-B68A-F831E0FB626E}"/>
    <cellStyle name="Heading 3 2 11 12 4" xfId="1694" xr:uid="{C78E2CA0-4EDB-442E-9DED-E348AFE4B7C9}"/>
    <cellStyle name="Heading 3 2 11 12 4 2" xfId="1695" xr:uid="{7E29E3F7-B7CA-4C82-A4F0-E0AC87C50787}"/>
    <cellStyle name="Heading 3 2 11 13" xfId="1696" xr:uid="{DCC3E53B-B682-42D9-B029-646D04439525}"/>
    <cellStyle name="Heading 3 2 11 13 2" xfId="1697" xr:uid="{AE873C16-481D-4D9A-9E56-2CF39925F754}"/>
    <cellStyle name="Heading 3 2 11 13 2 2" xfId="1698" xr:uid="{480FA500-FD41-4479-81B7-356FF14C1B03}"/>
    <cellStyle name="Heading 3 2 11 13 3" xfId="1699" xr:uid="{4550EE68-B3B4-485A-A4DF-0112346F828E}"/>
    <cellStyle name="Heading 3 2 11 13 3 2" xfId="1700" xr:uid="{B0C7C752-1541-4335-87F0-00E898FCD825}"/>
    <cellStyle name="Heading 3 2 11 13 4" xfId="1701" xr:uid="{0D710052-23AA-4307-82C7-C83BAD3F4EF9}"/>
    <cellStyle name="Heading 3 2 11 13 4 2" xfId="1702" xr:uid="{CC603CB0-2E7A-4A86-B471-B9B5EF236962}"/>
    <cellStyle name="Heading 3 2 11 14" xfId="1703" xr:uid="{F23B47EA-AD07-4282-8555-53008A78835B}"/>
    <cellStyle name="Heading 3 2 11 14 2" xfId="1704" xr:uid="{F33D4833-1839-4A76-A24B-ABF5B3227AFE}"/>
    <cellStyle name="Heading 3 2 11 14 2 2" xfId="1705" xr:uid="{AB70F0D8-8695-4AE7-9A89-601F3737BD58}"/>
    <cellStyle name="Heading 3 2 11 14 3" xfId="1706" xr:uid="{E6F43616-06D3-43E4-B564-14DC8DFD8943}"/>
    <cellStyle name="Heading 3 2 11 14 3 2" xfId="1707" xr:uid="{6D789D67-AB35-44C7-AA6D-502A278C26B3}"/>
    <cellStyle name="Heading 3 2 11 14 4" xfId="1708" xr:uid="{862F8A0C-BB24-4F43-83C1-3A84C8E586B3}"/>
    <cellStyle name="Heading 3 2 11 14 4 2" xfId="1709" xr:uid="{D7406ECF-C63E-41D2-96E2-E13D396C329C}"/>
    <cellStyle name="Heading 3 2 11 15" xfId="1710" xr:uid="{A61EEFD0-D652-46C5-AF31-57C5F60BFB22}"/>
    <cellStyle name="Heading 3 2 11 15 2" xfId="1711" xr:uid="{002877BF-157D-47A4-87ED-060B4F5C4730}"/>
    <cellStyle name="Heading 3 2 11 15 2 2" xfId="1712" xr:uid="{E62AB9C6-1716-48CA-BDD6-DE9AF7561539}"/>
    <cellStyle name="Heading 3 2 11 15 3" xfId="1713" xr:uid="{FF019958-24B9-4BD6-88A6-0EF3C7173466}"/>
    <cellStyle name="Heading 3 2 11 15 3 2" xfId="1714" xr:uid="{2BC6C623-5FDC-43EC-AD94-8FBFFAB3F96B}"/>
    <cellStyle name="Heading 3 2 11 15 4" xfId="1715" xr:uid="{BAB33EC0-930C-4B62-91B6-649B11EA0A36}"/>
    <cellStyle name="Heading 3 2 11 15 4 2" xfId="1716" xr:uid="{8D2AFC1A-0A94-442E-BD56-F631732CC7CD}"/>
    <cellStyle name="Heading 3 2 11 16" xfId="1717" xr:uid="{F0E6F4DE-A21B-4452-9688-C7A68BBD046B}"/>
    <cellStyle name="Heading 3 2 11 16 2" xfId="1718" xr:uid="{4FF4A8C2-5BD6-481B-88E3-DF2F065C406A}"/>
    <cellStyle name="Heading 3 2 11 17" xfId="1719" xr:uid="{F1B21CDA-8B68-4055-A332-9DA31589229E}"/>
    <cellStyle name="Heading 3 2 11 17 2" xfId="1720" xr:uid="{F7441A1C-E8EC-4924-9D0E-38B4EC32620C}"/>
    <cellStyle name="Heading 3 2 11 18" xfId="1721" xr:uid="{2539F46F-2CFA-4EC2-B5FC-4427FE98F556}"/>
    <cellStyle name="Heading 3 2 11 18 2" xfId="1722" xr:uid="{8E928B2B-744F-40ED-B83E-E047EF11B311}"/>
    <cellStyle name="Heading 3 2 11 19" xfId="1723" xr:uid="{42A791F9-72DB-4FFA-A852-ABDF088A8B07}"/>
    <cellStyle name="Heading 3 2 11 2" xfId="1724" xr:uid="{F1F15BAF-B21A-4F18-9BC7-A79593080B03}"/>
    <cellStyle name="Heading 3 2 11 2 2" xfId="1725" xr:uid="{8D2C684E-D015-4B1C-98FA-A1204931848A}"/>
    <cellStyle name="Heading 3 2 11 2 2 2" xfId="1726" xr:uid="{D9D5F4C8-6312-41EC-98DB-BA8D9BBDDA2B}"/>
    <cellStyle name="Heading 3 2 11 2 3" xfId="1727" xr:uid="{8069AA34-28C5-495B-8414-F866A9707B0B}"/>
    <cellStyle name="Heading 3 2 11 2 3 2" xfId="1728" xr:uid="{6EB80A50-6C5B-410E-B5BC-B32F9DF073EB}"/>
    <cellStyle name="Heading 3 2 11 2 4" xfId="1729" xr:uid="{5A467303-0CDE-4AE7-B4F9-45410478648F}"/>
    <cellStyle name="Heading 3 2 11 2 4 2" xfId="1730" xr:uid="{B3913183-C276-4A49-ADF7-1F49A86F93DD}"/>
    <cellStyle name="Heading 3 2 11 20" xfId="1731" xr:uid="{76EE73DB-1320-46C1-A9BD-C630E5A506BC}"/>
    <cellStyle name="Heading 3 2 11 21" xfId="1732" xr:uid="{F4D8E26C-FAAF-4933-8D06-633077FD1FF4}"/>
    <cellStyle name="Heading 3 2 11 22" xfId="1733" xr:uid="{F5F2DBC5-F642-48C1-88C3-B598D2F36E76}"/>
    <cellStyle name="Heading 3 2 11 23" xfId="1734" xr:uid="{6B889C33-43DB-4204-A1C9-692C985A0479}"/>
    <cellStyle name="Heading 3 2 11 24" xfId="1735" xr:uid="{9AEBE75A-9D5B-4C6D-946D-F362E1F30715}"/>
    <cellStyle name="Heading 3 2 11 25" xfId="1736" xr:uid="{49E6ACAD-6168-49CC-8AFB-B250CB309D99}"/>
    <cellStyle name="Heading 3 2 11 3" xfId="1737" xr:uid="{34EDEF6A-1CF2-43F5-B5AD-CE7F4074A16A}"/>
    <cellStyle name="Heading 3 2 11 3 2" xfId="1738" xr:uid="{42BE6099-6697-4508-917F-F4384072190B}"/>
    <cellStyle name="Heading 3 2 11 3 2 2" xfId="1739" xr:uid="{E41C1962-7BBC-435F-A7E4-AA2F214FBA2A}"/>
    <cellStyle name="Heading 3 2 11 3 3" xfId="1740" xr:uid="{9957780B-7BFD-491D-94F1-8F38F667B3AA}"/>
    <cellStyle name="Heading 3 2 11 3 3 2" xfId="1741" xr:uid="{3FF50AB1-4BD3-44A6-9A72-E7F6B87F71A9}"/>
    <cellStyle name="Heading 3 2 11 3 4" xfId="1742" xr:uid="{F54D13E4-D492-426F-92BD-3DEA9CC5278B}"/>
    <cellStyle name="Heading 3 2 11 3 4 2" xfId="1743" xr:uid="{D54B939D-8CA8-4601-A832-9EAFD64F76FA}"/>
    <cellStyle name="Heading 3 2 11 4" xfId="1744" xr:uid="{C701003E-C312-4EA3-820A-3F4FF0B4BEBF}"/>
    <cellStyle name="Heading 3 2 11 4 2" xfId="1745" xr:uid="{A3651F66-DA32-445A-963E-826DD2EAEC11}"/>
    <cellStyle name="Heading 3 2 11 4 2 2" xfId="1746" xr:uid="{399CD7C2-7E03-4421-A4D0-8A4F1D7439E6}"/>
    <cellStyle name="Heading 3 2 11 4 3" xfId="1747" xr:uid="{FC582CB2-909D-4D7E-89B7-953D8A228422}"/>
    <cellStyle name="Heading 3 2 11 4 3 2" xfId="1748" xr:uid="{E6FB89E9-AA0D-40EA-9ED8-D1CF020BDFFB}"/>
    <cellStyle name="Heading 3 2 11 4 4" xfId="1749" xr:uid="{A69CA6D5-BB59-489C-8831-023A9BA840C3}"/>
    <cellStyle name="Heading 3 2 11 4 4 2" xfId="1750" xr:uid="{DD4A3FEB-FB84-428F-8F46-252B14D3D0BF}"/>
    <cellStyle name="Heading 3 2 11 5" xfId="1751" xr:uid="{29BBF5ED-05F6-4BA1-9521-8A40F2A5E87A}"/>
    <cellStyle name="Heading 3 2 11 5 2" xfId="1752" xr:uid="{69E2828C-08DF-47DE-83C7-1BC95D738FE5}"/>
    <cellStyle name="Heading 3 2 11 5 2 2" xfId="1753" xr:uid="{24E21CC3-F2F6-454F-BEAA-17C401601E82}"/>
    <cellStyle name="Heading 3 2 11 5 3" xfId="1754" xr:uid="{FB9C79F0-8001-4217-A607-F306EBFBA648}"/>
    <cellStyle name="Heading 3 2 11 5 3 2" xfId="1755" xr:uid="{9852A12A-8A81-4C6C-9085-25A4A435C3E3}"/>
    <cellStyle name="Heading 3 2 11 5 4" xfId="1756" xr:uid="{1F573509-E3B0-4D4F-B680-D9854767E9FA}"/>
    <cellStyle name="Heading 3 2 11 5 4 2" xfId="1757" xr:uid="{2844C261-9FBD-4337-B751-BA706A050F49}"/>
    <cellStyle name="Heading 3 2 11 6" xfId="1758" xr:uid="{6F72833C-EEDD-481B-B83E-0AB1E0748315}"/>
    <cellStyle name="Heading 3 2 11 6 2" xfId="1759" xr:uid="{80F8DB8F-CB4D-4553-BC87-09F8C266E099}"/>
    <cellStyle name="Heading 3 2 11 6 2 2" xfId="1760" xr:uid="{16B34C69-99B9-45BE-83F7-E5D4874001F4}"/>
    <cellStyle name="Heading 3 2 11 6 3" xfId="1761" xr:uid="{3AC973B3-751F-49CB-B8F5-5DF31BC4567E}"/>
    <cellStyle name="Heading 3 2 11 6 3 2" xfId="1762" xr:uid="{AE12336B-D3D5-41F2-A09F-ED1A9CCBE12F}"/>
    <cellStyle name="Heading 3 2 11 6 4" xfId="1763" xr:uid="{8E5C9238-F084-40D9-BE6C-30B8827088F7}"/>
    <cellStyle name="Heading 3 2 11 6 4 2" xfId="1764" xr:uid="{08563386-4CEA-4CAA-B69D-28D3275479BA}"/>
    <cellStyle name="Heading 3 2 11 7" xfId="1765" xr:uid="{0846E676-1BA8-4B17-AB29-3721B2C4A466}"/>
    <cellStyle name="Heading 3 2 11 7 2" xfId="1766" xr:uid="{877439D6-7A8C-4795-901C-BC73EA123D9E}"/>
    <cellStyle name="Heading 3 2 11 7 2 2" xfId="1767" xr:uid="{5FEE7011-168D-4D9C-AE95-AE4874CE443D}"/>
    <cellStyle name="Heading 3 2 11 7 3" xfId="1768" xr:uid="{0CB2E319-96A7-4D9A-8F53-A65CBB54790A}"/>
    <cellStyle name="Heading 3 2 11 7 3 2" xfId="1769" xr:uid="{2FEB0E26-DF72-4688-A3FE-7355671FC3DE}"/>
    <cellStyle name="Heading 3 2 11 7 4" xfId="1770" xr:uid="{6EF8F542-C846-4FA7-8C40-18418B3F2042}"/>
    <cellStyle name="Heading 3 2 11 7 4 2" xfId="1771" xr:uid="{35C80E61-0D8B-4CF6-9647-0187EA0B409B}"/>
    <cellStyle name="Heading 3 2 11 8" xfId="1772" xr:uid="{7E36A6DB-5725-48BE-B4D3-BAE700518292}"/>
    <cellStyle name="Heading 3 2 11 8 2" xfId="1773" xr:uid="{64CB4645-8B85-466D-854B-A15085F898E4}"/>
    <cellStyle name="Heading 3 2 11 8 2 2" xfId="1774" xr:uid="{56E24220-8723-4D89-B465-684F86D59A59}"/>
    <cellStyle name="Heading 3 2 11 8 3" xfId="1775" xr:uid="{46D44073-B84B-4222-88AF-05CB1215D09A}"/>
    <cellStyle name="Heading 3 2 11 8 3 2" xfId="1776" xr:uid="{5FE49A75-60FA-47CB-8AD7-E5971B1EF7DB}"/>
    <cellStyle name="Heading 3 2 11 8 4" xfId="1777" xr:uid="{5D3B8AA1-115D-4111-9AB9-01B92F577D0B}"/>
    <cellStyle name="Heading 3 2 11 8 4 2" xfId="1778" xr:uid="{D3D66953-730B-4268-978F-F601E70D31A7}"/>
    <cellStyle name="Heading 3 2 11 9" xfId="1779" xr:uid="{069124E4-25B9-4644-A317-552629A5E34E}"/>
    <cellStyle name="Heading 3 2 11 9 2" xfId="1780" xr:uid="{4BDE84A4-9CA9-44AE-AFE2-633A58B7B1E1}"/>
    <cellStyle name="Heading 3 2 11 9 2 2" xfId="1781" xr:uid="{2298EB05-9F84-4C34-91AB-96F0DE51C458}"/>
    <cellStyle name="Heading 3 2 11 9 3" xfId="1782" xr:uid="{7B9953E8-3EDA-4A49-ACFA-1F327F57923E}"/>
    <cellStyle name="Heading 3 2 11 9 3 2" xfId="1783" xr:uid="{096617D0-EED6-463B-B96E-9664C4EB874C}"/>
    <cellStyle name="Heading 3 2 11 9 4" xfId="1784" xr:uid="{E89CAA37-C010-4FB1-B242-171CBBA8B741}"/>
    <cellStyle name="Heading 3 2 11 9 4 2" xfId="1785" xr:uid="{88C6CF01-DDE0-410F-93C9-8B39D6E9AD53}"/>
    <cellStyle name="Heading 3 2 12" xfId="1786" xr:uid="{0C3674B1-F05C-4C6F-A4DE-58433F0057C2}"/>
    <cellStyle name="Heading 3 2 12 10" xfId="1787" xr:uid="{E58E510D-0A32-43ED-9BEF-2514E9B76FC0}"/>
    <cellStyle name="Heading 3 2 12 10 2" xfId="1788" xr:uid="{570C6351-912F-4FD9-AAB5-7936E92EBD55}"/>
    <cellStyle name="Heading 3 2 12 10 2 2" xfId="1789" xr:uid="{2844F2CE-EE1D-4476-82C2-95CE7B47AE7E}"/>
    <cellStyle name="Heading 3 2 12 10 3" xfId="1790" xr:uid="{B3154A7D-AB7E-4247-88A7-4F16E62C3BBD}"/>
    <cellStyle name="Heading 3 2 12 10 3 2" xfId="1791" xr:uid="{22791362-C888-4A2A-935F-3DD7A7AE378C}"/>
    <cellStyle name="Heading 3 2 12 10 4" xfId="1792" xr:uid="{872C381B-F59D-41D7-ABF3-818F0AD83153}"/>
    <cellStyle name="Heading 3 2 12 10 4 2" xfId="1793" xr:uid="{A533B9BB-1E13-4100-973A-01ACD73A6002}"/>
    <cellStyle name="Heading 3 2 12 11" xfId="1794" xr:uid="{1470B242-1780-4A28-9E61-487C91AB2A10}"/>
    <cellStyle name="Heading 3 2 12 11 2" xfId="1795" xr:uid="{1C185535-FF3F-493B-8F38-460F34CAB7F6}"/>
    <cellStyle name="Heading 3 2 12 11 2 2" xfId="1796" xr:uid="{D29500FE-7CAD-418F-B00E-7E2A0B5A026B}"/>
    <cellStyle name="Heading 3 2 12 11 3" xfId="1797" xr:uid="{F8B0820E-CC80-45E2-A9F9-5C0DAEA65EA8}"/>
    <cellStyle name="Heading 3 2 12 11 3 2" xfId="1798" xr:uid="{010A4B73-AE9B-44E3-A0ED-AE6AF4C5C9A9}"/>
    <cellStyle name="Heading 3 2 12 11 4" xfId="1799" xr:uid="{5998F031-ACD6-4533-9E6F-1AF1DE1C71AF}"/>
    <cellStyle name="Heading 3 2 12 11 4 2" xfId="1800" xr:uid="{8CADC064-83C8-45E3-B3A4-1673D0488B39}"/>
    <cellStyle name="Heading 3 2 12 12" xfId="1801" xr:uid="{26A2C8A1-C5B4-428E-A3A5-80DF258C0B5B}"/>
    <cellStyle name="Heading 3 2 12 12 2" xfId="1802" xr:uid="{BB3E8276-36E6-4AF2-9438-962235573B85}"/>
    <cellStyle name="Heading 3 2 12 12 2 2" xfId="1803" xr:uid="{A1A0BE06-6B49-4D05-98B0-4D2EA97C10B7}"/>
    <cellStyle name="Heading 3 2 12 12 3" xfId="1804" xr:uid="{BD3CD553-2883-4FBE-9DCC-8721620DAA39}"/>
    <cellStyle name="Heading 3 2 12 12 3 2" xfId="1805" xr:uid="{F077162F-E02F-4937-A56E-CD6897F9F492}"/>
    <cellStyle name="Heading 3 2 12 12 4" xfId="1806" xr:uid="{4BD62217-9FF9-47B9-A475-85AF3445C167}"/>
    <cellStyle name="Heading 3 2 12 12 4 2" xfId="1807" xr:uid="{6EEB4F93-38DE-4375-A411-BAB973D0C6E1}"/>
    <cellStyle name="Heading 3 2 12 13" xfId="1808" xr:uid="{2369F31A-6366-464D-AAE8-771D9AD10AD2}"/>
    <cellStyle name="Heading 3 2 12 13 2" xfId="1809" xr:uid="{C4AD6200-4E4F-4006-93AE-D623C2C6EFC7}"/>
    <cellStyle name="Heading 3 2 12 13 2 2" xfId="1810" xr:uid="{C3FE5351-3595-4FA8-B117-C948B9E08057}"/>
    <cellStyle name="Heading 3 2 12 13 3" xfId="1811" xr:uid="{FF5C319B-8ADD-4B35-B67F-4D08B4627BB1}"/>
    <cellStyle name="Heading 3 2 12 13 3 2" xfId="1812" xr:uid="{D1AB4D56-5F70-49C5-B5A1-0217AB7EE78D}"/>
    <cellStyle name="Heading 3 2 12 13 4" xfId="1813" xr:uid="{54B2E543-62DC-4E6B-8646-2272065FE4E4}"/>
    <cellStyle name="Heading 3 2 12 13 4 2" xfId="1814" xr:uid="{E38749E9-3F39-473D-81F5-D1A11DF2CAB2}"/>
    <cellStyle name="Heading 3 2 12 14" xfId="1815" xr:uid="{2CA47C09-6201-476B-9317-C4A14F5640DC}"/>
    <cellStyle name="Heading 3 2 12 14 2" xfId="1816" xr:uid="{852A236C-B2F7-4509-8497-71A2141E3718}"/>
    <cellStyle name="Heading 3 2 12 14 2 2" xfId="1817" xr:uid="{96476410-D1BF-4573-A60C-892E171DDC27}"/>
    <cellStyle name="Heading 3 2 12 14 3" xfId="1818" xr:uid="{DB79D7A0-B208-4765-A861-41346B74A357}"/>
    <cellStyle name="Heading 3 2 12 14 3 2" xfId="1819" xr:uid="{5EB1EE1C-959E-406F-BCB5-D30299CAF7C4}"/>
    <cellStyle name="Heading 3 2 12 14 4" xfId="1820" xr:uid="{1D957294-34B7-4872-9E4F-CC677A73F4FE}"/>
    <cellStyle name="Heading 3 2 12 14 4 2" xfId="1821" xr:uid="{EC34DCB5-C1DE-478A-835E-4DE8A0AF5933}"/>
    <cellStyle name="Heading 3 2 12 15" xfId="1822" xr:uid="{BD23B694-562B-4346-B0E3-705B8D436289}"/>
    <cellStyle name="Heading 3 2 12 15 2" xfId="1823" xr:uid="{8D17FA39-1AA2-4936-9547-CA2D1D105252}"/>
    <cellStyle name="Heading 3 2 12 15 2 2" xfId="1824" xr:uid="{3107D909-DB89-4B1A-BC19-FA53CD17DBCC}"/>
    <cellStyle name="Heading 3 2 12 15 3" xfId="1825" xr:uid="{8F016777-4BCC-44B7-B90A-EEBCC8BB355C}"/>
    <cellStyle name="Heading 3 2 12 15 3 2" xfId="1826" xr:uid="{AFC123A2-6EA2-4A5D-AE3D-50084BB4909D}"/>
    <cellStyle name="Heading 3 2 12 15 4" xfId="1827" xr:uid="{79A0C0B0-82A2-48BD-B073-5327BD45DD27}"/>
    <cellStyle name="Heading 3 2 12 15 4 2" xfId="1828" xr:uid="{3BED4FBB-4114-4438-9F01-1E904691E8F1}"/>
    <cellStyle name="Heading 3 2 12 16" xfId="1829" xr:uid="{A4C20E4C-5774-452A-8437-2A6097F2E803}"/>
    <cellStyle name="Heading 3 2 12 16 2" xfId="1830" xr:uid="{F7F0C236-8DAF-45C3-B1A4-A5A07B8AAF08}"/>
    <cellStyle name="Heading 3 2 12 17" xfId="1831" xr:uid="{8230FD90-9822-4981-9621-079DA089B11C}"/>
    <cellStyle name="Heading 3 2 12 17 2" xfId="1832" xr:uid="{C21D3464-6A8D-4E48-A87F-B22A0808E0B8}"/>
    <cellStyle name="Heading 3 2 12 18" xfId="1833" xr:uid="{396E68AC-2CD1-401E-BD9A-3099E6DE7C0F}"/>
    <cellStyle name="Heading 3 2 12 18 2" xfId="1834" xr:uid="{3919B59F-87B7-4D28-BB03-616F4DFB1569}"/>
    <cellStyle name="Heading 3 2 12 19" xfId="1835" xr:uid="{EB86017C-7924-471A-9ED5-CB620F1ACAE4}"/>
    <cellStyle name="Heading 3 2 12 2" xfId="1836" xr:uid="{F087E3B0-7D44-428B-A7D2-F912BBEA94DA}"/>
    <cellStyle name="Heading 3 2 12 2 2" xfId="1837" xr:uid="{ACAE4C6C-0647-42D3-8DEE-6A797925E3D6}"/>
    <cellStyle name="Heading 3 2 12 2 2 2" xfId="1838" xr:uid="{46FAC066-D767-4985-B160-5D11742ECFD6}"/>
    <cellStyle name="Heading 3 2 12 2 3" xfId="1839" xr:uid="{EF859B13-371D-4691-997E-3D6D1D6F5619}"/>
    <cellStyle name="Heading 3 2 12 2 3 2" xfId="1840" xr:uid="{9F7F17B0-0D46-469B-8D2C-2CC217BD0E49}"/>
    <cellStyle name="Heading 3 2 12 2 4" xfId="1841" xr:uid="{85BBFFDD-0DF2-4CF8-ADF2-E270FC0D023D}"/>
    <cellStyle name="Heading 3 2 12 2 4 2" xfId="1842" xr:uid="{CFF71734-59A6-400C-93B0-83BA2EDF4BEA}"/>
    <cellStyle name="Heading 3 2 12 20" xfId="1843" xr:uid="{EB661DDF-4AF7-4C96-816D-599BBE20DCFC}"/>
    <cellStyle name="Heading 3 2 12 21" xfId="1844" xr:uid="{9F5EF268-12BF-4BB5-B616-79832EF4A16F}"/>
    <cellStyle name="Heading 3 2 12 22" xfId="1845" xr:uid="{61FCCBBB-AEF1-43E0-A953-1335811A283B}"/>
    <cellStyle name="Heading 3 2 12 23" xfId="1846" xr:uid="{82369092-7B91-40EC-ACD0-3F4B8839C9F1}"/>
    <cellStyle name="Heading 3 2 12 24" xfId="1847" xr:uid="{454B308D-73CB-4043-BC6B-37CFFFF791BF}"/>
    <cellStyle name="Heading 3 2 12 25" xfId="1848" xr:uid="{4A14A25A-346D-481D-8654-A7AFF33A3E73}"/>
    <cellStyle name="Heading 3 2 12 3" xfId="1849" xr:uid="{243DF65C-85FC-4F61-A63E-FB406D8D5C4A}"/>
    <cellStyle name="Heading 3 2 12 3 2" xfId="1850" xr:uid="{F0A7C3DA-A3D4-4C56-BA3F-4C9F4C5321C0}"/>
    <cellStyle name="Heading 3 2 12 3 2 2" xfId="1851" xr:uid="{25531EC2-7976-4308-8DC3-5BDDCC958DCC}"/>
    <cellStyle name="Heading 3 2 12 3 3" xfId="1852" xr:uid="{68A43793-0F5E-429D-849E-6D3F5F595D71}"/>
    <cellStyle name="Heading 3 2 12 3 3 2" xfId="1853" xr:uid="{02B79E1B-7CE1-4A65-ADB9-09C4A0C11480}"/>
    <cellStyle name="Heading 3 2 12 3 4" xfId="1854" xr:uid="{34F46874-76FF-440E-95AD-3A8180075A62}"/>
    <cellStyle name="Heading 3 2 12 3 4 2" xfId="1855" xr:uid="{CCAD8EE9-A60F-40AF-B185-043B945A811A}"/>
    <cellStyle name="Heading 3 2 12 4" xfId="1856" xr:uid="{088EB83A-82FB-4613-A92D-F71DD535C386}"/>
    <cellStyle name="Heading 3 2 12 4 2" xfId="1857" xr:uid="{8C8107BA-977B-47BC-8B29-0AD065EA00C6}"/>
    <cellStyle name="Heading 3 2 12 4 2 2" xfId="1858" xr:uid="{E083CC14-4B42-453A-995D-944BA36B6768}"/>
    <cellStyle name="Heading 3 2 12 4 3" xfId="1859" xr:uid="{7A3CA722-E1F4-4E94-9CA8-6F2D176DB387}"/>
    <cellStyle name="Heading 3 2 12 4 3 2" xfId="1860" xr:uid="{E3151D7D-937B-4D9D-B06F-DD2D5D9FB4C4}"/>
    <cellStyle name="Heading 3 2 12 4 4" xfId="1861" xr:uid="{6F209164-4908-4E7E-BB04-BB2D2F54C519}"/>
    <cellStyle name="Heading 3 2 12 4 4 2" xfId="1862" xr:uid="{DB94AAB6-D4D8-454E-BE01-CF9AA3D956DB}"/>
    <cellStyle name="Heading 3 2 12 5" xfId="1863" xr:uid="{CCCBAEE5-E1F4-45ED-A359-EE918150D4C2}"/>
    <cellStyle name="Heading 3 2 12 5 2" xfId="1864" xr:uid="{1D637658-70F2-4754-B059-DB81D5A98C6B}"/>
    <cellStyle name="Heading 3 2 12 5 2 2" xfId="1865" xr:uid="{B8EEA9EE-144D-4092-B915-CD9FE29ED884}"/>
    <cellStyle name="Heading 3 2 12 5 3" xfId="1866" xr:uid="{3EA9FC2E-5AE5-4D62-80AC-CBF06B9A6667}"/>
    <cellStyle name="Heading 3 2 12 5 3 2" xfId="1867" xr:uid="{7A2A3E97-403C-4662-B11B-DFF90057539D}"/>
    <cellStyle name="Heading 3 2 12 5 4" xfId="1868" xr:uid="{B2EF246B-6E5A-42C6-A049-6B2794FB4791}"/>
    <cellStyle name="Heading 3 2 12 5 4 2" xfId="1869" xr:uid="{3249E835-7A1F-483C-B191-DD334DB08960}"/>
    <cellStyle name="Heading 3 2 12 6" xfId="1870" xr:uid="{6C907F19-FCE8-4B60-B8AB-AF0504D3C966}"/>
    <cellStyle name="Heading 3 2 12 6 2" xfId="1871" xr:uid="{CF45A4FE-98EA-4032-946C-67DA214E4FA0}"/>
    <cellStyle name="Heading 3 2 12 6 2 2" xfId="1872" xr:uid="{F149492C-27AC-484F-AD26-46A054725153}"/>
    <cellStyle name="Heading 3 2 12 6 3" xfId="1873" xr:uid="{DD6BF956-D136-4F8F-A30B-26D1ABFE8761}"/>
    <cellStyle name="Heading 3 2 12 6 3 2" xfId="1874" xr:uid="{31AE51DA-6FDD-41DA-92AD-3D258B2BEA77}"/>
    <cellStyle name="Heading 3 2 12 6 4" xfId="1875" xr:uid="{8850298F-89BD-4B89-B261-1D8DA061FB71}"/>
    <cellStyle name="Heading 3 2 12 6 4 2" xfId="1876" xr:uid="{8B3377BE-D803-40B7-88C6-5125FAC62845}"/>
    <cellStyle name="Heading 3 2 12 7" xfId="1877" xr:uid="{0B9AB6A7-6847-41EB-9F58-1CBEF41CCBCF}"/>
    <cellStyle name="Heading 3 2 12 7 2" xfId="1878" xr:uid="{52270389-C5BB-4F5A-898F-1286ECED9D2E}"/>
    <cellStyle name="Heading 3 2 12 7 2 2" xfId="1879" xr:uid="{52960A73-63C9-4042-9085-5D4721B5C422}"/>
    <cellStyle name="Heading 3 2 12 7 3" xfId="1880" xr:uid="{E8A684B3-DA3E-4C59-847B-51EB697DC86C}"/>
    <cellStyle name="Heading 3 2 12 7 3 2" xfId="1881" xr:uid="{137BF4CB-CFB7-417D-90F2-C193857B0326}"/>
    <cellStyle name="Heading 3 2 12 7 4" xfId="1882" xr:uid="{04D37375-5BDF-4C5B-AADF-045EC5588ABC}"/>
    <cellStyle name="Heading 3 2 12 7 4 2" xfId="1883" xr:uid="{D57993B0-7550-4773-9CF1-4C2BF5FC7649}"/>
    <cellStyle name="Heading 3 2 12 8" xfId="1884" xr:uid="{0A3D6978-6277-4845-B500-0027743B627C}"/>
    <cellStyle name="Heading 3 2 12 8 2" xfId="1885" xr:uid="{E520CC52-5B1A-4190-8FF7-ECE929218843}"/>
    <cellStyle name="Heading 3 2 12 8 2 2" xfId="1886" xr:uid="{F6C5A7EB-BCC6-4DF1-9C4F-8A8EF8E1F6B7}"/>
    <cellStyle name="Heading 3 2 12 8 3" xfId="1887" xr:uid="{04B40848-9FF4-403B-BFBB-9C9C636D2B3F}"/>
    <cellStyle name="Heading 3 2 12 8 3 2" xfId="1888" xr:uid="{FA2CC2E4-AED3-41F0-85A9-8D33D7C96AA6}"/>
    <cellStyle name="Heading 3 2 12 8 4" xfId="1889" xr:uid="{CEB5D94A-7261-4DC3-BE31-D22E9540AE00}"/>
    <cellStyle name="Heading 3 2 12 8 4 2" xfId="1890" xr:uid="{7550A3CE-8B7A-4E32-BC63-EF53088EA3FC}"/>
    <cellStyle name="Heading 3 2 12 9" xfId="1891" xr:uid="{A66A485A-56F1-4D91-8EBF-8947AD2CCDA9}"/>
    <cellStyle name="Heading 3 2 12 9 2" xfId="1892" xr:uid="{C0395699-04FD-40BA-AC7B-290FC1A71DD7}"/>
    <cellStyle name="Heading 3 2 12 9 2 2" xfId="1893" xr:uid="{2818925C-803B-4EE4-87FE-B52501F4B1A2}"/>
    <cellStyle name="Heading 3 2 12 9 3" xfId="1894" xr:uid="{362FFBC7-588E-43DD-B30D-1DF376425F3A}"/>
    <cellStyle name="Heading 3 2 12 9 3 2" xfId="1895" xr:uid="{2EF04A7E-2E08-4331-82E0-BFCFBC5B9CC1}"/>
    <cellStyle name="Heading 3 2 12 9 4" xfId="1896" xr:uid="{939D738D-571D-461E-9213-8AE6AC264426}"/>
    <cellStyle name="Heading 3 2 12 9 4 2" xfId="1897" xr:uid="{3078ECA7-73FC-4B96-AB90-8F9AE61331F2}"/>
    <cellStyle name="Heading 3 2 13" xfId="1898" xr:uid="{4950092D-7C9C-4873-B52E-D836E1A54EBA}"/>
    <cellStyle name="Heading 3 2 13 10" xfId="1899" xr:uid="{A38972CC-B4F2-49BD-BE33-A17FB2803E51}"/>
    <cellStyle name="Heading 3 2 13 10 2" xfId="1900" xr:uid="{658792E3-6883-43F8-B87A-4BCC48DFE72E}"/>
    <cellStyle name="Heading 3 2 13 10 2 2" xfId="1901" xr:uid="{B1A0AFF4-CA7C-422E-B043-D0734CA69E06}"/>
    <cellStyle name="Heading 3 2 13 10 3" xfId="1902" xr:uid="{785C0BBB-33C7-45E1-BCB7-E6F02AF48515}"/>
    <cellStyle name="Heading 3 2 13 10 3 2" xfId="1903" xr:uid="{77D1E2F0-7E4A-4CE7-A600-D04F67AB74E4}"/>
    <cellStyle name="Heading 3 2 13 10 4" xfId="1904" xr:uid="{47521829-9545-48B0-904A-9FE218A8C125}"/>
    <cellStyle name="Heading 3 2 13 10 4 2" xfId="1905" xr:uid="{4AD6B477-751D-4CF5-875F-AA85D627BE57}"/>
    <cellStyle name="Heading 3 2 13 11" xfId="1906" xr:uid="{9606568A-F614-4478-AE27-64793ECF38F2}"/>
    <cellStyle name="Heading 3 2 13 11 2" xfId="1907" xr:uid="{71B1EB43-F0BA-4259-B914-B0D426B9AA0D}"/>
    <cellStyle name="Heading 3 2 13 11 2 2" xfId="1908" xr:uid="{8F9AB8B3-70BB-439E-9996-981FBC27FB2C}"/>
    <cellStyle name="Heading 3 2 13 11 3" xfId="1909" xr:uid="{164EA149-4048-4BA6-9861-02A6B3B4CF25}"/>
    <cellStyle name="Heading 3 2 13 11 3 2" xfId="1910" xr:uid="{DE4495B8-CA07-4EFB-9B6F-946569E6C9B3}"/>
    <cellStyle name="Heading 3 2 13 11 4" xfId="1911" xr:uid="{4E96CC51-833D-4F59-9F2E-7E42E3DCAC4A}"/>
    <cellStyle name="Heading 3 2 13 11 4 2" xfId="1912" xr:uid="{858DAEAC-320C-4DDA-B2D0-31A7BE059EA8}"/>
    <cellStyle name="Heading 3 2 13 12" xfId="1913" xr:uid="{17B1DA07-FA63-46D4-8621-9B77B3EAD6B2}"/>
    <cellStyle name="Heading 3 2 13 12 2" xfId="1914" xr:uid="{D57A47B0-AFAA-4A5F-9511-EC014E4A1C36}"/>
    <cellStyle name="Heading 3 2 13 12 2 2" xfId="1915" xr:uid="{B3FCDB5F-7F35-4673-BEC7-843EE3C165D0}"/>
    <cellStyle name="Heading 3 2 13 12 3" xfId="1916" xr:uid="{8CBCAF0C-2860-4711-A3A9-F5A88ECF0826}"/>
    <cellStyle name="Heading 3 2 13 12 3 2" xfId="1917" xr:uid="{266847E6-3A87-438F-9BFC-4D2FC6A5237C}"/>
    <cellStyle name="Heading 3 2 13 12 4" xfId="1918" xr:uid="{C842279A-D444-4238-BA4E-71C773CD8904}"/>
    <cellStyle name="Heading 3 2 13 12 4 2" xfId="1919" xr:uid="{1BFA24BF-2653-4369-8E4A-AA4B8B5D6A03}"/>
    <cellStyle name="Heading 3 2 13 13" xfId="1920" xr:uid="{6DEBFE7A-D4E8-49AD-B465-AADD6030BE88}"/>
    <cellStyle name="Heading 3 2 13 13 2" xfId="1921" xr:uid="{BB9388FC-14E0-4298-8BF4-98AD779872B5}"/>
    <cellStyle name="Heading 3 2 13 13 2 2" xfId="1922" xr:uid="{0383915D-73E0-49AB-80DE-D6402091A9C4}"/>
    <cellStyle name="Heading 3 2 13 13 3" xfId="1923" xr:uid="{AB0DA71A-C5F2-4630-A327-78DFDEC135AC}"/>
    <cellStyle name="Heading 3 2 13 13 3 2" xfId="1924" xr:uid="{A3E21111-C56E-45FD-B844-C18C73683AC2}"/>
    <cellStyle name="Heading 3 2 13 13 4" xfId="1925" xr:uid="{20D146E7-3740-4544-A94C-AAED312456EF}"/>
    <cellStyle name="Heading 3 2 13 13 4 2" xfId="1926" xr:uid="{45563087-E4E0-4A2E-9868-BB28A0398819}"/>
    <cellStyle name="Heading 3 2 13 14" xfId="1927" xr:uid="{BB284B6E-F24A-41D6-83A1-B97534996FC5}"/>
    <cellStyle name="Heading 3 2 13 14 2" xfId="1928" xr:uid="{D90EE1D3-255C-48EB-9C9A-C01E84932E06}"/>
    <cellStyle name="Heading 3 2 13 14 2 2" xfId="1929" xr:uid="{43F8312F-8838-4703-8D8A-E76431EB2F5A}"/>
    <cellStyle name="Heading 3 2 13 14 3" xfId="1930" xr:uid="{6335A08F-9063-411C-9374-9C9BDF6DFE2A}"/>
    <cellStyle name="Heading 3 2 13 14 3 2" xfId="1931" xr:uid="{E70655A2-6718-4221-B502-42CC0ADE23D9}"/>
    <cellStyle name="Heading 3 2 13 14 4" xfId="1932" xr:uid="{03BF28DB-2120-478A-A7A6-61E4F2E776DD}"/>
    <cellStyle name="Heading 3 2 13 14 4 2" xfId="1933" xr:uid="{DED984B0-A730-486F-9114-0CAE228B7FE7}"/>
    <cellStyle name="Heading 3 2 13 15" xfId="1934" xr:uid="{02EC660E-59A2-443F-805D-D26566A11E6C}"/>
    <cellStyle name="Heading 3 2 13 15 2" xfId="1935" xr:uid="{0495C71F-AFEC-4D23-8932-B7AF08B5CACF}"/>
    <cellStyle name="Heading 3 2 13 15 2 2" xfId="1936" xr:uid="{79286BB1-EB37-4DC8-BB51-6C7749265620}"/>
    <cellStyle name="Heading 3 2 13 15 3" xfId="1937" xr:uid="{C3C66A3F-D9C5-4F1E-BCE2-054422C48BB8}"/>
    <cellStyle name="Heading 3 2 13 15 3 2" xfId="1938" xr:uid="{F2B0B187-BA92-4C92-9391-6411A0067C4B}"/>
    <cellStyle name="Heading 3 2 13 15 4" xfId="1939" xr:uid="{BBB5B439-383F-468B-8BFE-93D6E37B8FC2}"/>
    <cellStyle name="Heading 3 2 13 15 4 2" xfId="1940" xr:uid="{99CB4CF6-5600-4257-AF7B-B49CF74EA78B}"/>
    <cellStyle name="Heading 3 2 13 16" xfId="1941" xr:uid="{66D5B67A-83C8-42D1-9B64-966E06D70AA9}"/>
    <cellStyle name="Heading 3 2 13 16 2" xfId="1942" xr:uid="{348DDB81-9BF1-41FB-BEFF-D3EC177BAAA9}"/>
    <cellStyle name="Heading 3 2 13 17" xfId="1943" xr:uid="{4C935839-84BB-47D2-9594-B4B2B8A22185}"/>
    <cellStyle name="Heading 3 2 13 17 2" xfId="1944" xr:uid="{FC00D418-57F4-4E8E-B5C9-E6257D6D2846}"/>
    <cellStyle name="Heading 3 2 13 18" xfId="1945" xr:uid="{17B33AE6-1EE9-4E49-817A-B3B2C1B703F5}"/>
    <cellStyle name="Heading 3 2 13 18 2" xfId="1946" xr:uid="{5EC5B86F-391E-4577-8ECA-02EDAC591558}"/>
    <cellStyle name="Heading 3 2 13 19" xfId="1947" xr:uid="{12735253-1AA7-41E6-8B43-0603DDA0F30E}"/>
    <cellStyle name="Heading 3 2 13 2" xfId="1948" xr:uid="{654F78FE-EAAB-484F-9CF6-92A1A8FED80F}"/>
    <cellStyle name="Heading 3 2 13 2 2" xfId="1949" xr:uid="{B12815A3-46CC-48FC-A650-B26B98E46046}"/>
    <cellStyle name="Heading 3 2 13 2 2 2" xfId="1950" xr:uid="{DBF1F718-9394-459A-BDEA-067C204AE040}"/>
    <cellStyle name="Heading 3 2 13 2 3" xfId="1951" xr:uid="{9A227DB1-981C-4982-9E25-4AC6C52E9208}"/>
    <cellStyle name="Heading 3 2 13 2 3 2" xfId="1952" xr:uid="{1A16EF1B-0D83-4092-AEA8-A7EF1BCBA852}"/>
    <cellStyle name="Heading 3 2 13 2 4" xfId="1953" xr:uid="{8B4F0026-6214-4A77-8070-0E88177B0DA8}"/>
    <cellStyle name="Heading 3 2 13 2 4 2" xfId="1954" xr:uid="{E033070A-E3BF-4DC6-B274-027E58E086E0}"/>
    <cellStyle name="Heading 3 2 13 20" xfId="1955" xr:uid="{2A398890-34B1-4A63-BB9D-93F8BDA2CB91}"/>
    <cellStyle name="Heading 3 2 13 21" xfId="1956" xr:uid="{686B8B05-F07C-4E9B-BE43-2EF26BF6440B}"/>
    <cellStyle name="Heading 3 2 13 22" xfId="1957" xr:uid="{A34122BE-DBD4-4D99-A909-1D4452139FFD}"/>
    <cellStyle name="Heading 3 2 13 23" xfId="1958" xr:uid="{5F98DFDB-F1A9-42E6-BCD7-542C6AEDF1B4}"/>
    <cellStyle name="Heading 3 2 13 24" xfId="1959" xr:uid="{BF053565-BBE8-478A-9F57-31EBC37E681D}"/>
    <cellStyle name="Heading 3 2 13 25" xfId="1960" xr:uid="{A8B4EBA3-550C-4F3A-9F11-F63500C8CD11}"/>
    <cellStyle name="Heading 3 2 13 3" xfId="1961" xr:uid="{7F5608B2-F85A-4207-87AA-91EEE68468A6}"/>
    <cellStyle name="Heading 3 2 13 3 2" xfId="1962" xr:uid="{77C11E40-18E4-4C0E-9171-671CC7841A40}"/>
    <cellStyle name="Heading 3 2 13 3 2 2" xfId="1963" xr:uid="{DB97907E-6545-49D6-835C-C991BED54A77}"/>
    <cellStyle name="Heading 3 2 13 3 3" xfId="1964" xr:uid="{24D178B3-AA04-4F6E-BA4E-1229D594E9A0}"/>
    <cellStyle name="Heading 3 2 13 3 3 2" xfId="1965" xr:uid="{D8E20660-90E6-4040-BC2E-0EA5B761F13F}"/>
    <cellStyle name="Heading 3 2 13 3 4" xfId="1966" xr:uid="{D6F51B50-1BAE-40E7-8C80-F6B4FA9A2ABA}"/>
    <cellStyle name="Heading 3 2 13 3 4 2" xfId="1967" xr:uid="{DA15ED2C-C810-4683-8B76-A53E6D729D7F}"/>
    <cellStyle name="Heading 3 2 13 4" xfId="1968" xr:uid="{20813687-EDA0-45E4-90D5-6E26201A964E}"/>
    <cellStyle name="Heading 3 2 13 4 2" xfId="1969" xr:uid="{7F95EE0A-D9DC-4EE1-83CC-AE98AF1B54B3}"/>
    <cellStyle name="Heading 3 2 13 4 2 2" xfId="1970" xr:uid="{DE757293-98CE-43C3-8A83-639F5DB66AA9}"/>
    <cellStyle name="Heading 3 2 13 4 3" xfId="1971" xr:uid="{31E4D108-29B0-4588-9B75-3BB5B90BA1A4}"/>
    <cellStyle name="Heading 3 2 13 4 3 2" xfId="1972" xr:uid="{A1D4CF4B-E4C6-4697-ABE1-6639DDF725BF}"/>
    <cellStyle name="Heading 3 2 13 4 4" xfId="1973" xr:uid="{892F8B9B-BCF0-4937-AFBD-A1107C574D13}"/>
    <cellStyle name="Heading 3 2 13 4 4 2" xfId="1974" xr:uid="{4CD75DC2-482E-4DC9-80C3-4C08F2104251}"/>
    <cellStyle name="Heading 3 2 13 5" xfId="1975" xr:uid="{4B82B562-D8A3-4DD7-8A4D-DEC84183EF4E}"/>
    <cellStyle name="Heading 3 2 13 5 2" xfId="1976" xr:uid="{5FFB05EF-4412-45A7-B6D2-E25CB762600D}"/>
    <cellStyle name="Heading 3 2 13 5 2 2" xfId="1977" xr:uid="{1CAF3D0F-2EDB-4526-820F-EDE6747F6F6C}"/>
    <cellStyle name="Heading 3 2 13 5 3" xfId="1978" xr:uid="{567909EA-EF1F-4B39-9C07-EB48C6F0581D}"/>
    <cellStyle name="Heading 3 2 13 5 3 2" xfId="1979" xr:uid="{9F557438-2531-462A-BCEB-AAA2034F3C89}"/>
    <cellStyle name="Heading 3 2 13 5 4" xfId="1980" xr:uid="{BAB336CE-1EE2-4C37-B690-2D3295598201}"/>
    <cellStyle name="Heading 3 2 13 5 4 2" xfId="1981" xr:uid="{F189CF0B-50FD-47C7-AD70-40FF8B38C4D6}"/>
    <cellStyle name="Heading 3 2 13 6" xfId="1982" xr:uid="{27F18A8D-C2FA-458C-A159-4CE10CDDD37F}"/>
    <cellStyle name="Heading 3 2 13 6 2" xfId="1983" xr:uid="{EDB29F5D-7472-4854-9AD8-EB8DA679103B}"/>
    <cellStyle name="Heading 3 2 13 6 2 2" xfId="1984" xr:uid="{E80C6426-AC03-4795-A947-08337890F68A}"/>
    <cellStyle name="Heading 3 2 13 6 3" xfId="1985" xr:uid="{AAC95627-8187-45AC-B4EC-B4229CE6F126}"/>
    <cellStyle name="Heading 3 2 13 6 3 2" xfId="1986" xr:uid="{3D088E2D-CF76-4545-993F-10104F59F4C0}"/>
    <cellStyle name="Heading 3 2 13 6 4" xfId="1987" xr:uid="{7DE9F97E-1246-4313-85DD-E46281237550}"/>
    <cellStyle name="Heading 3 2 13 6 4 2" xfId="1988" xr:uid="{E83C97DF-3294-43AB-AFFD-67BE6FF4F546}"/>
    <cellStyle name="Heading 3 2 13 7" xfId="1989" xr:uid="{E12B6A26-EAE9-42B1-8D6D-72365D8BC8AD}"/>
    <cellStyle name="Heading 3 2 13 7 2" xfId="1990" xr:uid="{D2E90FEB-13CB-4094-94C6-2A093C617E35}"/>
    <cellStyle name="Heading 3 2 13 7 2 2" xfId="1991" xr:uid="{ED5EBBC1-6529-44DD-8725-9C456B62FD3C}"/>
    <cellStyle name="Heading 3 2 13 7 3" xfId="1992" xr:uid="{088E8EC9-1101-4399-9A15-1FC7D2BD376B}"/>
    <cellStyle name="Heading 3 2 13 7 3 2" xfId="1993" xr:uid="{B8ACE53B-D0E4-4B1A-9DA7-27809C23D232}"/>
    <cellStyle name="Heading 3 2 13 7 4" xfId="1994" xr:uid="{87745266-AA44-4481-A1B4-2429D28763AC}"/>
    <cellStyle name="Heading 3 2 13 7 4 2" xfId="1995" xr:uid="{46910C09-B54B-4608-B763-4C3773D09924}"/>
    <cellStyle name="Heading 3 2 13 8" xfId="1996" xr:uid="{8CE18D5C-76C3-40A7-A41C-BC7AE5CD34C2}"/>
    <cellStyle name="Heading 3 2 13 8 2" xfId="1997" xr:uid="{FD113C5B-5043-4882-823E-9E7D212EEF41}"/>
    <cellStyle name="Heading 3 2 13 8 2 2" xfId="1998" xr:uid="{6685D820-0006-452E-9816-726D23A48832}"/>
    <cellStyle name="Heading 3 2 13 8 3" xfId="1999" xr:uid="{D0AA7530-5B63-40AD-9A46-4126EB584265}"/>
    <cellStyle name="Heading 3 2 13 8 3 2" xfId="2000" xr:uid="{BF039483-5BE0-44BD-9B61-EA65E9D2EB81}"/>
    <cellStyle name="Heading 3 2 13 8 4" xfId="2001" xr:uid="{FC166025-EE54-41C3-9C3A-6232D1CC2BD0}"/>
    <cellStyle name="Heading 3 2 13 8 4 2" xfId="2002" xr:uid="{4459B8D7-8957-40B7-97CD-0FBFFEEED486}"/>
    <cellStyle name="Heading 3 2 13 9" xfId="2003" xr:uid="{B1B578BB-1DDF-44AD-81A6-68C73F97764D}"/>
    <cellStyle name="Heading 3 2 13 9 2" xfId="2004" xr:uid="{F2AA5A4A-2924-4AD2-B5F2-B659BEA1DDCC}"/>
    <cellStyle name="Heading 3 2 13 9 2 2" xfId="2005" xr:uid="{D8BDFA16-62AF-4275-8363-A5366DA9CC9A}"/>
    <cellStyle name="Heading 3 2 13 9 3" xfId="2006" xr:uid="{E9CA5BBD-C719-4618-8D95-B3D4D5A84A6B}"/>
    <cellStyle name="Heading 3 2 13 9 3 2" xfId="2007" xr:uid="{5DEDB4E0-F876-440D-9855-8B4FCBF6CC23}"/>
    <cellStyle name="Heading 3 2 13 9 4" xfId="2008" xr:uid="{38F1EFD9-3778-431B-A212-1415DA5898E3}"/>
    <cellStyle name="Heading 3 2 13 9 4 2" xfId="2009" xr:uid="{40EBE852-59EA-47D4-81BA-BF324A2D7584}"/>
    <cellStyle name="Heading 3 2 14" xfId="2010" xr:uid="{8531C348-3474-4E85-A20F-0B6878B628DC}"/>
    <cellStyle name="Heading 3 2 14 10" xfId="2011" xr:uid="{6D84C1F4-5339-42BD-9A5D-B5FB8CBCA997}"/>
    <cellStyle name="Heading 3 2 14 10 2" xfId="2012" xr:uid="{DE33C7C9-33A9-415B-A00E-4B7E713BB8C4}"/>
    <cellStyle name="Heading 3 2 14 10 2 2" xfId="2013" xr:uid="{280C41F0-756C-41BD-AF8F-5275636B18AC}"/>
    <cellStyle name="Heading 3 2 14 10 3" xfId="2014" xr:uid="{551C5345-71E8-4ED3-A25A-24A3380EDC92}"/>
    <cellStyle name="Heading 3 2 14 10 3 2" xfId="2015" xr:uid="{223ACC47-0D9C-4660-9886-DDF5DDC5DD61}"/>
    <cellStyle name="Heading 3 2 14 10 4" xfId="2016" xr:uid="{87CDF154-1793-4AFC-B86B-A97228A019F8}"/>
    <cellStyle name="Heading 3 2 14 10 4 2" xfId="2017" xr:uid="{D893B333-0DCD-4E05-8693-535F98AE1702}"/>
    <cellStyle name="Heading 3 2 14 11" xfId="2018" xr:uid="{CF7B6F06-AB81-4A42-A740-17164045327F}"/>
    <cellStyle name="Heading 3 2 14 11 2" xfId="2019" xr:uid="{4EBD33BB-4B60-4F76-8B63-95F7C7C487E1}"/>
    <cellStyle name="Heading 3 2 14 11 2 2" xfId="2020" xr:uid="{525F2674-0901-49A0-8F66-F69F1CD5374E}"/>
    <cellStyle name="Heading 3 2 14 11 3" xfId="2021" xr:uid="{997F3B37-E0F4-4F7E-834B-259EA2889232}"/>
    <cellStyle name="Heading 3 2 14 11 3 2" xfId="2022" xr:uid="{B0299A19-4B46-49E6-9EF6-FAFA1DD3AE5F}"/>
    <cellStyle name="Heading 3 2 14 11 4" xfId="2023" xr:uid="{867EFD8D-368D-4500-B8BA-4FD4D59CD64E}"/>
    <cellStyle name="Heading 3 2 14 11 4 2" xfId="2024" xr:uid="{67737A9D-A30B-4716-8A94-F94CC6820A9B}"/>
    <cellStyle name="Heading 3 2 14 12" xfId="2025" xr:uid="{6CCE904F-4958-491C-BE6C-EC9CE93BF230}"/>
    <cellStyle name="Heading 3 2 14 12 2" xfId="2026" xr:uid="{7939B8E4-334A-4ABA-8E48-AC7E425C4146}"/>
    <cellStyle name="Heading 3 2 14 12 2 2" xfId="2027" xr:uid="{B85E8484-334A-4E5F-A4F0-DCF39105D546}"/>
    <cellStyle name="Heading 3 2 14 12 3" xfId="2028" xr:uid="{9819191D-D142-458A-864C-FD106B84D1BD}"/>
    <cellStyle name="Heading 3 2 14 12 3 2" xfId="2029" xr:uid="{69597BC6-E9B5-45DC-845E-42AA4BF53D63}"/>
    <cellStyle name="Heading 3 2 14 12 4" xfId="2030" xr:uid="{169FDCF7-9981-4FCB-88CD-019B1B86AEB6}"/>
    <cellStyle name="Heading 3 2 14 12 4 2" xfId="2031" xr:uid="{B338EAE0-D308-4390-91FA-851E4A9F79B0}"/>
    <cellStyle name="Heading 3 2 14 13" xfId="2032" xr:uid="{15D9E9D4-24DC-40FC-86C9-8217BABD7C8F}"/>
    <cellStyle name="Heading 3 2 14 13 2" xfId="2033" xr:uid="{EBDFF695-ACB1-4A02-85F4-9CB2AACEC6E4}"/>
    <cellStyle name="Heading 3 2 14 13 2 2" xfId="2034" xr:uid="{8F3555A0-EEA5-4663-B07C-A94237A4A67B}"/>
    <cellStyle name="Heading 3 2 14 13 3" xfId="2035" xr:uid="{D416F175-D11F-460B-8B88-DB07A0DF196B}"/>
    <cellStyle name="Heading 3 2 14 13 3 2" xfId="2036" xr:uid="{80D485E1-D6CF-495E-AF87-BBFDB3A3DAD8}"/>
    <cellStyle name="Heading 3 2 14 13 4" xfId="2037" xr:uid="{79CEC489-4FDA-4154-A6C4-B4F183442474}"/>
    <cellStyle name="Heading 3 2 14 13 4 2" xfId="2038" xr:uid="{2CCC047F-8AAF-435E-BCE6-5A81B063E866}"/>
    <cellStyle name="Heading 3 2 14 14" xfId="2039" xr:uid="{335771F4-15D6-433D-ABA7-A1014113EB50}"/>
    <cellStyle name="Heading 3 2 14 14 2" xfId="2040" xr:uid="{BF76DB02-1ACA-4E2E-8A2E-CD8DBF68A897}"/>
    <cellStyle name="Heading 3 2 14 14 2 2" xfId="2041" xr:uid="{5EECE5E7-54A3-472A-912F-BC997A7D1A03}"/>
    <cellStyle name="Heading 3 2 14 14 3" xfId="2042" xr:uid="{039C7F94-1B72-48B5-8306-4E58FD4846F9}"/>
    <cellStyle name="Heading 3 2 14 14 3 2" xfId="2043" xr:uid="{155DE51A-05DE-48A7-A47C-0C3C3E08315E}"/>
    <cellStyle name="Heading 3 2 14 14 4" xfId="2044" xr:uid="{35F98055-9EF5-4A41-A19A-B4000DE1CE15}"/>
    <cellStyle name="Heading 3 2 14 14 4 2" xfId="2045" xr:uid="{5BCB7AB2-4D23-4591-9C03-462997A28AB6}"/>
    <cellStyle name="Heading 3 2 14 15" xfId="2046" xr:uid="{8B5B2580-211C-445C-860E-EC192C3D399D}"/>
    <cellStyle name="Heading 3 2 14 15 2" xfId="2047" xr:uid="{EFBAA788-8844-41C1-8879-280E39A99DF6}"/>
    <cellStyle name="Heading 3 2 14 15 2 2" xfId="2048" xr:uid="{2FF0F297-C70E-48E0-A91F-236F72354587}"/>
    <cellStyle name="Heading 3 2 14 15 3" xfId="2049" xr:uid="{B79B4A2A-9796-46AC-92B8-745185D7E627}"/>
    <cellStyle name="Heading 3 2 14 15 3 2" xfId="2050" xr:uid="{1C13E702-F664-48AE-8EB0-80272E541777}"/>
    <cellStyle name="Heading 3 2 14 15 4" xfId="2051" xr:uid="{389A89B4-5EA2-4F96-986F-CABC374DB4A0}"/>
    <cellStyle name="Heading 3 2 14 15 4 2" xfId="2052" xr:uid="{1389F6EE-AA38-4BEA-8A6C-E8120B68E021}"/>
    <cellStyle name="Heading 3 2 14 16" xfId="2053" xr:uid="{38011497-E56C-4BE7-9524-924603B1B33A}"/>
    <cellStyle name="Heading 3 2 14 16 2" xfId="2054" xr:uid="{72F96850-69C3-4259-AAC4-E7D091FA6A4D}"/>
    <cellStyle name="Heading 3 2 14 17" xfId="2055" xr:uid="{8DA44D11-DEC3-4C6E-8AD8-1ACA9CD7FB48}"/>
    <cellStyle name="Heading 3 2 14 17 2" xfId="2056" xr:uid="{11CBE881-2C2B-4858-BF77-9B4390F71C3A}"/>
    <cellStyle name="Heading 3 2 14 18" xfId="2057" xr:uid="{DF3CF1CC-F798-4A65-A166-D32926CEC743}"/>
    <cellStyle name="Heading 3 2 14 18 2" xfId="2058" xr:uid="{948BFC11-63AB-4D5D-A023-1445FD4FE547}"/>
    <cellStyle name="Heading 3 2 14 19" xfId="2059" xr:uid="{F3DCF29F-2672-4203-A25A-4171494D18D1}"/>
    <cellStyle name="Heading 3 2 14 2" xfId="2060" xr:uid="{45115235-2D06-4853-8C64-B14ACCE4C12D}"/>
    <cellStyle name="Heading 3 2 14 2 2" xfId="2061" xr:uid="{6728FDBF-067D-4C8E-A093-38145D55B293}"/>
    <cellStyle name="Heading 3 2 14 2 2 2" xfId="2062" xr:uid="{979B6E70-6E5F-4976-9FFD-C0934A65D8A8}"/>
    <cellStyle name="Heading 3 2 14 2 3" xfId="2063" xr:uid="{E6F0A234-874B-42B8-94C9-E7C35B39F81D}"/>
    <cellStyle name="Heading 3 2 14 2 3 2" xfId="2064" xr:uid="{EC74FFDC-FDEE-44DE-A307-273E98918217}"/>
    <cellStyle name="Heading 3 2 14 2 4" xfId="2065" xr:uid="{4E57BED0-3098-4095-A118-EC98BF1725B9}"/>
    <cellStyle name="Heading 3 2 14 2 4 2" xfId="2066" xr:uid="{23FAE8F8-D442-4F94-8C76-319A4293B191}"/>
    <cellStyle name="Heading 3 2 14 20" xfId="2067" xr:uid="{5601C3FC-5EF8-493C-BB84-FAB9232F8803}"/>
    <cellStyle name="Heading 3 2 14 21" xfId="2068" xr:uid="{E69A459D-1B95-416C-A8FA-818835612B36}"/>
    <cellStyle name="Heading 3 2 14 22" xfId="2069" xr:uid="{600F3689-B732-411D-BDCA-3546358AD081}"/>
    <cellStyle name="Heading 3 2 14 23" xfId="2070" xr:uid="{7EBA48CD-06A7-4368-A112-C4666141F4FC}"/>
    <cellStyle name="Heading 3 2 14 24" xfId="2071" xr:uid="{71001D31-7255-45DC-B860-BFC43C80292C}"/>
    <cellStyle name="Heading 3 2 14 25" xfId="2072" xr:uid="{B6955CC4-0CF7-4E89-9587-4FC34FD51F73}"/>
    <cellStyle name="Heading 3 2 14 3" xfId="2073" xr:uid="{BD8E1A71-F3B4-4E79-BE12-93BDBD5D94FB}"/>
    <cellStyle name="Heading 3 2 14 3 2" xfId="2074" xr:uid="{FDBB4B47-3599-4CBD-B301-DEC252C2B70B}"/>
    <cellStyle name="Heading 3 2 14 3 2 2" xfId="2075" xr:uid="{FD53B50C-5213-4B24-9683-AA2B7776B58C}"/>
    <cellStyle name="Heading 3 2 14 3 3" xfId="2076" xr:uid="{6AF8C879-8D1F-4962-A182-A1B15F2C34CE}"/>
    <cellStyle name="Heading 3 2 14 3 3 2" xfId="2077" xr:uid="{4FF1FFED-8F66-4893-8D89-B61A75AD1889}"/>
    <cellStyle name="Heading 3 2 14 3 4" xfId="2078" xr:uid="{3EA60AD2-6095-4C1A-9908-CF0BB979A5FB}"/>
    <cellStyle name="Heading 3 2 14 3 4 2" xfId="2079" xr:uid="{FF708ED2-2D37-40EA-9E6D-1128B899A9EF}"/>
    <cellStyle name="Heading 3 2 14 4" xfId="2080" xr:uid="{CB5B5064-6BAC-40C1-A718-EBEBC3135E98}"/>
    <cellStyle name="Heading 3 2 14 4 2" xfId="2081" xr:uid="{4376E9BC-969E-47AF-A838-150D387DFF8C}"/>
    <cellStyle name="Heading 3 2 14 4 2 2" xfId="2082" xr:uid="{51D8A455-3E28-4CB2-9A86-2686364D4433}"/>
    <cellStyle name="Heading 3 2 14 4 3" xfId="2083" xr:uid="{D8725C69-4912-4B56-B720-7A4E452E72B0}"/>
    <cellStyle name="Heading 3 2 14 4 3 2" xfId="2084" xr:uid="{89BF15C4-5A8C-487D-981A-0B4959F78A5C}"/>
    <cellStyle name="Heading 3 2 14 4 4" xfId="2085" xr:uid="{F5169215-F8EE-4939-8F9C-3F7E8778EF90}"/>
    <cellStyle name="Heading 3 2 14 4 4 2" xfId="2086" xr:uid="{DDC72E58-6F44-4BF4-B0FF-F594BD985DC9}"/>
    <cellStyle name="Heading 3 2 14 5" xfId="2087" xr:uid="{6256CDED-8A69-4798-BC28-CEFF3C4433EA}"/>
    <cellStyle name="Heading 3 2 14 5 2" xfId="2088" xr:uid="{0148720C-745C-4717-99A3-68A98E07B070}"/>
    <cellStyle name="Heading 3 2 14 5 2 2" xfId="2089" xr:uid="{2810F3D3-B30A-4681-9738-3CE872553149}"/>
    <cellStyle name="Heading 3 2 14 5 3" xfId="2090" xr:uid="{CB5CE515-6C12-4DD6-9AE9-DAA4B31617FA}"/>
    <cellStyle name="Heading 3 2 14 5 3 2" xfId="2091" xr:uid="{9D74FA91-71B1-47DE-A618-2D460EE8F3B4}"/>
    <cellStyle name="Heading 3 2 14 5 4" xfId="2092" xr:uid="{4020FC1D-494B-433B-B37B-88A324BCB69B}"/>
    <cellStyle name="Heading 3 2 14 5 4 2" xfId="2093" xr:uid="{653311DE-081E-4467-91E7-58262D45A45C}"/>
    <cellStyle name="Heading 3 2 14 6" xfId="2094" xr:uid="{56085846-D828-4330-9E28-C93942FF1F0A}"/>
    <cellStyle name="Heading 3 2 14 6 2" xfId="2095" xr:uid="{DE9FBBC8-E391-4C7F-B62B-526872803D55}"/>
    <cellStyle name="Heading 3 2 14 6 2 2" xfId="2096" xr:uid="{685D7C21-816E-40C9-9DCE-6C34B72DC55C}"/>
    <cellStyle name="Heading 3 2 14 6 3" xfId="2097" xr:uid="{F47E192B-EEE2-4838-821F-E682F632F5FB}"/>
    <cellStyle name="Heading 3 2 14 6 3 2" xfId="2098" xr:uid="{F3BE191F-6AD7-4F3E-B1E9-8A3979B41458}"/>
    <cellStyle name="Heading 3 2 14 6 4" xfId="2099" xr:uid="{B4FA32FA-74C8-4982-AE25-E5FCABF1BF21}"/>
    <cellStyle name="Heading 3 2 14 6 4 2" xfId="2100" xr:uid="{E16A57FB-7BD8-4B87-A363-7E8193AE6A33}"/>
    <cellStyle name="Heading 3 2 14 7" xfId="2101" xr:uid="{32B1B46D-848E-4587-8C39-10146FCA4661}"/>
    <cellStyle name="Heading 3 2 14 7 2" xfId="2102" xr:uid="{EDF732C0-43E1-4C69-B534-A6D8D8DAAA81}"/>
    <cellStyle name="Heading 3 2 14 7 2 2" xfId="2103" xr:uid="{31B1959E-07DB-4C0A-9342-204D90F0F992}"/>
    <cellStyle name="Heading 3 2 14 7 3" xfId="2104" xr:uid="{220EAE68-6770-42BD-8CAF-A09F16EB1625}"/>
    <cellStyle name="Heading 3 2 14 7 3 2" xfId="2105" xr:uid="{7921BF7F-D8E9-4CF1-AABD-6F61BC76CA12}"/>
    <cellStyle name="Heading 3 2 14 7 4" xfId="2106" xr:uid="{F2AE1961-174A-4B7A-85F7-7C6EDC44F879}"/>
    <cellStyle name="Heading 3 2 14 7 4 2" xfId="2107" xr:uid="{E522820A-0316-43D0-84A0-4597394FCFBD}"/>
    <cellStyle name="Heading 3 2 14 8" xfId="2108" xr:uid="{0E617147-CECF-4233-9A55-CB70F5560008}"/>
    <cellStyle name="Heading 3 2 14 8 2" xfId="2109" xr:uid="{70C44AB2-8C6C-4066-BFE7-D27F3B528C6B}"/>
    <cellStyle name="Heading 3 2 14 8 2 2" xfId="2110" xr:uid="{7F86248C-EE30-48BD-8DA1-252AFB585B60}"/>
    <cellStyle name="Heading 3 2 14 8 3" xfId="2111" xr:uid="{36F4420A-E3C0-4603-9D97-03877C2BF9FB}"/>
    <cellStyle name="Heading 3 2 14 8 3 2" xfId="2112" xr:uid="{C2FB7CB1-8284-4F06-959F-76F41F2B7931}"/>
    <cellStyle name="Heading 3 2 14 8 4" xfId="2113" xr:uid="{1A6E5F8E-70AD-47DD-ADBC-181423194589}"/>
    <cellStyle name="Heading 3 2 14 8 4 2" xfId="2114" xr:uid="{3F921FDA-7EEE-48BD-9544-1809134D02E4}"/>
    <cellStyle name="Heading 3 2 14 9" xfId="2115" xr:uid="{2EFD626D-F7F9-4A80-B36A-D292AD723788}"/>
    <cellStyle name="Heading 3 2 14 9 2" xfId="2116" xr:uid="{607F542F-251F-4BF5-A268-6DCBF24BDC1D}"/>
    <cellStyle name="Heading 3 2 14 9 2 2" xfId="2117" xr:uid="{3E968CD8-FCE8-4744-BF19-5A6596C33EFC}"/>
    <cellStyle name="Heading 3 2 14 9 3" xfId="2118" xr:uid="{4227BEFD-BDF1-40A4-8A6A-376BC3B5451B}"/>
    <cellStyle name="Heading 3 2 14 9 3 2" xfId="2119" xr:uid="{1B464899-C290-466D-AF38-F606E8289E86}"/>
    <cellStyle name="Heading 3 2 14 9 4" xfId="2120" xr:uid="{60298445-1B96-41CE-B85F-362A6D9365E7}"/>
    <cellStyle name="Heading 3 2 14 9 4 2" xfId="2121" xr:uid="{D17BA24D-40EC-4A9A-8705-77F947DFC917}"/>
    <cellStyle name="Heading 3 2 15" xfId="2122" xr:uid="{B87621FF-A80F-4677-A8B1-AC20CAA304E6}"/>
    <cellStyle name="Heading 3 2 15 10" xfId="2123" xr:uid="{3F590DA3-4586-4307-A181-4D3614D7D11F}"/>
    <cellStyle name="Heading 3 2 15 10 2" xfId="2124" xr:uid="{F7E70788-BDD9-4A2D-A15B-C824E2D81966}"/>
    <cellStyle name="Heading 3 2 15 10 2 2" xfId="2125" xr:uid="{722A7E5C-BD2A-4BBC-B618-F6DB1A9C8276}"/>
    <cellStyle name="Heading 3 2 15 10 3" xfId="2126" xr:uid="{8E091B64-C625-47CA-9577-5B0C347267C1}"/>
    <cellStyle name="Heading 3 2 15 10 3 2" xfId="2127" xr:uid="{DB4903F0-CDDB-4E06-80A2-304C795767B0}"/>
    <cellStyle name="Heading 3 2 15 10 4" xfId="2128" xr:uid="{AFB07856-EA2C-49E9-BB8E-C90549D26BD3}"/>
    <cellStyle name="Heading 3 2 15 10 4 2" xfId="2129" xr:uid="{62207E82-B5B6-4661-9069-3821B175F538}"/>
    <cellStyle name="Heading 3 2 15 11" xfId="2130" xr:uid="{8BBCA0CE-397E-4E09-BC38-7221310E2830}"/>
    <cellStyle name="Heading 3 2 15 11 2" xfId="2131" xr:uid="{EC5EBBC7-47CE-4E39-AA08-6D3D7E296008}"/>
    <cellStyle name="Heading 3 2 15 11 2 2" xfId="2132" xr:uid="{BF79F96D-0BA6-40E5-835C-9757E1587D4B}"/>
    <cellStyle name="Heading 3 2 15 11 3" xfId="2133" xr:uid="{8379ACE9-6E7C-4220-B4B1-716666D40C9A}"/>
    <cellStyle name="Heading 3 2 15 11 3 2" xfId="2134" xr:uid="{6F550954-D457-46DF-A265-B11A92771E16}"/>
    <cellStyle name="Heading 3 2 15 11 4" xfId="2135" xr:uid="{AED927A7-E365-4EB8-BCED-F6CE21AB44F2}"/>
    <cellStyle name="Heading 3 2 15 11 4 2" xfId="2136" xr:uid="{1F2AE658-3733-46CE-918F-E027660C0786}"/>
    <cellStyle name="Heading 3 2 15 12" xfId="2137" xr:uid="{C89AAC46-4377-4E2D-A18D-FFD234B4FF33}"/>
    <cellStyle name="Heading 3 2 15 12 2" xfId="2138" xr:uid="{3D2F085C-D725-403C-AD11-6CEB25C8A844}"/>
    <cellStyle name="Heading 3 2 15 12 2 2" xfId="2139" xr:uid="{AE17E63D-8165-48C6-A8FB-3A747744A893}"/>
    <cellStyle name="Heading 3 2 15 12 3" xfId="2140" xr:uid="{FD8727D6-F889-41BD-B797-C269145DD295}"/>
    <cellStyle name="Heading 3 2 15 12 3 2" xfId="2141" xr:uid="{F32715BB-D15A-4047-895F-F54B6BDF3F71}"/>
    <cellStyle name="Heading 3 2 15 12 4" xfId="2142" xr:uid="{A7E75D38-3E09-446F-A2AB-3CF9AE3585AF}"/>
    <cellStyle name="Heading 3 2 15 12 4 2" xfId="2143" xr:uid="{58EABAF9-7EF0-4389-B815-3CD568D028AE}"/>
    <cellStyle name="Heading 3 2 15 13" xfId="2144" xr:uid="{75494168-C256-4ECC-8F09-BB04519739C1}"/>
    <cellStyle name="Heading 3 2 15 13 2" xfId="2145" xr:uid="{2B20A0D0-EED2-469C-BE3E-334390326BCA}"/>
    <cellStyle name="Heading 3 2 15 13 2 2" xfId="2146" xr:uid="{737620BC-472B-497B-B936-5061FC9D10A6}"/>
    <cellStyle name="Heading 3 2 15 13 3" xfId="2147" xr:uid="{05C15037-4481-49F5-8D1C-A69DE53EF808}"/>
    <cellStyle name="Heading 3 2 15 13 3 2" xfId="2148" xr:uid="{FAF6B104-0B2D-441C-8F21-26EC0643C460}"/>
    <cellStyle name="Heading 3 2 15 13 4" xfId="2149" xr:uid="{D6E0B39A-F8CB-42C8-82C1-B65C26652009}"/>
    <cellStyle name="Heading 3 2 15 13 4 2" xfId="2150" xr:uid="{9641E586-5D1A-4736-B337-E07B1DFA746E}"/>
    <cellStyle name="Heading 3 2 15 14" xfId="2151" xr:uid="{997EECD6-AB95-4F10-9143-C5AD645A5EB2}"/>
    <cellStyle name="Heading 3 2 15 14 2" xfId="2152" xr:uid="{B949F350-0A6B-493F-89DE-F2EF9AB11A64}"/>
    <cellStyle name="Heading 3 2 15 14 2 2" xfId="2153" xr:uid="{8F3A9E4B-3A79-4D3D-9039-69372D7C3EF2}"/>
    <cellStyle name="Heading 3 2 15 14 3" xfId="2154" xr:uid="{880E95DE-E164-431C-BFDB-97A742FECFF4}"/>
    <cellStyle name="Heading 3 2 15 14 3 2" xfId="2155" xr:uid="{D3C79E21-D194-4B3A-AF7D-46EF5FC2F5F8}"/>
    <cellStyle name="Heading 3 2 15 14 4" xfId="2156" xr:uid="{F588D417-23BD-4DC5-82F9-0DB826DB5B18}"/>
    <cellStyle name="Heading 3 2 15 14 4 2" xfId="2157" xr:uid="{AF51B481-FE16-41FE-9AB6-F281C385CFB7}"/>
    <cellStyle name="Heading 3 2 15 15" xfId="2158" xr:uid="{AC1B016E-4EC3-4954-AB0A-D1B58DC5480C}"/>
    <cellStyle name="Heading 3 2 15 15 2" xfId="2159" xr:uid="{4E0ABFEA-BB63-45FD-B7BE-D2FF8306B9D1}"/>
    <cellStyle name="Heading 3 2 15 15 2 2" xfId="2160" xr:uid="{F94C7CE6-EB56-4B68-BFCE-49771DEC7AF7}"/>
    <cellStyle name="Heading 3 2 15 15 3" xfId="2161" xr:uid="{6208CB14-576F-40C8-AA0B-14B897052D3C}"/>
    <cellStyle name="Heading 3 2 15 15 3 2" xfId="2162" xr:uid="{7D1A34F5-D014-41CD-BAE8-FB3E92613E65}"/>
    <cellStyle name="Heading 3 2 15 15 4" xfId="2163" xr:uid="{C67236A4-4DC6-4261-8F24-B3DC9E53672B}"/>
    <cellStyle name="Heading 3 2 15 15 4 2" xfId="2164" xr:uid="{B9D6ED37-D61D-4A4D-BEDD-44CDE9A0C080}"/>
    <cellStyle name="Heading 3 2 15 16" xfId="2165" xr:uid="{34BD4CD1-1DB8-43F5-877B-72138EE10C01}"/>
    <cellStyle name="Heading 3 2 15 16 2" xfId="2166" xr:uid="{5AE1391F-8D22-4FA8-8F3B-14BA13622814}"/>
    <cellStyle name="Heading 3 2 15 17" xfId="2167" xr:uid="{F0841938-D852-4E5E-9ED7-241AB596BF8C}"/>
    <cellStyle name="Heading 3 2 15 17 2" xfId="2168" xr:uid="{DC6D2AD0-5050-4799-882A-CEB266B5CDED}"/>
    <cellStyle name="Heading 3 2 15 18" xfId="2169" xr:uid="{13381861-8AF6-4CEA-99A4-5D9A9CE988CE}"/>
    <cellStyle name="Heading 3 2 15 18 2" xfId="2170" xr:uid="{DCED3416-B56D-4D24-A6B8-47C88FB41B42}"/>
    <cellStyle name="Heading 3 2 15 19" xfId="2171" xr:uid="{72A9D4F7-97FA-46B8-846C-BF89517F51AB}"/>
    <cellStyle name="Heading 3 2 15 2" xfId="2172" xr:uid="{0C2EF7E0-129F-4426-8694-9849906B2D59}"/>
    <cellStyle name="Heading 3 2 15 2 2" xfId="2173" xr:uid="{7C1EB27B-185F-4120-81B3-6B461B2F3521}"/>
    <cellStyle name="Heading 3 2 15 2 2 2" xfId="2174" xr:uid="{A007FF01-6C77-490A-81CB-9F3513B53DFD}"/>
    <cellStyle name="Heading 3 2 15 2 3" xfId="2175" xr:uid="{AC19F23E-442B-482F-B6AB-52835B4405E3}"/>
    <cellStyle name="Heading 3 2 15 2 3 2" xfId="2176" xr:uid="{F42CBE4A-4DC6-436F-828B-2774EC8ECC4A}"/>
    <cellStyle name="Heading 3 2 15 2 4" xfId="2177" xr:uid="{FC6E2E33-37DF-467D-B196-0AB668C71FDB}"/>
    <cellStyle name="Heading 3 2 15 2 4 2" xfId="2178" xr:uid="{1FC9BB7D-6B02-41A5-9D91-AE68A07275A3}"/>
    <cellStyle name="Heading 3 2 15 20" xfId="2179" xr:uid="{F919D96F-B6A3-4814-BB42-10C1806ADF19}"/>
    <cellStyle name="Heading 3 2 15 21" xfId="2180" xr:uid="{52E498BC-1DD8-4F7B-88DD-85267AAFEA75}"/>
    <cellStyle name="Heading 3 2 15 22" xfId="2181" xr:uid="{D265A318-6EBF-477F-A076-48CF2E009B55}"/>
    <cellStyle name="Heading 3 2 15 23" xfId="2182" xr:uid="{42449806-A862-4E4D-B58D-CB8639A1D175}"/>
    <cellStyle name="Heading 3 2 15 24" xfId="2183" xr:uid="{A2C620DC-BDF7-4502-8F73-2276E16C693C}"/>
    <cellStyle name="Heading 3 2 15 25" xfId="2184" xr:uid="{959561BF-FA83-4F8F-BDFB-5520EAD6B935}"/>
    <cellStyle name="Heading 3 2 15 3" xfId="2185" xr:uid="{4630C9BC-37FE-43C0-B50A-2A2D685A11DB}"/>
    <cellStyle name="Heading 3 2 15 3 2" xfId="2186" xr:uid="{D4DE2C26-059A-4F8C-9DEF-F5AA256C3D0A}"/>
    <cellStyle name="Heading 3 2 15 3 2 2" xfId="2187" xr:uid="{B8D331D2-FD64-4C88-B212-78821270A13E}"/>
    <cellStyle name="Heading 3 2 15 3 3" xfId="2188" xr:uid="{FC472E80-080C-457A-B85A-8B0C38AD136D}"/>
    <cellStyle name="Heading 3 2 15 3 3 2" xfId="2189" xr:uid="{15F87DDE-E45D-4868-86F1-3805E2B87647}"/>
    <cellStyle name="Heading 3 2 15 3 4" xfId="2190" xr:uid="{AADF3CE0-5A00-4EF8-AE02-640B85EDB41A}"/>
    <cellStyle name="Heading 3 2 15 3 4 2" xfId="2191" xr:uid="{C93CED56-E392-4BA4-8721-6326CE9617B7}"/>
    <cellStyle name="Heading 3 2 15 4" xfId="2192" xr:uid="{BE01A35B-C0EA-4A07-8BCF-CA229B4455D5}"/>
    <cellStyle name="Heading 3 2 15 4 2" xfId="2193" xr:uid="{0AB2D9FC-A3D2-49D4-81ED-2868E638D26B}"/>
    <cellStyle name="Heading 3 2 15 4 2 2" xfId="2194" xr:uid="{D3FC1C60-CA07-404E-9977-AF6D95F7B762}"/>
    <cellStyle name="Heading 3 2 15 4 3" xfId="2195" xr:uid="{21E39DBA-63D6-4F56-B07F-C7CB6CFA20A1}"/>
    <cellStyle name="Heading 3 2 15 4 3 2" xfId="2196" xr:uid="{476B4C2A-5F59-4422-816E-4619C0F748D8}"/>
    <cellStyle name="Heading 3 2 15 4 4" xfId="2197" xr:uid="{7C9C3A30-C72D-41ED-BECB-6FB1BA88A6C4}"/>
    <cellStyle name="Heading 3 2 15 4 4 2" xfId="2198" xr:uid="{296CF17E-DE35-46F8-BA05-1EECC9A56C21}"/>
    <cellStyle name="Heading 3 2 15 5" xfId="2199" xr:uid="{24F59EB4-D112-463E-9422-5C0F832BF24A}"/>
    <cellStyle name="Heading 3 2 15 5 2" xfId="2200" xr:uid="{57FB9FBB-56D6-4307-9814-4F4A6A80835E}"/>
    <cellStyle name="Heading 3 2 15 5 2 2" xfId="2201" xr:uid="{06A63722-93C4-4957-898B-6E504E3AAE10}"/>
    <cellStyle name="Heading 3 2 15 5 3" xfId="2202" xr:uid="{B2A4A6F8-3BF7-4B2D-AAD8-E865DBAD1DDF}"/>
    <cellStyle name="Heading 3 2 15 5 3 2" xfId="2203" xr:uid="{2996B635-DB5D-42EF-AA46-904D171AC89A}"/>
    <cellStyle name="Heading 3 2 15 5 4" xfId="2204" xr:uid="{8B331C00-A92D-4ECA-BC5F-DAE2F65FC4C4}"/>
    <cellStyle name="Heading 3 2 15 5 4 2" xfId="2205" xr:uid="{EA5DEDA5-31E4-45D8-8D64-A335E1FDBE15}"/>
    <cellStyle name="Heading 3 2 15 6" xfId="2206" xr:uid="{3A01A9A5-B1AC-424B-9F05-32E23C37E6BA}"/>
    <cellStyle name="Heading 3 2 15 6 2" xfId="2207" xr:uid="{B736DBFA-0110-4A3E-BD08-9735AAFA4C0E}"/>
    <cellStyle name="Heading 3 2 15 6 2 2" xfId="2208" xr:uid="{210402A1-1D4D-4020-8806-F657C48A7313}"/>
    <cellStyle name="Heading 3 2 15 6 3" xfId="2209" xr:uid="{39B30238-BE5D-4A47-823D-E37823C03894}"/>
    <cellStyle name="Heading 3 2 15 6 3 2" xfId="2210" xr:uid="{A64509CF-2324-4408-9329-8B8B252206F1}"/>
    <cellStyle name="Heading 3 2 15 6 4" xfId="2211" xr:uid="{D2B5A2A3-82E7-4B89-B61C-3C00C0B94EBA}"/>
    <cellStyle name="Heading 3 2 15 6 4 2" xfId="2212" xr:uid="{76CAE49A-257C-4387-B42B-C38D661C9F7B}"/>
    <cellStyle name="Heading 3 2 15 7" xfId="2213" xr:uid="{27B5DCEE-B7E2-4D08-9199-24B25490E1EC}"/>
    <cellStyle name="Heading 3 2 15 7 2" xfId="2214" xr:uid="{371E3187-B272-412F-9D1F-84C8E13741C2}"/>
    <cellStyle name="Heading 3 2 15 7 2 2" xfId="2215" xr:uid="{93F64028-A630-4CA7-A795-A07CEC34C35D}"/>
    <cellStyle name="Heading 3 2 15 7 3" xfId="2216" xr:uid="{A59F9F4D-246F-47AE-A328-E124E427CDB6}"/>
    <cellStyle name="Heading 3 2 15 7 3 2" xfId="2217" xr:uid="{A1F8B2D1-5FDA-411A-A4D3-552DFAFCDD95}"/>
    <cellStyle name="Heading 3 2 15 7 4" xfId="2218" xr:uid="{F017FB8A-258A-40E7-991A-8D31F7EEFD67}"/>
    <cellStyle name="Heading 3 2 15 7 4 2" xfId="2219" xr:uid="{8ABEC894-A36D-4EEA-83A6-81C946F12D63}"/>
    <cellStyle name="Heading 3 2 15 8" xfId="2220" xr:uid="{F4288868-BA9F-4F76-BBF9-55D363299803}"/>
    <cellStyle name="Heading 3 2 15 8 2" xfId="2221" xr:uid="{EFE965E2-2DFF-4994-93F7-08D6A07D9E24}"/>
    <cellStyle name="Heading 3 2 15 8 2 2" xfId="2222" xr:uid="{6B1BC2C0-A47B-4497-A3CF-29E61AE956AF}"/>
    <cellStyle name="Heading 3 2 15 8 3" xfId="2223" xr:uid="{445136D5-0AAD-44D8-95C4-D37ABD82559A}"/>
    <cellStyle name="Heading 3 2 15 8 3 2" xfId="2224" xr:uid="{4036D490-386E-47E3-BA41-F8936A3BD178}"/>
    <cellStyle name="Heading 3 2 15 8 4" xfId="2225" xr:uid="{E6F74B94-3A60-455D-BD74-B8EF9B3C4C59}"/>
    <cellStyle name="Heading 3 2 15 8 4 2" xfId="2226" xr:uid="{4E7A1D66-F20C-49E5-8800-00C664FD05BF}"/>
    <cellStyle name="Heading 3 2 15 9" xfId="2227" xr:uid="{B9C2AE33-28F0-4E06-83A7-593C92CF0D58}"/>
    <cellStyle name="Heading 3 2 15 9 2" xfId="2228" xr:uid="{6C53E8D9-BE74-4488-934D-85697D4DD506}"/>
    <cellStyle name="Heading 3 2 15 9 2 2" xfId="2229" xr:uid="{7C36A354-6298-4EC5-B679-9D0818C8539E}"/>
    <cellStyle name="Heading 3 2 15 9 3" xfId="2230" xr:uid="{6293D25D-D709-4B51-91DB-8811E5B98FE8}"/>
    <cellStyle name="Heading 3 2 15 9 3 2" xfId="2231" xr:uid="{02C60EAA-F0D4-447E-AD8E-BC10FE8A1F84}"/>
    <cellStyle name="Heading 3 2 15 9 4" xfId="2232" xr:uid="{DEAFA828-BF2A-4123-AA5E-1D76C61AF485}"/>
    <cellStyle name="Heading 3 2 15 9 4 2" xfId="2233" xr:uid="{68EDE96C-D65D-465B-B5FE-AC07A7B6C5E1}"/>
    <cellStyle name="Heading 3 2 16" xfId="2234" xr:uid="{7FEF7FC6-8DF0-4F2A-A85A-A46752E58B72}"/>
    <cellStyle name="Heading 3 2 16 10" xfId="2235" xr:uid="{4683EBE3-5F3E-4215-B37F-4C97B03C6E2D}"/>
    <cellStyle name="Heading 3 2 16 10 2" xfId="2236" xr:uid="{0F3B1110-A0FE-4424-921C-27FA339E981B}"/>
    <cellStyle name="Heading 3 2 16 10 2 2" xfId="2237" xr:uid="{5A514E4A-DDFC-4934-AE6D-FC39FE781789}"/>
    <cellStyle name="Heading 3 2 16 10 3" xfId="2238" xr:uid="{7D8D763F-1E19-41C7-8ECD-F2C61F6BC9BA}"/>
    <cellStyle name="Heading 3 2 16 10 3 2" xfId="2239" xr:uid="{943918E6-77B2-43D8-B185-4FE95EBE224E}"/>
    <cellStyle name="Heading 3 2 16 10 4" xfId="2240" xr:uid="{5DF83219-0C73-427E-BFD6-DFCE68A24403}"/>
    <cellStyle name="Heading 3 2 16 10 4 2" xfId="2241" xr:uid="{C909CBF3-967A-4465-AFBA-D5DD9EBEF3B7}"/>
    <cellStyle name="Heading 3 2 16 11" xfId="2242" xr:uid="{A9636604-0FCB-4C48-B5FD-3FA109746CCC}"/>
    <cellStyle name="Heading 3 2 16 11 2" xfId="2243" xr:uid="{24AD10B9-6E79-4E22-9416-B69BA7C42338}"/>
    <cellStyle name="Heading 3 2 16 11 2 2" xfId="2244" xr:uid="{51B493E9-62F7-4659-9DA9-A0D4AEDFA362}"/>
    <cellStyle name="Heading 3 2 16 11 3" xfId="2245" xr:uid="{10374AB6-57A9-4C4C-963F-9C6B0051023A}"/>
    <cellStyle name="Heading 3 2 16 11 3 2" xfId="2246" xr:uid="{12FEDAB6-D513-45C6-BFF8-02EB73DF9BF4}"/>
    <cellStyle name="Heading 3 2 16 11 4" xfId="2247" xr:uid="{7CA3BA0D-5659-45C2-8973-16197A5004BE}"/>
    <cellStyle name="Heading 3 2 16 11 4 2" xfId="2248" xr:uid="{D5C09FAE-B880-4389-ADE5-A9025C80320A}"/>
    <cellStyle name="Heading 3 2 16 12" xfId="2249" xr:uid="{73A746EB-544C-4731-99DD-57EB63F7D944}"/>
    <cellStyle name="Heading 3 2 16 12 2" xfId="2250" xr:uid="{473F1E55-3607-460D-A34C-471BB911BE4A}"/>
    <cellStyle name="Heading 3 2 16 12 2 2" xfId="2251" xr:uid="{F1967A9D-F530-4AD2-9DDD-A5647902E960}"/>
    <cellStyle name="Heading 3 2 16 12 3" xfId="2252" xr:uid="{201D38A7-070A-46F7-BD99-2A1FD1D6316F}"/>
    <cellStyle name="Heading 3 2 16 12 3 2" xfId="2253" xr:uid="{21712F03-9637-4951-83A6-33497B1172F8}"/>
    <cellStyle name="Heading 3 2 16 12 4" xfId="2254" xr:uid="{D91DDB3B-EE1A-442B-987A-8CC275FA35D7}"/>
    <cellStyle name="Heading 3 2 16 12 4 2" xfId="2255" xr:uid="{A4C2C1BD-FED7-42BD-A6C8-46C9A376D87D}"/>
    <cellStyle name="Heading 3 2 16 13" xfId="2256" xr:uid="{F2B909B7-10F6-407F-A129-01868FE23115}"/>
    <cellStyle name="Heading 3 2 16 13 2" xfId="2257" xr:uid="{61E324C6-FCC8-41D5-8783-E3992C367FD0}"/>
    <cellStyle name="Heading 3 2 16 13 2 2" xfId="2258" xr:uid="{7E397117-03E1-49A5-B79C-624E67AFF50D}"/>
    <cellStyle name="Heading 3 2 16 13 3" xfId="2259" xr:uid="{DBB90B64-20BA-411E-9678-E4617558485D}"/>
    <cellStyle name="Heading 3 2 16 13 3 2" xfId="2260" xr:uid="{F52FBDE7-E98B-49EC-A065-01D6569060FB}"/>
    <cellStyle name="Heading 3 2 16 13 4" xfId="2261" xr:uid="{0E47A63F-1D49-4456-A045-DD1623FA42B3}"/>
    <cellStyle name="Heading 3 2 16 13 4 2" xfId="2262" xr:uid="{D245FC4D-4515-447B-B932-2CEE5BB67816}"/>
    <cellStyle name="Heading 3 2 16 14" xfId="2263" xr:uid="{38A213E9-3BAA-49D6-AE15-6856EA1525F5}"/>
    <cellStyle name="Heading 3 2 16 14 2" xfId="2264" xr:uid="{65DB57FA-CCC4-405B-B0A3-5FA214910FB8}"/>
    <cellStyle name="Heading 3 2 16 14 2 2" xfId="2265" xr:uid="{9743A951-31B2-48AA-A928-87DF1853E26E}"/>
    <cellStyle name="Heading 3 2 16 14 3" xfId="2266" xr:uid="{0B74D883-5B82-497C-8E27-D366E25E1E1C}"/>
    <cellStyle name="Heading 3 2 16 14 3 2" xfId="2267" xr:uid="{9A8A926A-F8C5-454C-BAFE-C8DD86886B1D}"/>
    <cellStyle name="Heading 3 2 16 14 4" xfId="2268" xr:uid="{C9340192-5FDE-4D6A-B56E-584D23ED20EE}"/>
    <cellStyle name="Heading 3 2 16 14 4 2" xfId="2269" xr:uid="{309235F1-5B7E-487E-AB9C-C01886E6065D}"/>
    <cellStyle name="Heading 3 2 16 15" xfId="2270" xr:uid="{2EAB6764-8B82-40A3-9772-2672BE77C32B}"/>
    <cellStyle name="Heading 3 2 16 15 2" xfId="2271" xr:uid="{C1A5CBAA-C1EC-402E-910B-B5FB6D7645CA}"/>
    <cellStyle name="Heading 3 2 16 15 2 2" xfId="2272" xr:uid="{C31C3E07-56EE-4EC3-A220-42016CFC933C}"/>
    <cellStyle name="Heading 3 2 16 15 3" xfId="2273" xr:uid="{ACDE37CF-CB92-42F1-B043-49BE4FC373DF}"/>
    <cellStyle name="Heading 3 2 16 15 3 2" xfId="2274" xr:uid="{1A9960F8-F9D4-460E-B9A0-D0F84648102F}"/>
    <cellStyle name="Heading 3 2 16 15 4" xfId="2275" xr:uid="{A363CAC9-B76B-44FD-8D45-AD86D58619A2}"/>
    <cellStyle name="Heading 3 2 16 15 4 2" xfId="2276" xr:uid="{06E6FA82-8028-490C-A3A0-BF2D9EAF3C8B}"/>
    <cellStyle name="Heading 3 2 16 16" xfId="2277" xr:uid="{51D3CF29-D3ED-4C1D-9AC9-4DB9B5CDA403}"/>
    <cellStyle name="Heading 3 2 16 16 2" xfId="2278" xr:uid="{DA081C33-065D-4720-A512-CE2C42C45EA5}"/>
    <cellStyle name="Heading 3 2 16 17" xfId="2279" xr:uid="{4BAC9375-A1CB-4A29-B6C6-EAD9A79611F7}"/>
    <cellStyle name="Heading 3 2 16 17 2" xfId="2280" xr:uid="{10D026D7-12F5-4EAA-843D-092B3D59EEC1}"/>
    <cellStyle name="Heading 3 2 16 18" xfId="2281" xr:uid="{2BE593E9-E894-4471-9D0B-AF31D5D3070E}"/>
    <cellStyle name="Heading 3 2 16 18 2" xfId="2282" xr:uid="{2ACEF052-6423-4916-BA59-F1196771F411}"/>
    <cellStyle name="Heading 3 2 16 19" xfId="2283" xr:uid="{1F630CB2-3F4A-4995-B54C-5E3753653A47}"/>
    <cellStyle name="Heading 3 2 16 2" xfId="2284" xr:uid="{4260D3CD-5B56-4331-AF58-D1137C32930D}"/>
    <cellStyle name="Heading 3 2 16 2 2" xfId="2285" xr:uid="{5C222E2D-6B45-4108-A711-264DAE231B59}"/>
    <cellStyle name="Heading 3 2 16 2 2 2" xfId="2286" xr:uid="{B4A558E7-625A-42C6-9C32-9330875A70E0}"/>
    <cellStyle name="Heading 3 2 16 2 3" xfId="2287" xr:uid="{FE683B40-EC26-45A4-BD20-FAE6E2EB8B49}"/>
    <cellStyle name="Heading 3 2 16 2 3 2" xfId="2288" xr:uid="{00BB3752-EC30-4FED-860F-40D6B8F50057}"/>
    <cellStyle name="Heading 3 2 16 2 4" xfId="2289" xr:uid="{BB017EA5-2A7F-4290-8F21-E43C33CCA54B}"/>
    <cellStyle name="Heading 3 2 16 2 4 2" xfId="2290" xr:uid="{038A6B56-72B8-46C6-BCFD-484AAAEB3E17}"/>
    <cellStyle name="Heading 3 2 16 20" xfId="2291" xr:uid="{8B173611-3315-4520-A61D-BFC4377494CA}"/>
    <cellStyle name="Heading 3 2 16 21" xfId="2292" xr:uid="{B846858A-FE1E-47FA-AF96-DE62DDC64ECD}"/>
    <cellStyle name="Heading 3 2 16 22" xfId="2293" xr:uid="{267135AD-1748-4019-8333-1258E169F11C}"/>
    <cellStyle name="Heading 3 2 16 23" xfId="2294" xr:uid="{113C6F77-30E3-45F1-9614-CB32B1B549A7}"/>
    <cellStyle name="Heading 3 2 16 24" xfId="2295" xr:uid="{818D3424-D8A7-4AE0-AD36-F5BBB934519C}"/>
    <cellStyle name="Heading 3 2 16 25" xfId="2296" xr:uid="{E1AEA8DC-DFD9-4807-9BAB-ABB8CB4B4665}"/>
    <cellStyle name="Heading 3 2 16 3" xfId="2297" xr:uid="{3F6C47A2-8628-49E1-8186-6ADC191C0F31}"/>
    <cellStyle name="Heading 3 2 16 3 2" xfId="2298" xr:uid="{EF8A1495-9DC9-45E5-B09D-BC44807D4A91}"/>
    <cellStyle name="Heading 3 2 16 3 2 2" xfId="2299" xr:uid="{08113817-A370-452D-A31F-BD66B8D416CD}"/>
    <cellStyle name="Heading 3 2 16 3 3" xfId="2300" xr:uid="{8351D2ED-E554-4563-86C3-66BE02C70553}"/>
    <cellStyle name="Heading 3 2 16 3 3 2" xfId="2301" xr:uid="{82E52CE9-A346-4134-A931-4E9780610B62}"/>
    <cellStyle name="Heading 3 2 16 3 4" xfId="2302" xr:uid="{D87810FE-2F00-4FC9-8613-C4D871F7F703}"/>
    <cellStyle name="Heading 3 2 16 3 4 2" xfId="2303" xr:uid="{50B1E942-DABA-4EDA-A8DC-71E9A2EC25F5}"/>
    <cellStyle name="Heading 3 2 16 4" xfId="2304" xr:uid="{6B942733-B65E-48E0-9410-0AFB319CAAAD}"/>
    <cellStyle name="Heading 3 2 16 4 2" xfId="2305" xr:uid="{3264BBD1-C212-4459-9B44-E4C2C7ADB946}"/>
    <cellStyle name="Heading 3 2 16 4 2 2" xfId="2306" xr:uid="{FDBC7612-9236-4E47-BF42-53A287256270}"/>
    <cellStyle name="Heading 3 2 16 4 3" xfId="2307" xr:uid="{1D50992A-9AD9-4C3D-B0B8-CA8EFE9F056A}"/>
    <cellStyle name="Heading 3 2 16 4 3 2" xfId="2308" xr:uid="{7BC07F15-8322-4093-9047-94E8F85C803D}"/>
    <cellStyle name="Heading 3 2 16 4 4" xfId="2309" xr:uid="{35D3935D-F798-4421-A081-B825DA892F0E}"/>
    <cellStyle name="Heading 3 2 16 4 4 2" xfId="2310" xr:uid="{DDB88774-DFAA-4AC2-AD5E-FD6D0F06A9EA}"/>
    <cellStyle name="Heading 3 2 16 5" xfId="2311" xr:uid="{FDDAB32A-B324-46D7-8C3E-64D6635AF893}"/>
    <cellStyle name="Heading 3 2 16 5 2" xfId="2312" xr:uid="{73B48CA1-2624-443C-9440-13B67D6C35A3}"/>
    <cellStyle name="Heading 3 2 16 5 2 2" xfId="2313" xr:uid="{946776E5-0404-484A-B9A2-7ADCC6ABB594}"/>
    <cellStyle name="Heading 3 2 16 5 3" xfId="2314" xr:uid="{FA101A05-01C0-4CC6-AB7D-1FBD8D4D8781}"/>
    <cellStyle name="Heading 3 2 16 5 3 2" xfId="2315" xr:uid="{BF2D2DC2-A22A-498E-8524-6ED4A51F2AEC}"/>
    <cellStyle name="Heading 3 2 16 5 4" xfId="2316" xr:uid="{64C2F33A-C4FD-4863-A9A1-9D31DD61EF6B}"/>
    <cellStyle name="Heading 3 2 16 5 4 2" xfId="2317" xr:uid="{7541EDBF-8CDF-43A8-9140-463B2CAB9B51}"/>
    <cellStyle name="Heading 3 2 16 6" xfId="2318" xr:uid="{033D3C19-8D20-43EF-BE05-17E935780ECC}"/>
    <cellStyle name="Heading 3 2 16 6 2" xfId="2319" xr:uid="{39276927-EC99-4D99-BABC-07BBFA942A4A}"/>
    <cellStyle name="Heading 3 2 16 6 2 2" xfId="2320" xr:uid="{69021199-B3D8-445E-A5DA-7DDAFF1E2BBA}"/>
    <cellStyle name="Heading 3 2 16 6 3" xfId="2321" xr:uid="{44551990-EA83-4B9B-A745-48986B771A40}"/>
    <cellStyle name="Heading 3 2 16 6 3 2" xfId="2322" xr:uid="{2FE23102-C4D4-45B1-B85F-F8FA3995B474}"/>
    <cellStyle name="Heading 3 2 16 6 4" xfId="2323" xr:uid="{91492C5D-70BD-4053-BEE2-AEDE65B6B5FC}"/>
    <cellStyle name="Heading 3 2 16 6 4 2" xfId="2324" xr:uid="{A72DCFD6-A9E0-46A4-BE79-5592383020B7}"/>
    <cellStyle name="Heading 3 2 16 7" xfId="2325" xr:uid="{134E0131-1959-4418-A578-EF278DCF238B}"/>
    <cellStyle name="Heading 3 2 16 7 2" xfId="2326" xr:uid="{6BB58742-9E9E-4E0A-A27F-E3D07C812693}"/>
    <cellStyle name="Heading 3 2 16 7 2 2" xfId="2327" xr:uid="{D4594B86-AD06-4406-A431-E67C70B1E5AE}"/>
    <cellStyle name="Heading 3 2 16 7 3" xfId="2328" xr:uid="{E837CFF9-0B0D-4380-A39F-16C3D7A1E396}"/>
    <cellStyle name="Heading 3 2 16 7 3 2" xfId="2329" xr:uid="{ADACC1F0-6FB2-4890-B532-01BF352AD84B}"/>
    <cellStyle name="Heading 3 2 16 7 4" xfId="2330" xr:uid="{B4A80259-FBA2-4860-822A-3CD84CDE57C6}"/>
    <cellStyle name="Heading 3 2 16 7 4 2" xfId="2331" xr:uid="{620431AE-6F51-45B5-913C-7E21FC6B8F8F}"/>
    <cellStyle name="Heading 3 2 16 8" xfId="2332" xr:uid="{23A2ACE6-0C86-441F-944F-AAACFD7545A6}"/>
    <cellStyle name="Heading 3 2 16 8 2" xfId="2333" xr:uid="{324C0148-11F3-432F-9A78-63F5CCD2560A}"/>
    <cellStyle name="Heading 3 2 16 8 2 2" xfId="2334" xr:uid="{DAD2660E-ACB0-473E-B63F-C5BC8CFF01D5}"/>
    <cellStyle name="Heading 3 2 16 8 3" xfId="2335" xr:uid="{EC67767E-8E6D-4646-9978-F221FE8CB119}"/>
    <cellStyle name="Heading 3 2 16 8 3 2" xfId="2336" xr:uid="{6AC9AECD-CEEB-4586-A46F-B7925A6CDA02}"/>
    <cellStyle name="Heading 3 2 16 8 4" xfId="2337" xr:uid="{15638816-FA82-45BD-8237-0F226F8A81B5}"/>
    <cellStyle name="Heading 3 2 16 8 4 2" xfId="2338" xr:uid="{476BBFD7-C938-420D-83DF-D88A5BF82FB7}"/>
    <cellStyle name="Heading 3 2 16 9" xfId="2339" xr:uid="{93038D0E-4EAB-4A44-A8BA-BB37BF18DDD0}"/>
    <cellStyle name="Heading 3 2 16 9 2" xfId="2340" xr:uid="{7462E75D-BE5B-45BA-8DD2-817CE83071F3}"/>
    <cellStyle name="Heading 3 2 16 9 2 2" xfId="2341" xr:uid="{7C142358-B83C-4445-83E5-5B689E09B3D3}"/>
    <cellStyle name="Heading 3 2 16 9 3" xfId="2342" xr:uid="{CC3B5792-D50C-437D-B1F9-FE90DA78CEA6}"/>
    <cellStyle name="Heading 3 2 16 9 3 2" xfId="2343" xr:uid="{119EA1EF-312C-4031-8BE3-6B11D9D8EF02}"/>
    <cellStyle name="Heading 3 2 16 9 4" xfId="2344" xr:uid="{FE837BC4-1281-49A0-9D8F-1F2508DD885D}"/>
    <cellStyle name="Heading 3 2 16 9 4 2" xfId="2345" xr:uid="{D0AB05A5-DE90-4571-99D0-DA8888D46351}"/>
    <cellStyle name="Heading 3 2 17" xfId="2346" xr:uid="{77CC3FC0-2DCD-440B-8FF2-E43D6DE507F0}"/>
    <cellStyle name="Heading 3 2 17 10" xfId="2347" xr:uid="{BEB1FE4B-B053-4D5F-B5E9-125D23AFAA57}"/>
    <cellStyle name="Heading 3 2 17 10 2" xfId="2348" xr:uid="{19B09E42-C12A-4AC4-B4FE-DC198D052C11}"/>
    <cellStyle name="Heading 3 2 17 10 2 2" xfId="2349" xr:uid="{02FF6EA7-4C58-48FB-8E02-F6890D5B9501}"/>
    <cellStyle name="Heading 3 2 17 10 3" xfId="2350" xr:uid="{719A98AB-C618-48BA-8561-E106F58ED459}"/>
    <cellStyle name="Heading 3 2 17 10 3 2" xfId="2351" xr:uid="{7533D181-EB13-41F7-BB9D-E1CFB0BA2658}"/>
    <cellStyle name="Heading 3 2 17 10 4" xfId="2352" xr:uid="{92AF58D8-CEF5-4236-B131-72340046E81F}"/>
    <cellStyle name="Heading 3 2 17 10 4 2" xfId="2353" xr:uid="{C538A50A-9431-4BC0-91E3-CDFE44CC0A29}"/>
    <cellStyle name="Heading 3 2 17 11" xfId="2354" xr:uid="{CC76D87A-F419-4A81-B829-093967DD16DD}"/>
    <cellStyle name="Heading 3 2 17 11 2" xfId="2355" xr:uid="{2BE432AA-6DBC-4A02-AACD-331AF70B083D}"/>
    <cellStyle name="Heading 3 2 17 11 2 2" xfId="2356" xr:uid="{E650C0BC-DF86-42AD-B0FA-1CA84CE1AD72}"/>
    <cellStyle name="Heading 3 2 17 11 3" xfId="2357" xr:uid="{53D0E101-D5F6-4A7F-8674-CBF0340992C9}"/>
    <cellStyle name="Heading 3 2 17 11 3 2" xfId="2358" xr:uid="{389E97AE-E2DE-44D5-AF56-D7348A7F1C06}"/>
    <cellStyle name="Heading 3 2 17 11 4" xfId="2359" xr:uid="{9E042535-2B96-41D4-AED1-727428647675}"/>
    <cellStyle name="Heading 3 2 17 11 4 2" xfId="2360" xr:uid="{A30DE721-5A43-435E-A252-A57DC7D7DBCA}"/>
    <cellStyle name="Heading 3 2 17 12" xfId="2361" xr:uid="{8E9EC082-B0ED-4680-9789-FC149BCA4BCC}"/>
    <cellStyle name="Heading 3 2 17 12 2" xfId="2362" xr:uid="{BD027D96-FC01-49EF-AADF-57B2A972BC92}"/>
    <cellStyle name="Heading 3 2 17 12 2 2" xfId="2363" xr:uid="{4059C629-538F-4050-B2D9-5C5286D3F175}"/>
    <cellStyle name="Heading 3 2 17 12 3" xfId="2364" xr:uid="{ADD5292D-167C-4DB3-AAD4-01E6233A6603}"/>
    <cellStyle name="Heading 3 2 17 12 3 2" xfId="2365" xr:uid="{0C84D792-C668-4060-8C86-ED49924EF447}"/>
    <cellStyle name="Heading 3 2 17 12 4" xfId="2366" xr:uid="{D533F947-735F-4291-9408-20A1B60881D2}"/>
    <cellStyle name="Heading 3 2 17 12 4 2" xfId="2367" xr:uid="{F78CDCA4-32F5-4B8B-974D-3B01C7F7F2D2}"/>
    <cellStyle name="Heading 3 2 17 13" xfId="2368" xr:uid="{A7FB4F19-E744-4D75-88BE-405F3D388020}"/>
    <cellStyle name="Heading 3 2 17 13 2" xfId="2369" xr:uid="{ED641101-AE18-4C97-B756-0B2B7E03F681}"/>
    <cellStyle name="Heading 3 2 17 13 2 2" xfId="2370" xr:uid="{287D9176-A545-44AD-9B64-7CFC1C9056F5}"/>
    <cellStyle name="Heading 3 2 17 13 3" xfId="2371" xr:uid="{BA9CAA02-E34A-4192-AF33-B1C52C26D74A}"/>
    <cellStyle name="Heading 3 2 17 13 3 2" xfId="2372" xr:uid="{CEC676B3-A371-4EF6-8497-49AD601252B3}"/>
    <cellStyle name="Heading 3 2 17 13 4" xfId="2373" xr:uid="{58985727-4A54-4C66-BD50-05F445F2C731}"/>
    <cellStyle name="Heading 3 2 17 13 4 2" xfId="2374" xr:uid="{C784E8F3-6B6A-4FF1-A8C0-5D93956315F0}"/>
    <cellStyle name="Heading 3 2 17 14" xfId="2375" xr:uid="{00FB1C8B-C9C9-4C48-B4A6-78269B302114}"/>
    <cellStyle name="Heading 3 2 17 14 2" xfId="2376" xr:uid="{C3D79E2B-D990-4793-8D14-D939AF5A14B4}"/>
    <cellStyle name="Heading 3 2 17 14 2 2" xfId="2377" xr:uid="{D697B051-B89E-4432-904C-6146B571BEC7}"/>
    <cellStyle name="Heading 3 2 17 14 3" xfId="2378" xr:uid="{0F5BACB2-45D4-4281-A94E-19C5335755FD}"/>
    <cellStyle name="Heading 3 2 17 14 3 2" xfId="2379" xr:uid="{D331F383-BF48-489D-B4FB-0EB8A11D23D8}"/>
    <cellStyle name="Heading 3 2 17 14 4" xfId="2380" xr:uid="{CF527D89-9E45-4B24-A35A-563D006E2462}"/>
    <cellStyle name="Heading 3 2 17 14 4 2" xfId="2381" xr:uid="{4899BD4F-6357-4823-9160-749080FA61DD}"/>
    <cellStyle name="Heading 3 2 17 15" xfId="2382" xr:uid="{DF81FACB-205F-4A00-9CE5-10B1A8E680A3}"/>
    <cellStyle name="Heading 3 2 17 15 2" xfId="2383" xr:uid="{33B2C3ED-B67F-4069-8062-D2F311199235}"/>
    <cellStyle name="Heading 3 2 17 15 2 2" xfId="2384" xr:uid="{04E7CA97-57F8-46C3-8253-19973ECDE67B}"/>
    <cellStyle name="Heading 3 2 17 15 3" xfId="2385" xr:uid="{B300AD11-C81F-4558-B709-1A6B5735A53C}"/>
    <cellStyle name="Heading 3 2 17 15 3 2" xfId="2386" xr:uid="{D76AEBFC-7089-41CB-81D8-C3E32E4B68CD}"/>
    <cellStyle name="Heading 3 2 17 15 4" xfId="2387" xr:uid="{DED4BCE1-2893-403C-866F-2B176F6D12F7}"/>
    <cellStyle name="Heading 3 2 17 15 4 2" xfId="2388" xr:uid="{DFF92222-61FA-4C0C-824E-10CF370CC1A3}"/>
    <cellStyle name="Heading 3 2 17 16" xfId="2389" xr:uid="{E0DCEE20-A65C-47F3-97BE-4773099A76E4}"/>
    <cellStyle name="Heading 3 2 17 16 2" xfId="2390" xr:uid="{82913297-918B-417A-A1BF-50EF64D5DC2D}"/>
    <cellStyle name="Heading 3 2 17 17" xfId="2391" xr:uid="{6DF0CB69-0440-4A59-B4B5-0BF40CD43695}"/>
    <cellStyle name="Heading 3 2 17 17 2" xfId="2392" xr:uid="{F7B3CF74-905F-49CA-84F0-C45534256FC6}"/>
    <cellStyle name="Heading 3 2 17 18" xfId="2393" xr:uid="{2ED0FF9B-DB29-4FAB-B5BD-D5EC8CB2E0D7}"/>
    <cellStyle name="Heading 3 2 17 18 2" xfId="2394" xr:uid="{5A4D7FA8-4F4F-4DB5-B216-3FC23E5F2C5D}"/>
    <cellStyle name="Heading 3 2 17 19" xfId="2395" xr:uid="{0E8CA6A7-6350-4A2B-9835-78E6FC88811E}"/>
    <cellStyle name="Heading 3 2 17 2" xfId="2396" xr:uid="{F4196C29-3492-4B2C-84F1-BC4D4886F8AE}"/>
    <cellStyle name="Heading 3 2 17 2 2" xfId="2397" xr:uid="{EB5C0AF0-3FBE-4848-91EB-4585AE6EFC17}"/>
    <cellStyle name="Heading 3 2 17 2 2 2" xfId="2398" xr:uid="{112B1D0D-B858-48B2-B6F3-9D50E213B94C}"/>
    <cellStyle name="Heading 3 2 17 2 3" xfId="2399" xr:uid="{F7BB1B15-ABFC-439A-952E-BAD7CD037BF8}"/>
    <cellStyle name="Heading 3 2 17 2 3 2" xfId="2400" xr:uid="{43431717-365E-4840-8915-2D9B57B5D16A}"/>
    <cellStyle name="Heading 3 2 17 2 4" xfId="2401" xr:uid="{6DC0153C-C355-46C6-A499-5F66A330D1DC}"/>
    <cellStyle name="Heading 3 2 17 2 4 2" xfId="2402" xr:uid="{90E5F7E4-0F1F-49BA-AF39-8EF7F2159B52}"/>
    <cellStyle name="Heading 3 2 17 20" xfId="2403" xr:uid="{A8051835-9D93-4FDD-BBC5-B10917B18968}"/>
    <cellStyle name="Heading 3 2 17 21" xfId="2404" xr:uid="{452F477E-B760-42CE-8C89-8046B60A0295}"/>
    <cellStyle name="Heading 3 2 17 22" xfId="2405" xr:uid="{BCAE73D5-0015-4D3D-ABC0-20001D8FDCCB}"/>
    <cellStyle name="Heading 3 2 17 23" xfId="2406" xr:uid="{1D1601A8-56CD-4164-980E-7C96A2B63C97}"/>
    <cellStyle name="Heading 3 2 17 24" xfId="2407" xr:uid="{B72B42CD-382E-4FC1-B4D5-49BF7AC27032}"/>
    <cellStyle name="Heading 3 2 17 25" xfId="2408" xr:uid="{8F254775-6BDB-419D-8ED7-EEA8C75995D1}"/>
    <cellStyle name="Heading 3 2 17 3" xfId="2409" xr:uid="{A1B61B94-FD71-4BA7-8A4B-7CA6BA93F136}"/>
    <cellStyle name="Heading 3 2 17 3 2" xfId="2410" xr:uid="{729CED87-8412-480A-AA23-96B1C0F9F6D4}"/>
    <cellStyle name="Heading 3 2 17 3 2 2" xfId="2411" xr:uid="{D7845530-6A1C-45F3-B8D8-A3C8E8755773}"/>
    <cellStyle name="Heading 3 2 17 3 3" xfId="2412" xr:uid="{E3CFD420-7ECF-44FF-AF8D-EA09720D8A7E}"/>
    <cellStyle name="Heading 3 2 17 3 3 2" xfId="2413" xr:uid="{DB2FFAB5-C014-4F44-813F-FB3C369DBBA2}"/>
    <cellStyle name="Heading 3 2 17 3 4" xfId="2414" xr:uid="{C952C5B0-C90C-4A0C-9655-533CE3DC9B21}"/>
    <cellStyle name="Heading 3 2 17 3 4 2" xfId="2415" xr:uid="{400F4504-89BB-429D-83C0-3645E1CC8781}"/>
    <cellStyle name="Heading 3 2 17 4" xfId="2416" xr:uid="{D7ADDF24-50A5-480D-BB30-0A4397442006}"/>
    <cellStyle name="Heading 3 2 17 4 2" xfId="2417" xr:uid="{E8232A8A-2E68-437A-A9C5-7B6CF7B06C8B}"/>
    <cellStyle name="Heading 3 2 17 4 2 2" xfId="2418" xr:uid="{488B72A2-1F34-4EDC-8B5F-31D74451D898}"/>
    <cellStyle name="Heading 3 2 17 4 3" xfId="2419" xr:uid="{DF353AD4-41BD-4164-8919-5659C577679B}"/>
    <cellStyle name="Heading 3 2 17 4 3 2" xfId="2420" xr:uid="{3516E90F-CD6B-41FF-BE62-BD4032BC4531}"/>
    <cellStyle name="Heading 3 2 17 4 4" xfId="2421" xr:uid="{B02225C4-96F1-4DF4-A13C-051EC90D5DAD}"/>
    <cellStyle name="Heading 3 2 17 4 4 2" xfId="2422" xr:uid="{0FA0A35B-3AA4-45D6-918A-0EA2178E0737}"/>
    <cellStyle name="Heading 3 2 17 5" xfId="2423" xr:uid="{5AB11F13-2C88-4369-9CCA-0E764FD8C8A7}"/>
    <cellStyle name="Heading 3 2 17 5 2" xfId="2424" xr:uid="{4631052B-23FA-467E-9C91-2E6562D83BA3}"/>
    <cellStyle name="Heading 3 2 17 5 2 2" xfId="2425" xr:uid="{A232F28C-F272-4DA4-8FB9-1070A16CDA1A}"/>
    <cellStyle name="Heading 3 2 17 5 3" xfId="2426" xr:uid="{3D9797F2-851B-482F-8B54-E4BCE42D8522}"/>
    <cellStyle name="Heading 3 2 17 5 3 2" xfId="2427" xr:uid="{F4E89D72-51F2-419C-B9B9-494B08FD3402}"/>
    <cellStyle name="Heading 3 2 17 5 4" xfId="2428" xr:uid="{B129C7D4-B3E5-4BAF-8545-987A3193C0F6}"/>
    <cellStyle name="Heading 3 2 17 5 4 2" xfId="2429" xr:uid="{A67B26B6-B67F-4536-AC75-E2D5ED11E9E8}"/>
    <cellStyle name="Heading 3 2 17 6" xfId="2430" xr:uid="{14CA0D8E-C873-4BC3-A4CB-C9E2F75DFA1F}"/>
    <cellStyle name="Heading 3 2 17 6 2" xfId="2431" xr:uid="{CF1F4FE6-0B7D-466B-B3B0-B06175A5502A}"/>
    <cellStyle name="Heading 3 2 17 6 2 2" xfId="2432" xr:uid="{DA996217-EC2D-476B-839E-604F351652B3}"/>
    <cellStyle name="Heading 3 2 17 6 3" xfId="2433" xr:uid="{64C86630-415C-4759-B055-852361009BDE}"/>
    <cellStyle name="Heading 3 2 17 6 3 2" xfId="2434" xr:uid="{9F6F7E6E-FBC8-4FC3-B50C-D4C331E43216}"/>
    <cellStyle name="Heading 3 2 17 6 4" xfId="2435" xr:uid="{3B0ADC9F-8B5E-47D1-86C3-C383EEDF6B7D}"/>
    <cellStyle name="Heading 3 2 17 6 4 2" xfId="2436" xr:uid="{EE8E1ED2-343C-4033-AC31-D3F9D28FC7A3}"/>
    <cellStyle name="Heading 3 2 17 7" xfId="2437" xr:uid="{1C9BF4E2-5B7F-4CA2-95BC-402D365116FF}"/>
    <cellStyle name="Heading 3 2 17 7 2" xfId="2438" xr:uid="{2934A539-97D5-4682-9F1D-36AF63959854}"/>
    <cellStyle name="Heading 3 2 17 7 2 2" xfId="2439" xr:uid="{92A349D8-C894-4086-A32B-ECF2979911BA}"/>
    <cellStyle name="Heading 3 2 17 7 3" xfId="2440" xr:uid="{D0C90E55-BB64-4120-855C-42908CE22E63}"/>
    <cellStyle name="Heading 3 2 17 7 3 2" xfId="2441" xr:uid="{98A331B1-4E0F-4A85-9761-C5802E217176}"/>
    <cellStyle name="Heading 3 2 17 7 4" xfId="2442" xr:uid="{27B5BC11-4EFD-406A-9E2C-A646A29C18A9}"/>
    <cellStyle name="Heading 3 2 17 7 4 2" xfId="2443" xr:uid="{50AA174C-B3CA-47D0-B2F1-2D101705904E}"/>
    <cellStyle name="Heading 3 2 17 8" xfId="2444" xr:uid="{876FD4F6-BE56-4FD2-9716-26CE04EE5A62}"/>
    <cellStyle name="Heading 3 2 17 8 2" xfId="2445" xr:uid="{8013A4B6-636F-45AA-A9A4-7E540750DE1A}"/>
    <cellStyle name="Heading 3 2 17 8 2 2" xfId="2446" xr:uid="{B5CF125F-143C-498C-8B55-5F69BB8B20E6}"/>
    <cellStyle name="Heading 3 2 17 8 3" xfId="2447" xr:uid="{E8674199-5A67-4F7F-9DCD-78EC086B7021}"/>
    <cellStyle name="Heading 3 2 17 8 3 2" xfId="2448" xr:uid="{FBA56195-048C-446E-9A12-8EF402FE47A5}"/>
    <cellStyle name="Heading 3 2 17 8 4" xfId="2449" xr:uid="{A8509402-BA5F-4EDD-BAE0-545E06D0C4B3}"/>
    <cellStyle name="Heading 3 2 17 8 4 2" xfId="2450" xr:uid="{735E3817-16CD-4552-B323-D0F7B4A8F25A}"/>
    <cellStyle name="Heading 3 2 17 9" xfId="2451" xr:uid="{D3594AAE-56D2-46E6-BDCE-2CA00BE57B61}"/>
    <cellStyle name="Heading 3 2 17 9 2" xfId="2452" xr:uid="{C727E353-69CB-4F62-811F-E7B5278DC1FA}"/>
    <cellStyle name="Heading 3 2 17 9 2 2" xfId="2453" xr:uid="{BC863BEB-2AAD-4221-8E65-05C86A506609}"/>
    <cellStyle name="Heading 3 2 17 9 3" xfId="2454" xr:uid="{89AED92B-8647-4BFB-A3CB-ECF6B43C48E5}"/>
    <cellStyle name="Heading 3 2 17 9 3 2" xfId="2455" xr:uid="{C4C2A8F2-9FF5-4418-8D8D-447A29B98768}"/>
    <cellStyle name="Heading 3 2 17 9 4" xfId="2456" xr:uid="{80027F8C-0314-423B-B892-5742CD93A72B}"/>
    <cellStyle name="Heading 3 2 17 9 4 2" xfId="2457" xr:uid="{7D3C8935-EF96-44A0-9307-96621C51A593}"/>
    <cellStyle name="Heading 3 2 18" xfId="2458" xr:uid="{4968F7C6-3833-40D1-B273-DDCEB7A0109D}"/>
    <cellStyle name="Heading 3 2 18 10" xfId="2459" xr:uid="{3F50DEBF-35F3-4BB8-9ACB-B5A04ABA8A02}"/>
    <cellStyle name="Heading 3 2 18 10 2" xfId="2460" xr:uid="{B56215B0-CBA4-45EB-A07A-96D91456287A}"/>
    <cellStyle name="Heading 3 2 18 10 2 2" xfId="2461" xr:uid="{005A875C-2A41-4C8B-9DEB-946630F47B9B}"/>
    <cellStyle name="Heading 3 2 18 10 3" xfId="2462" xr:uid="{A86FB8D1-763C-491E-9D08-E42DBAA4959D}"/>
    <cellStyle name="Heading 3 2 18 10 3 2" xfId="2463" xr:uid="{B164029C-4572-42A0-827A-3C5C6CAA9FA9}"/>
    <cellStyle name="Heading 3 2 18 10 4" xfId="2464" xr:uid="{CF78B434-9D78-4B9B-9CC5-E81BED8D1D75}"/>
    <cellStyle name="Heading 3 2 18 10 4 2" xfId="2465" xr:uid="{179D1668-7067-4004-9C0C-950B7692A3AB}"/>
    <cellStyle name="Heading 3 2 18 11" xfId="2466" xr:uid="{DA753453-14EB-4980-B826-943F9D862AB5}"/>
    <cellStyle name="Heading 3 2 18 11 2" xfId="2467" xr:uid="{A03796F1-C0E7-4566-96B1-7B7C428B555F}"/>
    <cellStyle name="Heading 3 2 18 11 2 2" xfId="2468" xr:uid="{1A1FB1CB-97F9-45A9-94C5-4C44AB3B8514}"/>
    <cellStyle name="Heading 3 2 18 11 3" xfId="2469" xr:uid="{A4BA8555-D9CE-4042-BB10-183C2A0B9CE8}"/>
    <cellStyle name="Heading 3 2 18 11 3 2" xfId="2470" xr:uid="{53229971-E027-4CBE-9DDC-81F450C2B410}"/>
    <cellStyle name="Heading 3 2 18 11 4" xfId="2471" xr:uid="{3AAEF468-C7BD-46E5-A600-A1C3478E328F}"/>
    <cellStyle name="Heading 3 2 18 11 4 2" xfId="2472" xr:uid="{2A736094-C0BB-48CE-8853-150DAF26859C}"/>
    <cellStyle name="Heading 3 2 18 12" xfId="2473" xr:uid="{1997739F-B235-463A-8AC4-025BAB5598E1}"/>
    <cellStyle name="Heading 3 2 18 12 2" xfId="2474" xr:uid="{FC7153A5-E145-43FA-89EC-DA43EF20D0C4}"/>
    <cellStyle name="Heading 3 2 18 12 2 2" xfId="2475" xr:uid="{2B969F70-B415-4B7C-AED5-139FFB469A68}"/>
    <cellStyle name="Heading 3 2 18 12 3" xfId="2476" xr:uid="{0D94C321-A797-4B2A-98AC-571E5D7FC9F7}"/>
    <cellStyle name="Heading 3 2 18 12 3 2" xfId="2477" xr:uid="{399378F5-6DCD-4CEC-AEA9-DD067A07B7D1}"/>
    <cellStyle name="Heading 3 2 18 12 4" xfId="2478" xr:uid="{57ED65F9-E11C-40FB-98F5-C5BB98E6D37D}"/>
    <cellStyle name="Heading 3 2 18 12 4 2" xfId="2479" xr:uid="{16773189-913D-4A92-BCFF-68A507C24162}"/>
    <cellStyle name="Heading 3 2 18 13" xfId="2480" xr:uid="{15926140-418B-4095-917A-184026E4BF08}"/>
    <cellStyle name="Heading 3 2 18 13 2" xfId="2481" xr:uid="{324ECB32-2E39-49A2-83C8-47F49EC56EFD}"/>
    <cellStyle name="Heading 3 2 18 13 2 2" xfId="2482" xr:uid="{96F23461-C19F-4160-8898-1BB1F7CC0353}"/>
    <cellStyle name="Heading 3 2 18 13 3" xfId="2483" xr:uid="{9257FC98-6F62-468E-88AE-6E98D7DE2333}"/>
    <cellStyle name="Heading 3 2 18 13 3 2" xfId="2484" xr:uid="{00A4735B-4A93-4231-9A9D-12A96BE02260}"/>
    <cellStyle name="Heading 3 2 18 13 4" xfId="2485" xr:uid="{51C82255-0841-43D9-9BE9-9EFDAEFDF87D}"/>
    <cellStyle name="Heading 3 2 18 13 4 2" xfId="2486" xr:uid="{E843F5A9-5708-4B7A-B13C-44DA41B45DF7}"/>
    <cellStyle name="Heading 3 2 18 14" xfId="2487" xr:uid="{6574AE40-CE5B-46D9-B84A-40BC0AD12277}"/>
    <cellStyle name="Heading 3 2 18 14 2" xfId="2488" xr:uid="{00BE685F-E34E-49AE-84C8-2AEA78C31012}"/>
    <cellStyle name="Heading 3 2 18 14 2 2" xfId="2489" xr:uid="{8B42B0A4-A768-47FF-B2E9-38D5A52A8E7E}"/>
    <cellStyle name="Heading 3 2 18 14 3" xfId="2490" xr:uid="{4FF6296A-BD58-4D71-8F30-C29B30A519B9}"/>
    <cellStyle name="Heading 3 2 18 14 3 2" xfId="2491" xr:uid="{02062384-834C-48E1-BAA1-F1D8B4AEAE3E}"/>
    <cellStyle name="Heading 3 2 18 14 4" xfId="2492" xr:uid="{2B7CF371-5652-4A97-B85D-F743CB9493DF}"/>
    <cellStyle name="Heading 3 2 18 14 4 2" xfId="2493" xr:uid="{CB37A16A-E935-46A4-8738-15041F68389E}"/>
    <cellStyle name="Heading 3 2 18 15" xfId="2494" xr:uid="{53270889-C8BA-49C9-91D5-FCF2A9C43BF2}"/>
    <cellStyle name="Heading 3 2 18 15 2" xfId="2495" xr:uid="{7DACEA6D-BBB7-4142-8EEE-6EEE17BE692B}"/>
    <cellStyle name="Heading 3 2 18 15 2 2" xfId="2496" xr:uid="{FF52675D-FD9D-4B51-B5C3-2CC403262579}"/>
    <cellStyle name="Heading 3 2 18 15 3" xfId="2497" xr:uid="{E86A200D-1842-442F-9CB5-08B50E72E0C3}"/>
    <cellStyle name="Heading 3 2 18 15 3 2" xfId="2498" xr:uid="{C94A982B-C324-4DCE-8484-5167D6004A57}"/>
    <cellStyle name="Heading 3 2 18 15 4" xfId="2499" xr:uid="{693120B2-CA50-46B2-B22B-2B3F98DF7172}"/>
    <cellStyle name="Heading 3 2 18 15 4 2" xfId="2500" xr:uid="{47DCC78D-4E51-4DB7-9C1C-27B65FF26EE7}"/>
    <cellStyle name="Heading 3 2 18 16" xfId="2501" xr:uid="{4DD77735-8D7D-40E0-8905-C52196C1061E}"/>
    <cellStyle name="Heading 3 2 18 16 2" xfId="2502" xr:uid="{66FB2334-9436-476C-98B2-DFBBAB5F7B3F}"/>
    <cellStyle name="Heading 3 2 18 17" xfId="2503" xr:uid="{00074A1F-E821-4284-83BA-77524F1362F8}"/>
    <cellStyle name="Heading 3 2 18 17 2" xfId="2504" xr:uid="{2BBFE770-D88B-4149-939E-31A11E7B458A}"/>
    <cellStyle name="Heading 3 2 18 18" xfId="2505" xr:uid="{E783B157-E0EF-475D-88AA-FDC751633E7B}"/>
    <cellStyle name="Heading 3 2 18 18 2" xfId="2506" xr:uid="{7C6FB76D-EFB5-48D2-AD86-4CD47B7CB31E}"/>
    <cellStyle name="Heading 3 2 18 19" xfId="2507" xr:uid="{DEF3351F-8316-4A4A-A3B1-41FD8C9E0208}"/>
    <cellStyle name="Heading 3 2 18 2" xfId="2508" xr:uid="{3A70C5C7-AFAD-438D-87C9-C6B77AB0877A}"/>
    <cellStyle name="Heading 3 2 18 2 2" xfId="2509" xr:uid="{4442E78B-3315-4196-BDFE-5B971B9C1290}"/>
    <cellStyle name="Heading 3 2 18 2 2 2" xfId="2510" xr:uid="{ABB3213D-A6C5-42FC-A35D-613CD1348D6E}"/>
    <cellStyle name="Heading 3 2 18 2 3" xfId="2511" xr:uid="{EBCAA4D6-8F13-45DA-8F36-D7213D1AA048}"/>
    <cellStyle name="Heading 3 2 18 2 3 2" xfId="2512" xr:uid="{98ACAD53-FA78-494F-A0FD-8C6F52FFE0A1}"/>
    <cellStyle name="Heading 3 2 18 2 4" xfId="2513" xr:uid="{55651B1C-71E5-4C55-A2D9-1D9D718D3DE7}"/>
    <cellStyle name="Heading 3 2 18 2 4 2" xfId="2514" xr:uid="{D7475AAB-BFFD-43DD-B045-F03F217276DF}"/>
    <cellStyle name="Heading 3 2 18 20" xfId="2515" xr:uid="{4131E974-8163-49D8-97C3-E881A18F3030}"/>
    <cellStyle name="Heading 3 2 18 21" xfId="2516" xr:uid="{DA5D2392-4B45-4FFD-92DE-8BACAFE20EAA}"/>
    <cellStyle name="Heading 3 2 18 22" xfId="2517" xr:uid="{758CE2FB-83DE-460D-BF77-F22D748F9894}"/>
    <cellStyle name="Heading 3 2 18 23" xfId="2518" xr:uid="{D4AAD779-DDFC-4AB8-83DE-0D3BA19EC147}"/>
    <cellStyle name="Heading 3 2 18 24" xfId="2519" xr:uid="{97B48079-3DE0-48E9-94A7-7B4F67564F89}"/>
    <cellStyle name="Heading 3 2 18 25" xfId="2520" xr:uid="{462658C3-0F0E-43A4-A6DE-E6CA25CF69E7}"/>
    <cellStyle name="Heading 3 2 18 3" xfId="2521" xr:uid="{9FEE7080-A008-4833-9A33-3FEF40B0478A}"/>
    <cellStyle name="Heading 3 2 18 3 2" xfId="2522" xr:uid="{078334DF-F84B-49A6-8FF4-BFECBE16E203}"/>
    <cellStyle name="Heading 3 2 18 3 2 2" xfId="2523" xr:uid="{DB33AE8A-42D4-40CD-AF20-FCB034833C15}"/>
    <cellStyle name="Heading 3 2 18 3 3" xfId="2524" xr:uid="{92B49DAD-C110-4BE5-A9AD-6C137DC06929}"/>
    <cellStyle name="Heading 3 2 18 3 3 2" xfId="2525" xr:uid="{A23D64B9-4BFF-447A-AA2F-68BB9A0D0299}"/>
    <cellStyle name="Heading 3 2 18 3 4" xfId="2526" xr:uid="{C3E833FF-E7FF-402B-A592-C1EC366E5D30}"/>
    <cellStyle name="Heading 3 2 18 3 4 2" xfId="2527" xr:uid="{5E28C601-655D-4AF9-BE7F-85E1F263AC8A}"/>
    <cellStyle name="Heading 3 2 18 4" xfId="2528" xr:uid="{B004DC9C-FCD2-414B-A5D0-EDDAB8F7058C}"/>
    <cellStyle name="Heading 3 2 18 4 2" xfId="2529" xr:uid="{5AD97F0D-7867-4BFB-81F7-57F10504E172}"/>
    <cellStyle name="Heading 3 2 18 4 2 2" xfId="2530" xr:uid="{167DAF1D-1C0C-4376-A35B-93AB62748B63}"/>
    <cellStyle name="Heading 3 2 18 4 3" xfId="2531" xr:uid="{E123A683-BF0D-4057-A8F7-871EA656190D}"/>
    <cellStyle name="Heading 3 2 18 4 3 2" xfId="2532" xr:uid="{64C93E5A-013D-40BC-9AC1-DB6050FA8D39}"/>
    <cellStyle name="Heading 3 2 18 4 4" xfId="2533" xr:uid="{FC40CD3E-CD1B-4C32-B1E8-336DBB29F54A}"/>
    <cellStyle name="Heading 3 2 18 4 4 2" xfId="2534" xr:uid="{EEEA2AD3-5B46-494E-950F-C912CE05F41B}"/>
    <cellStyle name="Heading 3 2 18 5" xfId="2535" xr:uid="{8616AA20-1F03-43CC-8DCD-74D9B4D2F7DE}"/>
    <cellStyle name="Heading 3 2 18 5 2" xfId="2536" xr:uid="{051EA3C0-A4AE-45C7-9AA4-3DD572F5BE38}"/>
    <cellStyle name="Heading 3 2 18 5 2 2" xfId="2537" xr:uid="{81BCD43B-B67C-4DBC-B814-CDEB674E9DA0}"/>
    <cellStyle name="Heading 3 2 18 5 3" xfId="2538" xr:uid="{7CAF4CB2-CB22-4FF5-8DBA-26C2EE6BF5E2}"/>
    <cellStyle name="Heading 3 2 18 5 3 2" xfId="2539" xr:uid="{CEB563CB-F0EB-4263-906C-3037BF3E8A55}"/>
    <cellStyle name="Heading 3 2 18 5 4" xfId="2540" xr:uid="{6C32FEE9-64F7-4662-98FE-21CF37FDA4B2}"/>
    <cellStyle name="Heading 3 2 18 5 4 2" xfId="2541" xr:uid="{90512C72-4566-4890-9753-7CAB9EAF188F}"/>
    <cellStyle name="Heading 3 2 18 6" xfId="2542" xr:uid="{7A37A2AE-9D5D-4368-8F6C-E92474099067}"/>
    <cellStyle name="Heading 3 2 18 6 2" xfId="2543" xr:uid="{1EBE8F5F-5664-46DD-84C3-378695D03FD8}"/>
    <cellStyle name="Heading 3 2 18 6 2 2" xfId="2544" xr:uid="{4A441218-B3ED-4691-9C24-E60CC2922BC7}"/>
    <cellStyle name="Heading 3 2 18 6 3" xfId="2545" xr:uid="{D147AAFD-DDFA-4F59-A9AB-7CC86C7AC13A}"/>
    <cellStyle name="Heading 3 2 18 6 3 2" xfId="2546" xr:uid="{C39D56C5-FCB2-4C40-95CA-89DDE2208F17}"/>
    <cellStyle name="Heading 3 2 18 6 4" xfId="2547" xr:uid="{886FA07F-6725-40DF-A61B-0B5E3943DE61}"/>
    <cellStyle name="Heading 3 2 18 6 4 2" xfId="2548" xr:uid="{255E9186-6A0A-48F6-AB67-21C18BEA3BD9}"/>
    <cellStyle name="Heading 3 2 18 7" xfId="2549" xr:uid="{2D2AC9D0-17B3-4498-9784-2C5F491F6C2B}"/>
    <cellStyle name="Heading 3 2 18 7 2" xfId="2550" xr:uid="{34A4F9D1-1E6B-4289-99C6-F31A8AE6166B}"/>
    <cellStyle name="Heading 3 2 18 7 2 2" xfId="2551" xr:uid="{2513D071-273A-4DEC-9031-ABD08D9C4A61}"/>
    <cellStyle name="Heading 3 2 18 7 3" xfId="2552" xr:uid="{6940EC98-B276-4943-B456-FD8A853715D3}"/>
    <cellStyle name="Heading 3 2 18 7 3 2" xfId="2553" xr:uid="{C1FBB9EA-19A1-480B-9C32-0037C87DB113}"/>
    <cellStyle name="Heading 3 2 18 7 4" xfId="2554" xr:uid="{01502D96-0DBF-44CE-9C05-7807A7908855}"/>
    <cellStyle name="Heading 3 2 18 7 4 2" xfId="2555" xr:uid="{B6609F7C-94D7-4C84-8A6D-6DA6D51C1974}"/>
    <cellStyle name="Heading 3 2 18 8" xfId="2556" xr:uid="{539EF047-7915-423A-8354-BBD9B8652FEA}"/>
    <cellStyle name="Heading 3 2 18 8 2" xfId="2557" xr:uid="{91E45839-16F3-424A-846E-C26D9DCE2E19}"/>
    <cellStyle name="Heading 3 2 18 8 2 2" xfId="2558" xr:uid="{2406854C-05F7-4EE1-81BD-A076A5F74469}"/>
    <cellStyle name="Heading 3 2 18 8 3" xfId="2559" xr:uid="{8F469574-6BD5-4D6B-B5DF-1157593AE53A}"/>
    <cellStyle name="Heading 3 2 18 8 3 2" xfId="2560" xr:uid="{4E4C839D-D9CF-41D6-B750-ABB2628EC6D4}"/>
    <cellStyle name="Heading 3 2 18 8 4" xfId="2561" xr:uid="{EC55D06B-3D23-4B62-8C82-F675741CDCAB}"/>
    <cellStyle name="Heading 3 2 18 8 4 2" xfId="2562" xr:uid="{51F3DC2B-E3F8-4013-955A-BC8322BDBB1C}"/>
    <cellStyle name="Heading 3 2 18 9" xfId="2563" xr:uid="{DBFBAED3-248E-4510-84A7-773A666CFDB9}"/>
    <cellStyle name="Heading 3 2 18 9 2" xfId="2564" xr:uid="{D74BFA6E-DF54-47A3-BE11-0AE8C45DAB18}"/>
    <cellStyle name="Heading 3 2 18 9 2 2" xfId="2565" xr:uid="{5DBAE679-49B3-433A-8CEC-C635D1D634CE}"/>
    <cellStyle name="Heading 3 2 18 9 3" xfId="2566" xr:uid="{FD9CAFC6-A781-4708-B7E8-88582FF9DFD5}"/>
    <cellStyle name="Heading 3 2 18 9 3 2" xfId="2567" xr:uid="{A3388CCF-B37A-4E25-A2C3-545E96B8343B}"/>
    <cellStyle name="Heading 3 2 18 9 4" xfId="2568" xr:uid="{0164A027-5299-4CD0-8D00-CC839101735A}"/>
    <cellStyle name="Heading 3 2 18 9 4 2" xfId="2569" xr:uid="{1CB156FC-9D70-41E6-A69D-A8D914455DA7}"/>
    <cellStyle name="Heading 3 2 19" xfId="2570" xr:uid="{3B284DC9-0D59-494C-B719-586B841E14E0}"/>
    <cellStyle name="Heading 3 2 19 10" xfId="2571" xr:uid="{99BB450A-5CD0-437A-9EC7-ABA657BF40A3}"/>
    <cellStyle name="Heading 3 2 19 10 2" xfId="2572" xr:uid="{6D148D19-0181-4D17-BE75-288D8F1660CB}"/>
    <cellStyle name="Heading 3 2 19 10 2 2" xfId="2573" xr:uid="{490691ED-3F92-46B4-9BE7-E35613639866}"/>
    <cellStyle name="Heading 3 2 19 10 3" xfId="2574" xr:uid="{A08D4581-207E-4529-9060-EB23664D6110}"/>
    <cellStyle name="Heading 3 2 19 10 3 2" xfId="2575" xr:uid="{37BCC5C2-122C-44D3-BCC8-10F5AAD5BA60}"/>
    <cellStyle name="Heading 3 2 19 10 4" xfId="2576" xr:uid="{B0DE8A68-DDC1-44E4-B6AA-A9168010BA9F}"/>
    <cellStyle name="Heading 3 2 19 10 4 2" xfId="2577" xr:uid="{E37DDD94-3218-4FD7-A1C1-F9D2CF1E284B}"/>
    <cellStyle name="Heading 3 2 19 11" xfId="2578" xr:uid="{5253DF99-3DD4-4EFC-BC2B-9EFBCE85BCCA}"/>
    <cellStyle name="Heading 3 2 19 11 2" xfId="2579" xr:uid="{49AF5D64-2A5E-4A22-9C3B-702008871EC4}"/>
    <cellStyle name="Heading 3 2 19 11 2 2" xfId="2580" xr:uid="{C66FA537-953A-4466-9B56-72EC607D719C}"/>
    <cellStyle name="Heading 3 2 19 11 3" xfId="2581" xr:uid="{A0B2F1F0-60E3-4A28-B19C-B19CE7AEF833}"/>
    <cellStyle name="Heading 3 2 19 11 3 2" xfId="2582" xr:uid="{CC6123BA-09F3-4F02-B4AA-5DE8E909B43C}"/>
    <cellStyle name="Heading 3 2 19 11 4" xfId="2583" xr:uid="{1EDD796F-391D-4F37-9BBF-E57FEE358EC8}"/>
    <cellStyle name="Heading 3 2 19 11 4 2" xfId="2584" xr:uid="{8B7C8C75-A1C7-45E5-BA65-00EC3C37C884}"/>
    <cellStyle name="Heading 3 2 19 12" xfId="2585" xr:uid="{D8AEDB1A-5876-47D0-A382-551E1715056F}"/>
    <cellStyle name="Heading 3 2 19 12 2" xfId="2586" xr:uid="{F0211EE7-FBFC-4D0C-9E03-87084AB0726F}"/>
    <cellStyle name="Heading 3 2 19 12 2 2" xfId="2587" xr:uid="{D2A41939-642F-4720-8C0F-755FFFE10E8A}"/>
    <cellStyle name="Heading 3 2 19 12 3" xfId="2588" xr:uid="{7170997F-0CFA-40A8-B7A8-653C4121F322}"/>
    <cellStyle name="Heading 3 2 19 12 3 2" xfId="2589" xr:uid="{600E1D4A-DA35-4529-96B5-5BA39DCD5369}"/>
    <cellStyle name="Heading 3 2 19 12 4" xfId="2590" xr:uid="{A1A3330E-FCC8-47D1-8833-22A090B2A4C1}"/>
    <cellStyle name="Heading 3 2 19 12 4 2" xfId="2591" xr:uid="{A63BAC77-9235-465E-8B7A-78BEE7A96CDA}"/>
    <cellStyle name="Heading 3 2 19 13" xfId="2592" xr:uid="{DE12B30D-E43A-401E-9956-B8B66185FF4E}"/>
    <cellStyle name="Heading 3 2 19 13 2" xfId="2593" xr:uid="{F539866B-9CA4-4C2C-B616-1AC8A9B16807}"/>
    <cellStyle name="Heading 3 2 19 13 2 2" xfId="2594" xr:uid="{D28AD03B-A262-49B0-BD17-18F44FC0AA19}"/>
    <cellStyle name="Heading 3 2 19 13 3" xfId="2595" xr:uid="{C3DA9D30-2133-4962-9C4C-8D6F2E14199C}"/>
    <cellStyle name="Heading 3 2 19 13 3 2" xfId="2596" xr:uid="{0DE653F0-0F9D-4291-8CF5-5CCD0CB1C9D0}"/>
    <cellStyle name="Heading 3 2 19 13 4" xfId="2597" xr:uid="{021CFC53-7389-4216-A51A-4EA9830534A4}"/>
    <cellStyle name="Heading 3 2 19 13 4 2" xfId="2598" xr:uid="{7D69EEAF-AFD9-4395-B47E-3BBD2863CBB9}"/>
    <cellStyle name="Heading 3 2 19 14" xfId="2599" xr:uid="{484FF810-8E0F-4FB8-9811-3F8127FE91BF}"/>
    <cellStyle name="Heading 3 2 19 14 2" xfId="2600" xr:uid="{7220EED0-08A5-42AD-926C-0214AEE9AF60}"/>
    <cellStyle name="Heading 3 2 19 14 2 2" xfId="2601" xr:uid="{F33CFE92-0CAD-4DF5-BA1F-3BB578DAD031}"/>
    <cellStyle name="Heading 3 2 19 14 3" xfId="2602" xr:uid="{195FA5EC-1120-42F1-9A79-11FDB5B27AD7}"/>
    <cellStyle name="Heading 3 2 19 14 3 2" xfId="2603" xr:uid="{81680F42-BBE5-4D4B-94E9-C9246DDC68E9}"/>
    <cellStyle name="Heading 3 2 19 14 4" xfId="2604" xr:uid="{9F87EFCC-23E1-45C3-AD79-93938065AE0C}"/>
    <cellStyle name="Heading 3 2 19 14 4 2" xfId="2605" xr:uid="{2F0DF5F7-73B3-4E57-859F-5ABAFBD7BFF2}"/>
    <cellStyle name="Heading 3 2 19 15" xfId="2606" xr:uid="{876418AD-E7C7-4EF8-9A0F-445D9CC600AA}"/>
    <cellStyle name="Heading 3 2 19 15 2" xfId="2607" xr:uid="{2344C9D5-3F13-4B47-B3F0-2B7D92F71716}"/>
    <cellStyle name="Heading 3 2 19 15 2 2" xfId="2608" xr:uid="{017ECEFB-5AA5-478E-B0CF-0B5031104EEF}"/>
    <cellStyle name="Heading 3 2 19 15 3" xfId="2609" xr:uid="{9ED1936F-D444-4914-9DDB-7110DC0958E5}"/>
    <cellStyle name="Heading 3 2 19 15 3 2" xfId="2610" xr:uid="{CFD0E90B-CAF5-444D-8E3D-B0942D3CADAD}"/>
    <cellStyle name="Heading 3 2 19 15 4" xfId="2611" xr:uid="{CA0C22D3-0B74-4D11-B705-63C69201585D}"/>
    <cellStyle name="Heading 3 2 19 15 4 2" xfId="2612" xr:uid="{6D148AEE-D06B-4603-AFD1-FD93963605A7}"/>
    <cellStyle name="Heading 3 2 19 16" xfId="2613" xr:uid="{6EB0A043-7C3D-4031-9315-F0480ECE43C4}"/>
    <cellStyle name="Heading 3 2 19 16 2" xfId="2614" xr:uid="{706C5080-9D01-4B6E-8E99-70F2295115F1}"/>
    <cellStyle name="Heading 3 2 19 17" xfId="2615" xr:uid="{BCBD23C4-A1D3-4C2C-89A5-215DF17D0A89}"/>
    <cellStyle name="Heading 3 2 19 17 2" xfId="2616" xr:uid="{D011470E-FCEB-4FCE-9466-4AB7636D5F67}"/>
    <cellStyle name="Heading 3 2 19 18" xfId="2617" xr:uid="{B7BEA1C4-1610-4E07-81C0-9B7ED088CFC2}"/>
    <cellStyle name="Heading 3 2 19 18 2" xfId="2618" xr:uid="{92470CB8-25A3-4A66-9D72-184DC48ABA9D}"/>
    <cellStyle name="Heading 3 2 19 19" xfId="2619" xr:uid="{646AA25A-947C-4E74-81D6-30B90453AD02}"/>
    <cellStyle name="Heading 3 2 19 2" xfId="2620" xr:uid="{6DD7A085-A2CC-40C6-BE55-7A5F44530747}"/>
    <cellStyle name="Heading 3 2 19 2 2" xfId="2621" xr:uid="{85E0389C-7797-4DEB-867E-C19E854249DA}"/>
    <cellStyle name="Heading 3 2 19 2 2 2" xfId="2622" xr:uid="{52F8567E-1003-481C-8EF3-89E0ABFFAC9F}"/>
    <cellStyle name="Heading 3 2 19 2 3" xfId="2623" xr:uid="{BDA44016-B2F8-4885-9F35-8EBF250668B4}"/>
    <cellStyle name="Heading 3 2 19 2 3 2" xfId="2624" xr:uid="{3869A4A7-BFB9-4805-BA48-164715398B3E}"/>
    <cellStyle name="Heading 3 2 19 2 4" xfId="2625" xr:uid="{55538C28-393E-4968-B824-C211C996E412}"/>
    <cellStyle name="Heading 3 2 19 2 4 2" xfId="2626" xr:uid="{259A0662-AE7E-4D3D-B98A-6C3A619F918E}"/>
    <cellStyle name="Heading 3 2 19 20" xfId="2627" xr:uid="{90F29344-A12D-4EB6-9D17-C24D54F34B01}"/>
    <cellStyle name="Heading 3 2 19 21" xfId="2628" xr:uid="{8B839FF6-D6F3-43C0-81E1-D83464385C49}"/>
    <cellStyle name="Heading 3 2 19 22" xfId="2629" xr:uid="{BA35557A-36C6-4790-A942-A17B6FF32615}"/>
    <cellStyle name="Heading 3 2 19 23" xfId="2630" xr:uid="{7E5C35BE-6B30-4FAF-9433-989E07F9C140}"/>
    <cellStyle name="Heading 3 2 19 24" xfId="2631" xr:uid="{0979EF01-384E-4A09-AAED-9BD9071FC844}"/>
    <cellStyle name="Heading 3 2 19 25" xfId="2632" xr:uid="{1CE59449-859E-4BF0-B26F-FCD25E954CA6}"/>
    <cellStyle name="Heading 3 2 19 3" xfId="2633" xr:uid="{1B945128-3F16-43BC-9410-3BE01C86A29C}"/>
    <cellStyle name="Heading 3 2 19 3 2" xfId="2634" xr:uid="{B94E23B4-8253-4F4B-9BFC-F026EA51E465}"/>
    <cellStyle name="Heading 3 2 19 3 2 2" xfId="2635" xr:uid="{B78F13A5-4615-432D-B0C1-649DD680807F}"/>
    <cellStyle name="Heading 3 2 19 3 3" xfId="2636" xr:uid="{BD93178D-6255-4C26-A793-A616BFC273EA}"/>
    <cellStyle name="Heading 3 2 19 3 3 2" xfId="2637" xr:uid="{2B2E8BAE-2458-4D1C-BFB2-CC0C62A73363}"/>
    <cellStyle name="Heading 3 2 19 3 4" xfId="2638" xr:uid="{F9BC8867-6CAE-4579-A659-338209D163D2}"/>
    <cellStyle name="Heading 3 2 19 3 4 2" xfId="2639" xr:uid="{8A327C71-C967-4226-87AC-CC928EE38B73}"/>
    <cellStyle name="Heading 3 2 19 4" xfId="2640" xr:uid="{7D9B4306-A281-4A66-ACCF-F18D121F4A97}"/>
    <cellStyle name="Heading 3 2 19 4 2" xfId="2641" xr:uid="{893A5274-8D67-430C-B2EF-4ADFEE24F310}"/>
    <cellStyle name="Heading 3 2 19 4 2 2" xfId="2642" xr:uid="{8D7CB5F1-C627-4539-9D95-FFB8D622633F}"/>
    <cellStyle name="Heading 3 2 19 4 3" xfId="2643" xr:uid="{4C9A2A36-C283-420B-A927-B0BB8D8FBC1D}"/>
    <cellStyle name="Heading 3 2 19 4 3 2" xfId="2644" xr:uid="{6A61092C-CE45-4B22-B4B7-BAE0820B6B8F}"/>
    <cellStyle name="Heading 3 2 19 4 4" xfId="2645" xr:uid="{0E5DC499-1CA4-44A6-8F40-FC130BC25C1B}"/>
    <cellStyle name="Heading 3 2 19 4 4 2" xfId="2646" xr:uid="{73018EDA-0396-4923-89C4-3D8B67F2FB6E}"/>
    <cellStyle name="Heading 3 2 19 5" xfId="2647" xr:uid="{8405D81A-D56C-4A26-815E-399690874257}"/>
    <cellStyle name="Heading 3 2 19 5 2" xfId="2648" xr:uid="{E3DBF395-DEC6-4765-B5AF-A97899339ED8}"/>
    <cellStyle name="Heading 3 2 19 5 2 2" xfId="2649" xr:uid="{64AE6F96-D8B3-47D7-B73E-2AD3676FE503}"/>
    <cellStyle name="Heading 3 2 19 5 3" xfId="2650" xr:uid="{26448357-82A1-46D6-97C1-B4CEC5AC210F}"/>
    <cellStyle name="Heading 3 2 19 5 3 2" xfId="2651" xr:uid="{C1C2595B-391D-4BAC-9169-7A0B6C8C6214}"/>
    <cellStyle name="Heading 3 2 19 5 4" xfId="2652" xr:uid="{0C8152E4-26F5-4147-B6DE-FC968D0FC73A}"/>
    <cellStyle name="Heading 3 2 19 5 4 2" xfId="2653" xr:uid="{1FEF904A-7B3F-486D-8CB6-851EBEDB7A0C}"/>
    <cellStyle name="Heading 3 2 19 6" xfId="2654" xr:uid="{29A7CCA7-1011-4BA0-9239-C6BF54652FCA}"/>
    <cellStyle name="Heading 3 2 19 6 2" xfId="2655" xr:uid="{C909227B-3723-41F2-A4D0-AEA471784792}"/>
    <cellStyle name="Heading 3 2 19 6 2 2" xfId="2656" xr:uid="{10A873D8-A216-4EE4-B371-4774A9CB45DB}"/>
    <cellStyle name="Heading 3 2 19 6 3" xfId="2657" xr:uid="{5E126B0D-FD91-44E9-8064-40F09D5170E5}"/>
    <cellStyle name="Heading 3 2 19 6 3 2" xfId="2658" xr:uid="{CDC86914-72A3-4C74-820A-62BF8F40CC93}"/>
    <cellStyle name="Heading 3 2 19 6 4" xfId="2659" xr:uid="{3691A6C3-6337-4649-8E9B-640FE96ABE70}"/>
    <cellStyle name="Heading 3 2 19 6 4 2" xfId="2660" xr:uid="{92F2384E-2851-46AF-8895-4354C855F221}"/>
    <cellStyle name="Heading 3 2 19 7" xfId="2661" xr:uid="{1500ED72-0011-4E14-B609-7EDE454F8B2D}"/>
    <cellStyle name="Heading 3 2 19 7 2" xfId="2662" xr:uid="{C828B979-B342-4FB4-9449-781A9AC32411}"/>
    <cellStyle name="Heading 3 2 19 7 2 2" xfId="2663" xr:uid="{5585A0AA-5D72-4411-980C-525583922628}"/>
    <cellStyle name="Heading 3 2 19 7 3" xfId="2664" xr:uid="{ED126623-657D-4F2B-BD71-68DD407062D7}"/>
    <cellStyle name="Heading 3 2 19 7 3 2" xfId="2665" xr:uid="{1A971BED-21C7-4207-9C1B-53A4505068F1}"/>
    <cellStyle name="Heading 3 2 19 7 4" xfId="2666" xr:uid="{A01FC4F0-CC12-4B78-A506-E53E345282FF}"/>
    <cellStyle name="Heading 3 2 19 7 4 2" xfId="2667" xr:uid="{15030051-110C-4D0B-8D1F-B78F7CA7E7DA}"/>
    <cellStyle name="Heading 3 2 19 8" xfId="2668" xr:uid="{60E7E24A-6253-4BEE-875F-169F16EFE2F6}"/>
    <cellStyle name="Heading 3 2 19 8 2" xfId="2669" xr:uid="{F0696802-1F49-4F6F-98B5-A353FB9EE758}"/>
    <cellStyle name="Heading 3 2 19 8 2 2" xfId="2670" xr:uid="{81937901-B292-4F24-9297-3B3E0A6EB8BF}"/>
    <cellStyle name="Heading 3 2 19 8 3" xfId="2671" xr:uid="{3D4A6783-3464-4CD9-B3DD-65944AE11620}"/>
    <cellStyle name="Heading 3 2 19 8 3 2" xfId="2672" xr:uid="{49AB28B9-EC71-4E5E-9BB2-4ADF7243E477}"/>
    <cellStyle name="Heading 3 2 19 8 4" xfId="2673" xr:uid="{59798103-057C-40DC-87A2-10B276804AA2}"/>
    <cellStyle name="Heading 3 2 19 8 4 2" xfId="2674" xr:uid="{B9979019-E474-4400-BFBE-52B76A993C27}"/>
    <cellStyle name="Heading 3 2 19 9" xfId="2675" xr:uid="{707A8F79-E444-4B47-9816-B3790C924D06}"/>
    <cellStyle name="Heading 3 2 19 9 2" xfId="2676" xr:uid="{4EDD986C-E0B0-4D48-82FE-746A7C618570}"/>
    <cellStyle name="Heading 3 2 19 9 2 2" xfId="2677" xr:uid="{DDAACF18-A30A-43B6-9F79-C097AF851F45}"/>
    <cellStyle name="Heading 3 2 19 9 3" xfId="2678" xr:uid="{092B9F33-3EFB-4EB8-B77B-1E71B79DF57A}"/>
    <cellStyle name="Heading 3 2 19 9 3 2" xfId="2679" xr:uid="{90231A60-A281-4605-B2F4-7B27D99F84BF}"/>
    <cellStyle name="Heading 3 2 19 9 4" xfId="2680" xr:uid="{8F0CD439-0539-4DAD-8032-E71338E57417}"/>
    <cellStyle name="Heading 3 2 19 9 4 2" xfId="2681" xr:uid="{B455DB94-975B-4A81-AF40-C128DDA529A2}"/>
    <cellStyle name="Heading 3 2 2" xfId="2682" xr:uid="{71A5DA72-EDA5-49E4-83F3-F75F2656A444}"/>
    <cellStyle name="Heading 3 2 2 2" xfId="6441" xr:uid="{3B036A6D-48AB-4247-B218-C8E2D070F053}"/>
    <cellStyle name="Heading 3 2 20" xfId="2683" xr:uid="{AA490636-E897-43F6-9E26-F911953E70C4}"/>
    <cellStyle name="Heading 3 2 20 10" xfId="2684" xr:uid="{39F467D3-7C0D-43D9-8B29-F54C4D44735A}"/>
    <cellStyle name="Heading 3 2 20 10 2" xfId="2685" xr:uid="{985D7ED7-C2D4-4BA0-BBDF-CF3800B2A4C7}"/>
    <cellStyle name="Heading 3 2 20 10 2 2" xfId="2686" xr:uid="{8E2A3172-57C1-41A5-9486-60CB8DBB7595}"/>
    <cellStyle name="Heading 3 2 20 10 3" xfId="2687" xr:uid="{6F0D5FF5-B9EF-4929-B35C-F71B412A07DE}"/>
    <cellStyle name="Heading 3 2 20 10 3 2" xfId="2688" xr:uid="{61437712-1543-40E4-9015-C579E9F29D00}"/>
    <cellStyle name="Heading 3 2 20 10 4" xfId="2689" xr:uid="{54DC0CD3-43E0-4E90-B64B-F22182E49128}"/>
    <cellStyle name="Heading 3 2 20 10 4 2" xfId="2690" xr:uid="{75892E5E-CF72-4295-A586-51FF796E85F0}"/>
    <cellStyle name="Heading 3 2 20 11" xfId="2691" xr:uid="{317E3D9B-7969-4136-93FA-8FB99EE4479C}"/>
    <cellStyle name="Heading 3 2 20 11 2" xfId="2692" xr:uid="{A69AC238-7204-4316-85D4-59CDD865E7F7}"/>
    <cellStyle name="Heading 3 2 20 11 2 2" xfId="2693" xr:uid="{65FCE689-F4A9-41FA-9202-E80E94C2C79A}"/>
    <cellStyle name="Heading 3 2 20 11 3" xfId="2694" xr:uid="{0E648B64-44D9-4834-B9FD-CC52443AF7AE}"/>
    <cellStyle name="Heading 3 2 20 11 3 2" xfId="2695" xr:uid="{35B159C6-27C0-4A44-A479-A31C61C129B3}"/>
    <cellStyle name="Heading 3 2 20 11 4" xfId="2696" xr:uid="{6B58FC41-DE75-4D97-9485-166DF089AC53}"/>
    <cellStyle name="Heading 3 2 20 11 4 2" xfId="2697" xr:uid="{0FA5BF64-5A40-43B5-A596-3D1DCE4A12E4}"/>
    <cellStyle name="Heading 3 2 20 12" xfId="2698" xr:uid="{2E6642CA-444C-4E6D-8FCE-34242BDDA118}"/>
    <cellStyle name="Heading 3 2 20 12 2" xfId="2699" xr:uid="{2C31828A-8037-46E1-B235-875F0F25D900}"/>
    <cellStyle name="Heading 3 2 20 12 2 2" xfId="2700" xr:uid="{880E051D-54C3-434F-B489-6EC9A0DE16BE}"/>
    <cellStyle name="Heading 3 2 20 12 3" xfId="2701" xr:uid="{31EEC106-D792-4DEA-A8C5-56857B09B0CB}"/>
    <cellStyle name="Heading 3 2 20 12 3 2" xfId="2702" xr:uid="{BFA284D3-C2F1-46A4-B2CE-61D873DA9E16}"/>
    <cellStyle name="Heading 3 2 20 12 4" xfId="2703" xr:uid="{3C3A95C6-C70D-419F-B4D8-FD20E0FDF79B}"/>
    <cellStyle name="Heading 3 2 20 12 4 2" xfId="2704" xr:uid="{3BB5E59C-08B0-4B33-AB62-822B9A62EA2B}"/>
    <cellStyle name="Heading 3 2 20 13" xfId="2705" xr:uid="{765F9A94-D093-435F-A38A-85333282D4E7}"/>
    <cellStyle name="Heading 3 2 20 13 2" xfId="2706" xr:uid="{EA21CCFE-E077-42BD-B833-36FDF4E6FB80}"/>
    <cellStyle name="Heading 3 2 20 13 2 2" xfId="2707" xr:uid="{3A93BA2C-F5C3-4727-BDB4-311D653C0AB6}"/>
    <cellStyle name="Heading 3 2 20 13 3" xfId="2708" xr:uid="{0B00AF92-29C6-4D1D-A6F4-2B644B987A9D}"/>
    <cellStyle name="Heading 3 2 20 13 3 2" xfId="2709" xr:uid="{D0AD57C8-313A-4DE3-8546-22667A24973F}"/>
    <cellStyle name="Heading 3 2 20 13 4" xfId="2710" xr:uid="{B71FC381-3E5C-4C97-B60E-E454E9805E52}"/>
    <cellStyle name="Heading 3 2 20 13 4 2" xfId="2711" xr:uid="{086E6D05-4277-41DE-9BF2-097E7CF7A70B}"/>
    <cellStyle name="Heading 3 2 20 14" xfId="2712" xr:uid="{96E08279-04CC-488E-8273-E648613AB439}"/>
    <cellStyle name="Heading 3 2 20 14 2" xfId="2713" xr:uid="{ED6AECD2-4D97-4212-8A7A-568A638EF3EC}"/>
    <cellStyle name="Heading 3 2 20 14 2 2" xfId="2714" xr:uid="{49C40200-7D00-4B46-99BE-40DA4A2668E4}"/>
    <cellStyle name="Heading 3 2 20 14 3" xfId="2715" xr:uid="{B20DA9C9-1CCA-4800-AA82-D9B0CFE40767}"/>
    <cellStyle name="Heading 3 2 20 14 3 2" xfId="2716" xr:uid="{F27407D0-C6ED-4E64-AD6C-04603E9882F8}"/>
    <cellStyle name="Heading 3 2 20 14 4" xfId="2717" xr:uid="{9E70EEFE-E181-4D00-962E-C638A704B0BC}"/>
    <cellStyle name="Heading 3 2 20 14 4 2" xfId="2718" xr:uid="{A34E57DA-4CCC-4CC2-8630-E9659A82285B}"/>
    <cellStyle name="Heading 3 2 20 15" xfId="2719" xr:uid="{B0A30FA1-868A-45C6-A472-70E45F99B241}"/>
    <cellStyle name="Heading 3 2 20 15 2" xfId="2720" xr:uid="{5396DEC6-9A0A-4409-B9E2-EE2BEC36272E}"/>
    <cellStyle name="Heading 3 2 20 15 2 2" xfId="2721" xr:uid="{6F14A74C-9A31-4524-A7C8-D0C198A11B1A}"/>
    <cellStyle name="Heading 3 2 20 15 3" xfId="2722" xr:uid="{80B57017-245D-47B4-A2C4-6238FA9290AD}"/>
    <cellStyle name="Heading 3 2 20 15 3 2" xfId="2723" xr:uid="{ED5C61AF-21F7-4121-A02A-36B8563203CE}"/>
    <cellStyle name="Heading 3 2 20 15 4" xfId="2724" xr:uid="{E2C3C166-7E94-44C8-B228-AC8C56186176}"/>
    <cellStyle name="Heading 3 2 20 15 4 2" xfId="2725" xr:uid="{C91AC9A6-6BE8-493D-9A2D-E27B0A75CDF3}"/>
    <cellStyle name="Heading 3 2 20 16" xfId="2726" xr:uid="{90C01F9B-35E6-4028-BD2A-3287A62932B0}"/>
    <cellStyle name="Heading 3 2 20 16 2" xfId="2727" xr:uid="{7384B845-4D1D-424A-BF60-B943E4CA3D29}"/>
    <cellStyle name="Heading 3 2 20 17" xfId="2728" xr:uid="{4ED7CB4D-701E-4A6B-B120-4B1073537C56}"/>
    <cellStyle name="Heading 3 2 20 17 2" xfId="2729" xr:uid="{C67DF28E-72DE-4BB8-ADBC-9E6BBEE4E60A}"/>
    <cellStyle name="Heading 3 2 20 18" xfId="2730" xr:uid="{933DA318-5EA0-4156-9F47-A36E65EAB3CB}"/>
    <cellStyle name="Heading 3 2 20 18 2" xfId="2731" xr:uid="{70F16676-BABB-4026-9F11-97B6F2B8FB83}"/>
    <cellStyle name="Heading 3 2 20 19" xfId="2732" xr:uid="{DE8616EA-436B-4563-B7A5-D9C46E7DF5EA}"/>
    <cellStyle name="Heading 3 2 20 2" xfId="2733" xr:uid="{C0B0434B-0DFC-4883-AF56-25A3821AEB15}"/>
    <cellStyle name="Heading 3 2 20 2 2" xfId="2734" xr:uid="{2B9E3279-F865-4CEC-983A-EEC063F0C139}"/>
    <cellStyle name="Heading 3 2 20 2 2 2" xfId="2735" xr:uid="{69CD2774-971F-4879-BF62-1E0B6AD7FD22}"/>
    <cellStyle name="Heading 3 2 20 2 3" xfId="2736" xr:uid="{41FFF294-496C-41C3-A468-0401540F0040}"/>
    <cellStyle name="Heading 3 2 20 2 3 2" xfId="2737" xr:uid="{F4699D9A-0046-460C-B2F3-D3713E372372}"/>
    <cellStyle name="Heading 3 2 20 2 4" xfId="2738" xr:uid="{C2D2CA3D-B6A6-4EF0-AD89-9380476104EB}"/>
    <cellStyle name="Heading 3 2 20 2 4 2" xfId="2739" xr:uid="{A79E8103-2C28-46B9-A177-91F9DFD6BDAE}"/>
    <cellStyle name="Heading 3 2 20 20" xfId="2740" xr:uid="{0DF70499-CF95-4C30-87BF-E0874B8F0093}"/>
    <cellStyle name="Heading 3 2 20 21" xfId="2741" xr:uid="{FBE2E541-2FD3-4A91-9136-A054480AF967}"/>
    <cellStyle name="Heading 3 2 20 22" xfId="2742" xr:uid="{17AA23C7-6898-4CEA-AAA5-F04B02FE3FF0}"/>
    <cellStyle name="Heading 3 2 20 23" xfId="2743" xr:uid="{A1C53460-1A29-4089-BFB7-539048CBF8B0}"/>
    <cellStyle name="Heading 3 2 20 24" xfId="2744" xr:uid="{17A56611-FA46-4D22-84F0-590E81BC224B}"/>
    <cellStyle name="Heading 3 2 20 25" xfId="2745" xr:uid="{7843F17F-76DE-4200-829E-193D9CA870AA}"/>
    <cellStyle name="Heading 3 2 20 3" xfId="2746" xr:uid="{2B527415-EBD5-4E64-86A1-01F2365A383F}"/>
    <cellStyle name="Heading 3 2 20 3 2" xfId="2747" xr:uid="{FC38C283-9416-4EB6-9829-6188A1E0B7A4}"/>
    <cellStyle name="Heading 3 2 20 3 2 2" xfId="2748" xr:uid="{3272A55E-361C-4B77-80F5-B32F6E070603}"/>
    <cellStyle name="Heading 3 2 20 3 3" xfId="2749" xr:uid="{7C55A58D-191C-4050-9E82-3E2656F82412}"/>
    <cellStyle name="Heading 3 2 20 3 3 2" xfId="2750" xr:uid="{C7E3B889-FD15-4DFB-B73D-B8BDA6BB94C2}"/>
    <cellStyle name="Heading 3 2 20 3 4" xfId="2751" xr:uid="{281D5FE5-6B06-448D-8912-1DB0E630751D}"/>
    <cellStyle name="Heading 3 2 20 3 4 2" xfId="2752" xr:uid="{6994B496-D62F-4B00-BFF4-812101711F22}"/>
    <cellStyle name="Heading 3 2 20 4" xfId="2753" xr:uid="{A28B25AB-5431-495E-9A76-4EC0115FB266}"/>
    <cellStyle name="Heading 3 2 20 4 2" xfId="2754" xr:uid="{1C31D8C6-EA70-4F0E-B9A7-0DF0E99BD268}"/>
    <cellStyle name="Heading 3 2 20 4 2 2" xfId="2755" xr:uid="{85726D0E-FEAE-49ED-961A-D2BB6B394103}"/>
    <cellStyle name="Heading 3 2 20 4 3" xfId="2756" xr:uid="{EB53ED5F-58BF-49EA-9E03-F7E75B2FC81E}"/>
    <cellStyle name="Heading 3 2 20 4 3 2" xfId="2757" xr:uid="{36F38B42-EB41-48F8-939C-9F9E1383697A}"/>
    <cellStyle name="Heading 3 2 20 4 4" xfId="2758" xr:uid="{CE290810-3022-489B-85F8-9CD4A3657186}"/>
    <cellStyle name="Heading 3 2 20 4 4 2" xfId="2759" xr:uid="{5B976604-5A0E-4C1B-814A-FF48CBE012D1}"/>
    <cellStyle name="Heading 3 2 20 5" xfId="2760" xr:uid="{66254C80-6AFC-42BC-B3F1-3847C409826F}"/>
    <cellStyle name="Heading 3 2 20 5 2" xfId="2761" xr:uid="{B8632040-96F2-470C-A7F9-1B6826F41BEC}"/>
    <cellStyle name="Heading 3 2 20 5 2 2" xfId="2762" xr:uid="{54138226-A480-4832-A9E9-FB68DC197E40}"/>
    <cellStyle name="Heading 3 2 20 5 3" xfId="2763" xr:uid="{56CFFD3D-F1E7-4B20-8F81-C855D14AC709}"/>
    <cellStyle name="Heading 3 2 20 5 3 2" xfId="2764" xr:uid="{85D4CF90-7E6E-4979-B320-8DF255F29ECB}"/>
    <cellStyle name="Heading 3 2 20 5 4" xfId="2765" xr:uid="{54885BD8-1E14-4EB3-8CF5-A15019F113B9}"/>
    <cellStyle name="Heading 3 2 20 5 4 2" xfId="2766" xr:uid="{33F0699F-4554-4191-82A2-D9A7835C9F4F}"/>
    <cellStyle name="Heading 3 2 20 6" xfId="2767" xr:uid="{19F9EAFD-A67A-4C42-A007-43EFC9924D2A}"/>
    <cellStyle name="Heading 3 2 20 6 2" xfId="2768" xr:uid="{2ABED638-E0E0-4E78-85AF-C48739176988}"/>
    <cellStyle name="Heading 3 2 20 6 2 2" xfId="2769" xr:uid="{9D7224EC-F04E-4C01-AC4A-5FF89921189C}"/>
    <cellStyle name="Heading 3 2 20 6 3" xfId="2770" xr:uid="{9422E8F9-599A-4D6A-8B64-31B000E239FD}"/>
    <cellStyle name="Heading 3 2 20 6 3 2" xfId="2771" xr:uid="{BCFDC93D-E6A9-4463-94F7-6CBD8F697386}"/>
    <cellStyle name="Heading 3 2 20 6 4" xfId="2772" xr:uid="{2E7AF64A-3E23-4BC1-9A8D-D9ED5FACA0CB}"/>
    <cellStyle name="Heading 3 2 20 6 4 2" xfId="2773" xr:uid="{DFCA3CBD-DD33-4A8D-A07F-AB9A0BB666CC}"/>
    <cellStyle name="Heading 3 2 20 7" xfId="2774" xr:uid="{60238510-CF92-4BDF-8890-D8C0F2FB13F1}"/>
    <cellStyle name="Heading 3 2 20 7 2" xfId="2775" xr:uid="{7C2620C0-F450-4ABF-8C29-1BFAAC4171A8}"/>
    <cellStyle name="Heading 3 2 20 7 2 2" xfId="2776" xr:uid="{EEFF2D9B-13EE-4773-A919-1B0003D5178A}"/>
    <cellStyle name="Heading 3 2 20 7 3" xfId="2777" xr:uid="{DC0DDD6D-3CE2-447B-88E2-67ECD5E00F56}"/>
    <cellStyle name="Heading 3 2 20 7 3 2" xfId="2778" xr:uid="{324BC155-FE44-4456-A678-0F0A2CA13BBB}"/>
    <cellStyle name="Heading 3 2 20 7 4" xfId="2779" xr:uid="{BD3F73C6-352D-45FB-A71B-ACAD6C6553AF}"/>
    <cellStyle name="Heading 3 2 20 7 4 2" xfId="2780" xr:uid="{3B3EB4DE-DE7E-471C-A923-3E141F1E41F2}"/>
    <cellStyle name="Heading 3 2 20 8" xfId="2781" xr:uid="{BB823E1F-DB30-4D6A-AF34-58611035D8C7}"/>
    <cellStyle name="Heading 3 2 20 8 2" xfId="2782" xr:uid="{005DFED4-1EC6-4203-A1A6-22BA08708AAD}"/>
    <cellStyle name="Heading 3 2 20 8 2 2" xfId="2783" xr:uid="{B465681A-6055-4BD0-A743-DD5B623D751B}"/>
    <cellStyle name="Heading 3 2 20 8 3" xfId="2784" xr:uid="{8C078A45-E81D-4F1A-936C-883231B5F65A}"/>
    <cellStyle name="Heading 3 2 20 8 3 2" xfId="2785" xr:uid="{952654D0-8B47-40DA-9ED9-6BF4631F2932}"/>
    <cellStyle name="Heading 3 2 20 8 4" xfId="2786" xr:uid="{DB6094D7-4FCD-4A12-B2FB-F168869D8DEC}"/>
    <cellStyle name="Heading 3 2 20 8 4 2" xfId="2787" xr:uid="{21BF232E-950F-4FC0-9438-0A1E304CCF0C}"/>
    <cellStyle name="Heading 3 2 20 9" xfId="2788" xr:uid="{D5B4278D-15D9-4982-A45A-0383F87FF695}"/>
    <cellStyle name="Heading 3 2 20 9 2" xfId="2789" xr:uid="{377FDC10-6161-46DD-8E3F-0CC7B0C767E3}"/>
    <cellStyle name="Heading 3 2 20 9 2 2" xfId="2790" xr:uid="{15092803-5945-43CB-BAEA-235E0458E52B}"/>
    <cellStyle name="Heading 3 2 20 9 3" xfId="2791" xr:uid="{027644EA-3CF3-4C25-8F37-C1ABA5485B3B}"/>
    <cellStyle name="Heading 3 2 20 9 3 2" xfId="2792" xr:uid="{33ECB1FC-71BD-4EBD-B025-9F3472B6F1FD}"/>
    <cellStyle name="Heading 3 2 20 9 4" xfId="2793" xr:uid="{126B3806-4356-4D24-A9DB-D3D68574B922}"/>
    <cellStyle name="Heading 3 2 20 9 4 2" xfId="2794" xr:uid="{7C05C1F0-5A2B-4749-BB56-E8957AF94C83}"/>
    <cellStyle name="Heading 3 2 21" xfId="2795" xr:uid="{5C68C478-F7C6-476E-8669-49CA662384B7}"/>
    <cellStyle name="Heading 3 2 21 10" xfId="2796" xr:uid="{B6277A8F-70BE-4D4C-B280-0D0D616DB257}"/>
    <cellStyle name="Heading 3 2 21 10 2" xfId="2797" xr:uid="{837D4FED-B32E-44AD-AFE7-F563ACEDC20B}"/>
    <cellStyle name="Heading 3 2 21 10 2 2" xfId="2798" xr:uid="{30C72C4C-B53F-412A-BF15-DEBBDBA9AB0A}"/>
    <cellStyle name="Heading 3 2 21 10 3" xfId="2799" xr:uid="{3BC4C04C-AF04-4F52-B5A4-C8CFC036B257}"/>
    <cellStyle name="Heading 3 2 21 10 3 2" xfId="2800" xr:uid="{7831BFC5-30BA-49B2-8797-63319C430D31}"/>
    <cellStyle name="Heading 3 2 21 10 4" xfId="2801" xr:uid="{6FEE70B4-6B4B-4EFF-8D9A-4C95ED1CAE05}"/>
    <cellStyle name="Heading 3 2 21 10 4 2" xfId="2802" xr:uid="{895D38AA-1042-4FAE-ABA7-0A3DE634FF6E}"/>
    <cellStyle name="Heading 3 2 21 11" xfId="2803" xr:uid="{45D60ED8-5B51-4524-A6D2-669CE432C76B}"/>
    <cellStyle name="Heading 3 2 21 11 2" xfId="2804" xr:uid="{7FE65EEA-3E83-42A3-A50A-9B60E75787A9}"/>
    <cellStyle name="Heading 3 2 21 11 2 2" xfId="2805" xr:uid="{3469BE61-4E6C-46EE-B5B1-DB3F7B46F22F}"/>
    <cellStyle name="Heading 3 2 21 11 3" xfId="2806" xr:uid="{D2678589-9219-44C4-9CC3-D434025B8C95}"/>
    <cellStyle name="Heading 3 2 21 11 3 2" xfId="2807" xr:uid="{86B43DD7-D9B7-4D91-9A9A-DD1AABF8AD44}"/>
    <cellStyle name="Heading 3 2 21 11 4" xfId="2808" xr:uid="{58AFF4E7-0AB5-4FF1-A06F-163BD5F6B9F7}"/>
    <cellStyle name="Heading 3 2 21 11 4 2" xfId="2809" xr:uid="{E3795A28-80C3-4443-BD36-5E1BAAFEEF67}"/>
    <cellStyle name="Heading 3 2 21 12" xfId="2810" xr:uid="{EF29F73C-1429-45B8-9F9B-473DB8E8B7DE}"/>
    <cellStyle name="Heading 3 2 21 12 2" xfId="2811" xr:uid="{C6368B9C-9A0B-4CBA-8EE4-4CF007EC4926}"/>
    <cellStyle name="Heading 3 2 21 12 2 2" xfId="2812" xr:uid="{7398E2E1-D1E3-4D9A-87B9-C2FBDEACA6DF}"/>
    <cellStyle name="Heading 3 2 21 12 3" xfId="2813" xr:uid="{3E1ED179-12B9-4D1D-804F-BBD886537FFA}"/>
    <cellStyle name="Heading 3 2 21 12 3 2" xfId="2814" xr:uid="{A2222208-9419-49DD-BB12-477119F02557}"/>
    <cellStyle name="Heading 3 2 21 12 4" xfId="2815" xr:uid="{00367DD7-4298-49AB-8457-8337548E4B29}"/>
    <cellStyle name="Heading 3 2 21 12 4 2" xfId="2816" xr:uid="{A3B1945C-16A2-4498-97F2-73264876D7C5}"/>
    <cellStyle name="Heading 3 2 21 13" xfId="2817" xr:uid="{4C1E2BA4-CA90-4206-AD25-95064E670426}"/>
    <cellStyle name="Heading 3 2 21 13 2" xfId="2818" xr:uid="{876B6B09-76B0-4C93-8418-AEBEC128F8B5}"/>
    <cellStyle name="Heading 3 2 21 13 2 2" xfId="2819" xr:uid="{6CA1A786-5661-4D72-9A4F-7168F7FED49A}"/>
    <cellStyle name="Heading 3 2 21 13 3" xfId="2820" xr:uid="{7D1AAFFB-E0D8-448B-972A-B312DD37276C}"/>
    <cellStyle name="Heading 3 2 21 13 3 2" xfId="2821" xr:uid="{E496EC2E-2E8A-4F58-BC56-81DC41476B96}"/>
    <cellStyle name="Heading 3 2 21 13 4" xfId="2822" xr:uid="{04D80066-3727-4D8D-BA3B-A871FC0D8411}"/>
    <cellStyle name="Heading 3 2 21 13 4 2" xfId="2823" xr:uid="{37A573CA-2BBA-4726-BC84-484989E3A83F}"/>
    <cellStyle name="Heading 3 2 21 14" xfId="2824" xr:uid="{18D5F102-FD8B-4D96-927C-0E83029C6C1E}"/>
    <cellStyle name="Heading 3 2 21 14 2" xfId="2825" xr:uid="{FE96A7FE-33F2-4E06-A29D-FB2FA586257A}"/>
    <cellStyle name="Heading 3 2 21 14 2 2" xfId="2826" xr:uid="{89079291-A95C-469E-A1BF-86F3610F9026}"/>
    <cellStyle name="Heading 3 2 21 14 3" xfId="2827" xr:uid="{EF0A83AB-3CDD-4BF3-B61F-78370CA19803}"/>
    <cellStyle name="Heading 3 2 21 14 3 2" xfId="2828" xr:uid="{338D8912-E8EE-41FF-8B54-D08BB7D4BD09}"/>
    <cellStyle name="Heading 3 2 21 14 4" xfId="2829" xr:uid="{C4909434-6503-4944-90E5-851285070255}"/>
    <cellStyle name="Heading 3 2 21 14 4 2" xfId="2830" xr:uid="{D12618D7-4D04-4A8B-9B35-12B6880D1A0C}"/>
    <cellStyle name="Heading 3 2 21 15" xfId="2831" xr:uid="{F3A4B1FF-9A74-4B05-A5BA-1E92BEFBF6F2}"/>
    <cellStyle name="Heading 3 2 21 15 2" xfId="2832" xr:uid="{A26FC117-8192-45F1-91BC-14D4104AF1D3}"/>
    <cellStyle name="Heading 3 2 21 15 2 2" xfId="2833" xr:uid="{792A7D4F-434F-477F-A96C-091C256BA174}"/>
    <cellStyle name="Heading 3 2 21 15 3" xfId="2834" xr:uid="{5F7B3EEB-70E1-446D-9151-9A7E6F589046}"/>
    <cellStyle name="Heading 3 2 21 15 3 2" xfId="2835" xr:uid="{172D3C4A-7F0C-4D7E-8735-9963FE6CE1E3}"/>
    <cellStyle name="Heading 3 2 21 15 4" xfId="2836" xr:uid="{8E504ABD-E2D4-47C5-8D1A-C6EC031E9919}"/>
    <cellStyle name="Heading 3 2 21 15 4 2" xfId="2837" xr:uid="{8D9B660F-8EAE-4727-AEAA-64EA3BE07029}"/>
    <cellStyle name="Heading 3 2 21 16" xfId="2838" xr:uid="{1CC3FD3F-53FC-4F4F-8A69-DC2239539B52}"/>
    <cellStyle name="Heading 3 2 21 16 2" xfId="2839" xr:uid="{D0D186DF-B6C3-40EB-8A23-19249281F67D}"/>
    <cellStyle name="Heading 3 2 21 17" xfId="2840" xr:uid="{138099B5-2425-4E63-896D-EA95B0672363}"/>
    <cellStyle name="Heading 3 2 21 17 2" xfId="2841" xr:uid="{C0E54FA0-5BDA-47BA-AA5F-EA6A0BF3D21B}"/>
    <cellStyle name="Heading 3 2 21 18" xfId="2842" xr:uid="{038BE1F1-1A64-4074-A955-A87309AD0524}"/>
    <cellStyle name="Heading 3 2 21 18 2" xfId="2843" xr:uid="{253AC3E5-A742-4212-A37E-3964DE282E22}"/>
    <cellStyle name="Heading 3 2 21 19" xfId="2844" xr:uid="{08B6B74C-E90A-4E1A-BCCC-FF67F2C4A838}"/>
    <cellStyle name="Heading 3 2 21 2" xfId="2845" xr:uid="{A78023FC-7BF7-40ED-A27C-39333F84D40A}"/>
    <cellStyle name="Heading 3 2 21 2 2" xfId="2846" xr:uid="{9B959033-2CDB-4B7F-822A-23433619D195}"/>
    <cellStyle name="Heading 3 2 21 2 2 2" xfId="2847" xr:uid="{C3030DB0-D1A5-434E-A2C9-669AE4A25474}"/>
    <cellStyle name="Heading 3 2 21 2 3" xfId="2848" xr:uid="{17D52E01-402B-4AEE-B685-3539D30CB9F7}"/>
    <cellStyle name="Heading 3 2 21 2 3 2" xfId="2849" xr:uid="{8FF9CDB6-D1CC-42B7-9B89-A3AF6645632C}"/>
    <cellStyle name="Heading 3 2 21 2 4" xfId="2850" xr:uid="{CC02ADAE-8E63-44D9-ADC6-70BBD050E75E}"/>
    <cellStyle name="Heading 3 2 21 2 4 2" xfId="2851" xr:uid="{86CA60FC-0354-46DB-B101-70D2D316783C}"/>
    <cellStyle name="Heading 3 2 21 20" xfId="2852" xr:uid="{4950C787-D1EE-49F0-B7B8-CEE23ED053AD}"/>
    <cellStyle name="Heading 3 2 21 21" xfId="2853" xr:uid="{EB6B3720-7DCF-4994-8B32-323E0834BA5C}"/>
    <cellStyle name="Heading 3 2 21 22" xfId="2854" xr:uid="{305A80AA-89F7-44F3-977E-7881EDB90CCB}"/>
    <cellStyle name="Heading 3 2 21 23" xfId="2855" xr:uid="{4E5AF57E-BFC2-4539-8020-93CCAE4CC8E6}"/>
    <cellStyle name="Heading 3 2 21 24" xfId="2856" xr:uid="{FAFB2409-530D-4021-B154-7764CC3B3879}"/>
    <cellStyle name="Heading 3 2 21 25" xfId="2857" xr:uid="{F8418FB3-8DC6-4C39-BC52-FECAC4B11AA6}"/>
    <cellStyle name="Heading 3 2 21 3" xfId="2858" xr:uid="{DCF5B4FD-6532-4631-A1AC-A81466AC9818}"/>
    <cellStyle name="Heading 3 2 21 3 2" xfId="2859" xr:uid="{048BB413-661A-482B-BB19-295F2FA4A541}"/>
    <cellStyle name="Heading 3 2 21 3 2 2" xfId="2860" xr:uid="{16FD5DBD-EEE4-4E6C-A4DA-4C688FF75CE3}"/>
    <cellStyle name="Heading 3 2 21 3 3" xfId="2861" xr:uid="{3B9573D3-236D-44DC-900F-76362338C853}"/>
    <cellStyle name="Heading 3 2 21 3 3 2" xfId="2862" xr:uid="{4FFE2612-A25E-4484-97F5-D0B8D640CA40}"/>
    <cellStyle name="Heading 3 2 21 3 4" xfId="2863" xr:uid="{795D923D-CF5C-41FC-A171-438D722996EC}"/>
    <cellStyle name="Heading 3 2 21 3 4 2" xfId="2864" xr:uid="{048C8D74-B801-4030-9E47-C2036BA522A7}"/>
    <cellStyle name="Heading 3 2 21 4" xfId="2865" xr:uid="{92DF1BFA-13BE-4EDA-9772-04CD945EA91C}"/>
    <cellStyle name="Heading 3 2 21 4 2" xfId="2866" xr:uid="{A547FD12-6669-4A16-A667-5DB36A57F78E}"/>
    <cellStyle name="Heading 3 2 21 4 2 2" xfId="2867" xr:uid="{C1E2A3E1-B43C-4400-9B5E-85ED1DE5974E}"/>
    <cellStyle name="Heading 3 2 21 4 3" xfId="2868" xr:uid="{2BD5BFFB-7196-4E5C-B4A4-9C2B182A551C}"/>
    <cellStyle name="Heading 3 2 21 4 3 2" xfId="2869" xr:uid="{6B6D24AD-6558-461D-BF4F-AC70B1E5D542}"/>
    <cellStyle name="Heading 3 2 21 4 4" xfId="2870" xr:uid="{29E04817-8BF8-4BDD-BF83-6B76A2D451E7}"/>
    <cellStyle name="Heading 3 2 21 4 4 2" xfId="2871" xr:uid="{EDC5B533-6B25-4B0E-AA6B-1F23C32BF169}"/>
    <cellStyle name="Heading 3 2 21 5" xfId="2872" xr:uid="{25801B09-057A-4515-AB51-2DE3F0C85649}"/>
    <cellStyle name="Heading 3 2 21 5 2" xfId="2873" xr:uid="{2DD74022-1A6B-4BEE-9BD5-B64E89255D92}"/>
    <cellStyle name="Heading 3 2 21 5 2 2" xfId="2874" xr:uid="{75032CDC-7009-4BEF-89AE-199EA8AB083F}"/>
    <cellStyle name="Heading 3 2 21 5 3" xfId="2875" xr:uid="{EF4D37ED-ECEE-4D30-A077-72BC0CEB764A}"/>
    <cellStyle name="Heading 3 2 21 5 3 2" xfId="2876" xr:uid="{9A5E0182-BBD2-47C4-AB85-13A5DF4E31DF}"/>
    <cellStyle name="Heading 3 2 21 5 4" xfId="2877" xr:uid="{854336CC-6C47-4704-B28B-83B6C86C4734}"/>
    <cellStyle name="Heading 3 2 21 5 4 2" xfId="2878" xr:uid="{A186AC79-E87B-47FF-BCE9-0DEBB43308E6}"/>
    <cellStyle name="Heading 3 2 21 6" xfId="2879" xr:uid="{ACE1F087-B205-4885-B172-C349C3360275}"/>
    <cellStyle name="Heading 3 2 21 6 2" xfId="2880" xr:uid="{D438CCDA-A746-4D39-8913-BE65B563E759}"/>
    <cellStyle name="Heading 3 2 21 6 2 2" xfId="2881" xr:uid="{1821E40B-12BE-4DE8-A17B-6CBF4CA54C04}"/>
    <cellStyle name="Heading 3 2 21 6 3" xfId="2882" xr:uid="{201E3FAE-1A30-4F42-AB8C-17A0A8EF01E3}"/>
    <cellStyle name="Heading 3 2 21 6 3 2" xfId="2883" xr:uid="{276A09E3-FB57-4DCC-9DF7-2ADC148F23F3}"/>
    <cellStyle name="Heading 3 2 21 6 4" xfId="2884" xr:uid="{05660572-F462-47D7-81AB-97610F576538}"/>
    <cellStyle name="Heading 3 2 21 6 4 2" xfId="2885" xr:uid="{D13BD846-D715-4B14-BB00-3E3CBC933B42}"/>
    <cellStyle name="Heading 3 2 21 7" xfId="2886" xr:uid="{089CBB1D-A9FC-4927-82FF-F72D95E602BA}"/>
    <cellStyle name="Heading 3 2 21 7 2" xfId="2887" xr:uid="{3FBC2A7E-23FE-4642-9E57-114E0D5880B3}"/>
    <cellStyle name="Heading 3 2 21 7 2 2" xfId="2888" xr:uid="{33941FA2-D260-41D7-8E15-8455C6BD9800}"/>
    <cellStyle name="Heading 3 2 21 7 3" xfId="2889" xr:uid="{8C2314EE-4D4B-4A3B-B101-646CF23A3A3A}"/>
    <cellStyle name="Heading 3 2 21 7 3 2" xfId="2890" xr:uid="{D002C521-C058-4F21-BDDD-83CD9569DC43}"/>
    <cellStyle name="Heading 3 2 21 7 4" xfId="2891" xr:uid="{6A8B70A9-CA24-4F90-B717-43314714B338}"/>
    <cellStyle name="Heading 3 2 21 7 4 2" xfId="2892" xr:uid="{04A2BACD-82C4-4614-BF60-AC2BF7F2D40B}"/>
    <cellStyle name="Heading 3 2 21 8" xfId="2893" xr:uid="{DFAD470E-3E31-4B66-AA07-4A0AB4847820}"/>
    <cellStyle name="Heading 3 2 21 8 2" xfId="2894" xr:uid="{38A26642-E7E3-4AB6-8A7E-4623C1E06050}"/>
    <cellStyle name="Heading 3 2 21 8 2 2" xfId="2895" xr:uid="{1DF6605D-D2C9-4280-A461-FF7C0A18FDF9}"/>
    <cellStyle name="Heading 3 2 21 8 3" xfId="2896" xr:uid="{E2E7A5A0-68B6-4CFA-BEFD-62E424B70AFA}"/>
    <cellStyle name="Heading 3 2 21 8 3 2" xfId="2897" xr:uid="{2EAC7CCE-7052-4788-AB52-9AA27760F670}"/>
    <cellStyle name="Heading 3 2 21 8 4" xfId="2898" xr:uid="{8973BE0D-E388-430D-AEBD-3ED905A25ABA}"/>
    <cellStyle name="Heading 3 2 21 8 4 2" xfId="2899" xr:uid="{A163E021-BCDF-4CD3-BB70-A9E9B341443E}"/>
    <cellStyle name="Heading 3 2 21 9" xfId="2900" xr:uid="{86A23C3E-0159-4BF4-8CEC-252C94323A69}"/>
    <cellStyle name="Heading 3 2 21 9 2" xfId="2901" xr:uid="{5AA5BC1A-A308-49A4-974E-CB3E1C585C7A}"/>
    <cellStyle name="Heading 3 2 21 9 2 2" xfId="2902" xr:uid="{F3D4012C-851D-48C2-948D-1911CA87569B}"/>
    <cellStyle name="Heading 3 2 21 9 3" xfId="2903" xr:uid="{786699D3-2EB3-419B-A277-3C46752EFC0C}"/>
    <cellStyle name="Heading 3 2 21 9 3 2" xfId="2904" xr:uid="{92CAF209-7F4F-4055-9E55-645EAAED8839}"/>
    <cellStyle name="Heading 3 2 21 9 4" xfId="2905" xr:uid="{3EE076AF-C246-4FC1-8C1A-CA2C4A981A1C}"/>
    <cellStyle name="Heading 3 2 21 9 4 2" xfId="2906" xr:uid="{A33D6965-E435-4D7E-9764-9E03C4F8C285}"/>
    <cellStyle name="Heading 3 2 22" xfId="2907" xr:uid="{6B36EAF1-84A3-4C86-B1A3-CCD3FD81310D}"/>
    <cellStyle name="Heading 3 2 22 10" xfId="2908" xr:uid="{F50F7B5A-AD04-4F72-B7C2-B28D8C580012}"/>
    <cellStyle name="Heading 3 2 22 10 2" xfId="2909" xr:uid="{6479AC13-2FD9-4C79-9FD6-5D5A090523AD}"/>
    <cellStyle name="Heading 3 2 22 10 2 2" xfId="2910" xr:uid="{C67EB3AB-1233-4A06-BBAB-851FA3A7A5FB}"/>
    <cellStyle name="Heading 3 2 22 10 3" xfId="2911" xr:uid="{539429B3-603E-4884-98F9-AAA313E0B500}"/>
    <cellStyle name="Heading 3 2 22 10 3 2" xfId="2912" xr:uid="{5A060F21-9E1E-44B2-BD9C-9991F78CEFC5}"/>
    <cellStyle name="Heading 3 2 22 10 4" xfId="2913" xr:uid="{B7B81804-2AD2-45C7-B21A-569AB594A0BD}"/>
    <cellStyle name="Heading 3 2 22 10 4 2" xfId="2914" xr:uid="{C3DC5E83-0881-4133-8B3E-D3C19EAC8451}"/>
    <cellStyle name="Heading 3 2 22 11" xfId="2915" xr:uid="{5360399D-693A-4C11-A6B1-D635A34A20A9}"/>
    <cellStyle name="Heading 3 2 22 11 2" xfId="2916" xr:uid="{B1135713-B61B-4B0D-B0F3-4A7421EF77B2}"/>
    <cellStyle name="Heading 3 2 22 11 2 2" xfId="2917" xr:uid="{B1E7069C-B2A5-46B4-9237-5052D6AFEBEC}"/>
    <cellStyle name="Heading 3 2 22 11 3" xfId="2918" xr:uid="{2191BB21-498E-46BD-BECC-5BE69E9C093F}"/>
    <cellStyle name="Heading 3 2 22 11 3 2" xfId="2919" xr:uid="{B92AE744-BBF5-4BC4-9A74-44B2415FF36B}"/>
    <cellStyle name="Heading 3 2 22 11 4" xfId="2920" xr:uid="{07F8D1C6-9730-49CE-99C1-D27B098919F0}"/>
    <cellStyle name="Heading 3 2 22 11 4 2" xfId="2921" xr:uid="{ECBD7D43-A762-4CB2-A887-7C99320E397E}"/>
    <cellStyle name="Heading 3 2 22 12" xfId="2922" xr:uid="{B996F9D2-9086-47FF-BC96-6DDBE5A5A42A}"/>
    <cellStyle name="Heading 3 2 22 12 2" xfId="2923" xr:uid="{02917AF6-9B10-4AF6-94F6-8DC1DFD25C4E}"/>
    <cellStyle name="Heading 3 2 22 12 2 2" xfId="2924" xr:uid="{4E9C08B2-2003-4D4A-98AB-A63D6CB2114A}"/>
    <cellStyle name="Heading 3 2 22 12 3" xfId="2925" xr:uid="{0B865FA6-95EA-4C02-B808-586A9C1561A1}"/>
    <cellStyle name="Heading 3 2 22 12 3 2" xfId="2926" xr:uid="{530F3120-7229-4FC7-890B-7C0E52A99075}"/>
    <cellStyle name="Heading 3 2 22 12 4" xfId="2927" xr:uid="{25B5D880-E9EB-433F-BDA8-4A59EE74E69C}"/>
    <cellStyle name="Heading 3 2 22 12 4 2" xfId="2928" xr:uid="{D53027BD-4736-4756-B7F3-D8EE30556FD1}"/>
    <cellStyle name="Heading 3 2 22 13" xfId="2929" xr:uid="{460F83EE-9BEA-4158-82E0-1EFAD88437A4}"/>
    <cellStyle name="Heading 3 2 22 13 2" xfId="2930" xr:uid="{47989F1B-07E3-4403-8B4A-F96DFE3C3D81}"/>
    <cellStyle name="Heading 3 2 22 13 2 2" xfId="2931" xr:uid="{F95B7684-85C3-40ED-BF6A-F783EC4616E1}"/>
    <cellStyle name="Heading 3 2 22 13 3" xfId="2932" xr:uid="{4D7A5CD9-625B-4E5E-B995-09746525B52E}"/>
    <cellStyle name="Heading 3 2 22 13 3 2" xfId="2933" xr:uid="{B8326CF0-F5F9-431D-A0AE-03EDDF371174}"/>
    <cellStyle name="Heading 3 2 22 13 4" xfId="2934" xr:uid="{CAC82E9F-60B4-44FA-9BE1-BB68167FC222}"/>
    <cellStyle name="Heading 3 2 22 13 4 2" xfId="2935" xr:uid="{BBF8B78B-E329-494E-8664-733F9B0846AD}"/>
    <cellStyle name="Heading 3 2 22 14" xfId="2936" xr:uid="{48F6A268-47AE-4142-BF28-E7881575EE8E}"/>
    <cellStyle name="Heading 3 2 22 14 2" xfId="2937" xr:uid="{3B6327D2-CA86-4C33-BB8E-A88570299066}"/>
    <cellStyle name="Heading 3 2 22 14 2 2" xfId="2938" xr:uid="{929693E1-99CB-4D25-81EE-2CD25F9F48A0}"/>
    <cellStyle name="Heading 3 2 22 14 3" xfId="2939" xr:uid="{3C1E1A9F-5638-41D2-AC76-46950B3AE4AF}"/>
    <cellStyle name="Heading 3 2 22 14 3 2" xfId="2940" xr:uid="{BD4EC48A-BBD9-42EB-A7F1-85E8C89C020D}"/>
    <cellStyle name="Heading 3 2 22 14 4" xfId="2941" xr:uid="{2E6720E9-67FD-4538-ADAF-CD5D74B14590}"/>
    <cellStyle name="Heading 3 2 22 14 4 2" xfId="2942" xr:uid="{7F80111D-7FA9-4C5A-95A4-8B96CE311BDD}"/>
    <cellStyle name="Heading 3 2 22 15" xfId="2943" xr:uid="{9BECDD2C-6A49-4AED-8316-0A33F8E1DF1E}"/>
    <cellStyle name="Heading 3 2 22 15 2" xfId="2944" xr:uid="{81B2A0DE-AC87-4267-9017-533816451980}"/>
    <cellStyle name="Heading 3 2 22 15 2 2" xfId="2945" xr:uid="{D4688A5B-54A3-40B2-81DF-E5F8CDB56F6C}"/>
    <cellStyle name="Heading 3 2 22 15 3" xfId="2946" xr:uid="{7F6C1834-0962-4ECF-B829-CD54F28B409A}"/>
    <cellStyle name="Heading 3 2 22 15 3 2" xfId="2947" xr:uid="{DF4962C6-F480-4043-AFD6-37F1ED716D50}"/>
    <cellStyle name="Heading 3 2 22 15 4" xfId="2948" xr:uid="{E71F0502-B772-46AB-98BC-472B4CC9B83A}"/>
    <cellStyle name="Heading 3 2 22 15 4 2" xfId="2949" xr:uid="{ADE8B81E-5622-4F40-9D60-A75E31435D4E}"/>
    <cellStyle name="Heading 3 2 22 16" xfId="2950" xr:uid="{20267D2A-A888-4D81-A160-3107E38B5573}"/>
    <cellStyle name="Heading 3 2 22 16 2" xfId="2951" xr:uid="{614FF055-B426-4050-A34D-8C4C77F432D3}"/>
    <cellStyle name="Heading 3 2 22 17" xfId="2952" xr:uid="{88873FE5-4477-4DEA-992D-E1D0301A8418}"/>
    <cellStyle name="Heading 3 2 22 17 2" xfId="2953" xr:uid="{FAE81169-2F65-4BEF-A04E-AF478FAB89A7}"/>
    <cellStyle name="Heading 3 2 22 18" xfId="2954" xr:uid="{E5ED74F9-1777-4E8A-9CF9-D5F799F44340}"/>
    <cellStyle name="Heading 3 2 22 18 2" xfId="2955" xr:uid="{1A9EC47D-2A8E-47CF-B85E-AABC4114D746}"/>
    <cellStyle name="Heading 3 2 22 19" xfId="2956" xr:uid="{EC666E78-DA19-4724-B71D-C556F016C692}"/>
    <cellStyle name="Heading 3 2 22 2" xfId="2957" xr:uid="{AA6707FF-A051-46D1-B3CE-6ABE23857908}"/>
    <cellStyle name="Heading 3 2 22 2 2" xfId="2958" xr:uid="{721255FB-CA06-4295-8BA4-11B486641CCF}"/>
    <cellStyle name="Heading 3 2 22 2 2 2" xfId="2959" xr:uid="{62B22281-BC24-4819-94AB-468F3F3CD0E3}"/>
    <cellStyle name="Heading 3 2 22 2 3" xfId="2960" xr:uid="{D50DCFA9-BE90-4D6F-9625-3AE1D101D7E7}"/>
    <cellStyle name="Heading 3 2 22 2 3 2" xfId="2961" xr:uid="{6AE15724-83B1-4FE9-837C-CB6350A8FBEB}"/>
    <cellStyle name="Heading 3 2 22 2 4" xfId="2962" xr:uid="{33A88B08-0A42-4C75-83F4-4ABA33CABFEF}"/>
    <cellStyle name="Heading 3 2 22 2 4 2" xfId="2963" xr:uid="{E8171926-112A-43DB-A263-2C07C4631C30}"/>
    <cellStyle name="Heading 3 2 22 20" xfId="2964" xr:uid="{751990C2-9AD2-4C02-B036-FD26AC9478AB}"/>
    <cellStyle name="Heading 3 2 22 21" xfId="2965" xr:uid="{873B7FC8-B294-4E9A-A4FB-50B1926A09FA}"/>
    <cellStyle name="Heading 3 2 22 22" xfId="2966" xr:uid="{6CE35162-7922-4EB0-8421-219CE8266123}"/>
    <cellStyle name="Heading 3 2 22 23" xfId="2967" xr:uid="{B9E5E09D-A41A-4E1D-9E58-F6BE313A56D9}"/>
    <cellStyle name="Heading 3 2 22 24" xfId="2968" xr:uid="{F2C6E706-3AE4-451A-A6F9-715BBDC15358}"/>
    <cellStyle name="Heading 3 2 22 25" xfId="2969" xr:uid="{6CA3871E-A85D-4AF1-986C-65311EF88F10}"/>
    <cellStyle name="Heading 3 2 22 3" xfId="2970" xr:uid="{18C001D1-8B58-4FC0-B1B2-EBAE2B5A5973}"/>
    <cellStyle name="Heading 3 2 22 3 2" xfId="2971" xr:uid="{7C8C4964-943F-404E-AF48-BFC9FC27FEBA}"/>
    <cellStyle name="Heading 3 2 22 3 2 2" xfId="2972" xr:uid="{6B23C191-B98A-43C6-AA88-6B1032742A31}"/>
    <cellStyle name="Heading 3 2 22 3 3" xfId="2973" xr:uid="{93C9F516-D007-4DDA-9CFC-8D699BAC8914}"/>
    <cellStyle name="Heading 3 2 22 3 3 2" xfId="2974" xr:uid="{74076F95-E4E1-48C2-83A2-3CC089B9A592}"/>
    <cellStyle name="Heading 3 2 22 3 4" xfId="2975" xr:uid="{21083B1B-F1F0-4DDB-86A9-9BE795C80370}"/>
    <cellStyle name="Heading 3 2 22 3 4 2" xfId="2976" xr:uid="{4662D5C4-FD26-4169-9F4C-E699866D8D72}"/>
    <cellStyle name="Heading 3 2 22 4" xfId="2977" xr:uid="{A7BA4C8E-DE6C-4655-AE34-2128601F9A8E}"/>
    <cellStyle name="Heading 3 2 22 4 2" xfId="2978" xr:uid="{CF0C4D84-CD6C-495F-9452-390998F42FA4}"/>
    <cellStyle name="Heading 3 2 22 4 2 2" xfId="2979" xr:uid="{901173C2-A753-4998-AFD8-2F9D1201FEB7}"/>
    <cellStyle name="Heading 3 2 22 4 3" xfId="2980" xr:uid="{CED55DBB-0E1A-4827-A82D-D9242DBE5108}"/>
    <cellStyle name="Heading 3 2 22 4 3 2" xfId="2981" xr:uid="{83BB2EA3-F3BA-4D1C-8896-C9B6B3E5D69A}"/>
    <cellStyle name="Heading 3 2 22 4 4" xfId="2982" xr:uid="{F68FEBB7-1F9D-4F95-9EC7-51731A7ECEBD}"/>
    <cellStyle name="Heading 3 2 22 4 4 2" xfId="2983" xr:uid="{C827772A-DCC7-4776-9846-F57CDB88C595}"/>
    <cellStyle name="Heading 3 2 22 5" xfId="2984" xr:uid="{74537877-667D-4F23-B6E8-79E2B0B6B22B}"/>
    <cellStyle name="Heading 3 2 22 5 2" xfId="2985" xr:uid="{F9F4D336-97C8-4FC3-93A9-024BA0F83DE3}"/>
    <cellStyle name="Heading 3 2 22 5 2 2" xfId="2986" xr:uid="{3EAA763E-095C-41B1-AC7B-ED8BD00281E9}"/>
    <cellStyle name="Heading 3 2 22 5 3" xfId="2987" xr:uid="{DB71029B-B4CF-4413-8DB4-4E890ADA8AC4}"/>
    <cellStyle name="Heading 3 2 22 5 3 2" xfId="2988" xr:uid="{4C293B37-39EB-4CA9-9FF5-F9AD9040A201}"/>
    <cellStyle name="Heading 3 2 22 5 4" xfId="2989" xr:uid="{673910D7-E9A5-4CC6-AB6D-0FB185E29B71}"/>
    <cellStyle name="Heading 3 2 22 5 4 2" xfId="2990" xr:uid="{50122C9B-B04F-4E16-A9D5-D4CF02944756}"/>
    <cellStyle name="Heading 3 2 22 6" xfId="2991" xr:uid="{8FD12367-566C-438E-9C80-C358FDDA19E5}"/>
    <cellStyle name="Heading 3 2 22 6 2" xfId="2992" xr:uid="{8BDBE592-7A06-47B0-AD6B-3F6F57DC0D31}"/>
    <cellStyle name="Heading 3 2 22 6 2 2" xfId="2993" xr:uid="{51118A8A-81A1-4DF1-ADFF-3439B63B3CC2}"/>
    <cellStyle name="Heading 3 2 22 6 3" xfId="2994" xr:uid="{9DB3503D-890F-4782-82BC-EE02BD490435}"/>
    <cellStyle name="Heading 3 2 22 6 3 2" xfId="2995" xr:uid="{9EBC7A8E-1129-4B35-A356-6E7406F9BF95}"/>
    <cellStyle name="Heading 3 2 22 6 4" xfId="2996" xr:uid="{9D0B5D20-3D25-4854-A4EC-20062CE5F0DC}"/>
    <cellStyle name="Heading 3 2 22 6 4 2" xfId="2997" xr:uid="{154F975E-C580-4456-A846-8BD2B629EC8F}"/>
    <cellStyle name="Heading 3 2 22 7" xfId="2998" xr:uid="{AD9698D3-E640-472D-B653-E13FEE2D7079}"/>
    <cellStyle name="Heading 3 2 22 7 2" xfId="2999" xr:uid="{893A9E39-0BCF-48A0-9C20-42F8BCC2ED5E}"/>
    <cellStyle name="Heading 3 2 22 7 2 2" xfId="3000" xr:uid="{734AA336-1731-4827-9D9E-BA024767F3CE}"/>
    <cellStyle name="Heading 3 2 22 7 3" xfId="3001" xr:uid="{4F786F99-E7B9-4B20-B157-68DD33B3997D}"/>
    <cellStyle name="Heading 3 2 22 7 3 2" xfId="3002" xr:uid="{769EB3EA-B9FC-44AC-B863-E3725A64CDE1}"/>
    <cellStyle name="Heading 3 2 22 7 4" xfId="3003" xr:uid="{59E13CD5-E849-435C-A2C3-21EB82EF208B}"/>
    <cellStyle name="Heading 3 2 22 7 4 2" xfId="3004" xr:uid="{B5BCFDCF-C354-407D-B811-C98C6A7295DF}"/>
    <cellStyle name="Heading 3 2 22 8" xfId="3005" xr:uid="{F2D3B763-AB5D-4046-98A5-4D9E70A45703}"/>
    <cellStyle name="Heading 3 2 22 8 2" xfId="3006" xr:uid="{57D62578-8CBD-44F2-90F8-E04B431D8D7A}"/>
    <cellStyle name="Heading 3 2 22 8 2 2" xfId="3007" xr:uid="{130251D6-F24D-4DE4-8FF0-8A160C18A463}"/>
    <cellStyle name="Heading 3 2 22 8 3" xfId="3008" xr:uid="{C50A2959-2FE3-4116-8D21-3E4B435DF930}"/>
    <cellStyle name="Heading 3 2 22 8 3 2" xfId="3009" xr:uid="{9CFAAA9F-8CD9-41F3-924D-626BFCB15907}"/>
    <cellStyle name="Heading 3 2 22 8 4" xfId="3010" xr:uid="{0DD569FA-01A7-4D60-9C18-A0303929FEC1}"/>
    <cellStyle name="Heading 3 2 22 8 4 2" xfId="3011" xr:uid="{B701A1CE-3E3D-4A6C-9F07-6040BB16ABDE}"/>
    <cellStyle name="Heading 3 2 22 9" xfId="3012" xr:uid="{EA06D758-03C8-47E5-B871-56A4E43A77E2}"/>
    <cellStyle name="Heading 3 2 22 9 2" xfId="3013" xr:uid="{5E767739-8461-483F-BF35-1748DDBED475}"/>
    <cellStyle name="Heading 3 2 22 9 2 2" xfId="3014" xr:uid="{F040A2A3-8549-4313-97D9-EA750487C2F1}"/>
    <cellStyle name="Heading 3 2 22 9 3" xfId="3015" xr:uid="{B253F2AA-04F7-4619-9A11-207EFF4DA5CC}"/>
    <cellStyle name="Heading 3 2 22 9 3 2" xfId="3016" xr:uid="{DDF5AE12-57FC-4048-AB2C-A93840DE7947}"/>
    <cellStyle name="Heading 3 2 22 9 4" xfId="3017" xr:uid="{844C6ED9-A953-4C0C-9EF3-C443C5B95500}"/>
    <cellStyle name="Heading 3 2 22 9 4 2" xfId="3018" xr:uid="{0D127CD0-F6B7-4721-9C2A-5C3B9C7DDFC5}"/>
    <cellStyle name="Heading 3 2 23" xfId="3019" xr:uid="{BA9FF979-6B1C-43BB-891C-F57444507386}"/>
    <cellStyle name="Heading 3 2 23 10" xfId="3020" xr:uid="{E24A80D6-5E35-4B85-95BF-914ABB6DDB5F}"/>
    <cellStyle name="Heading 3 2 23 10 2" xfId="3021" xr:uid="{5DD71D99-2CBB-4A0C-8F16-8C23378F75FA}"/>
    <cellStyle name="Heading 3 2 23 10 2 2" xfId="3022" xr:uid="{958B9B85-437F-455B-9F76-B76B76706908}"/>
    <cellStyle name="Heading 3 2 23 10 3" xfId="3023" xr:uid="{39778E89-215A-4BB5-9514-BAFA03388F8D}"/>
    <cellStyle name="Heading 3 2 23 10 3 2" xfId="3024" xr:uid="{6C0D53F4-BCC7-4DAB-A7A0-5F86D3B7B06F}"/>
    <cellStyle name="Heading 3 2 23 10 4" xfId="3025" xr:uid="{8E0CA56A-3501-46D9-8C70-A3B2A510EA52}"/>
    <cellStyle name="Heading 3 2 23 10 4 2" xfId="3026" xr:uid="{F02A1BAF-821D-4132-A767-1CA1658360FE}"/>
    <cellStyle name="Heading 3 2 23 11" xfId="3027" xr:uid="{5361E235-660B-4BE2-B96D-2E519B0D5918}"/>
    <cellStyle name="Heading 3 2 23 11 2" xfId="3028" xr:uid="{E4580E35-4EF5-41C0-AAA6-48F55A4E1821}"/>
    <cellStyle name="Heading 3 2 23 11 2 2" xfId="3029" xr:uid="{73F0F21A-5DC9-4F28-8C1A-F8DB08768433}"/>
    <cellStyle name="Heading 3 2 23 11 3" xfId="3030" xr:uid="{1F3E23AB-C20A-43CA-A130-E0671D775FFD}"/>
    <cellStyle name="Heading 3 2 23 11 3 2" xfId="3031" xr:uid="{37A29792-2EDA-439E-9212-51A0F1749BB8}"/>
    <cellStyle name="Heading 3 2 23 11 4" xfId="3032" xr:uid="{1EA87174-20C3-4C97-A64E-1F16D017001B}"/>
    <cellStyle name="Heading 3 2 23 11 4 2" xfId="3033" xr:uid="{DB5B513B-810A-442B-908D-1F4A27F5CA40}"/>
    <cellStyle name="Heading 3 2 23 12" xfId="3034" xr:uid="{DD8DA501-E570-4466-810C-9430FCCD027F}"/>
    <cellStyle name="Heading 3 2 23 12 2" xfId="3035" xr:uid="{388CA967-00DF-43C5-8330-A4DFA0B62FBB}"/>
    <cellStyle name="Heading 3 2 23 12 2 2" xfId="3036" xr:uid="{D4EE7B14-0AE5-4277-83D3-69DCA0BDA5CF}"/>
    <cellStyle name="Heading 3 2 23 12 3" xfId="3037" xr:uid="{E533D57C-B547-4DEE-A502-B34A1BCB4CC6}"/>
    <cellStyle name="Heading 3 2 23 12 3 2" xfId="3038" xr:uid="{6F890517-398A-42E3-A55A-CCE10638CC08}"/>
    <cellStyle name="Heading 3 2 23 12 4" xfId="3039" xr:uid="{174D1636-1AC1-4018-AD17-79D80334CA40}"/>
    <cellStyle name="Heading 3 2 23 12 4 2" xfId="3040" xr:uid="{2C9CAE23-9397-4856-98AF-8B65048ADCE3}"/>
    <cellStyle name="Heading 3 2 23 13" xfId="3041" xr:uid="{57038870-5D35-4A07-98B7-44AC6F601919}"/>
    <cellStyle name="Heading 3 2 23 13 2" xfId="3042" xr:uid="{2FC7BA89-73B7-40EB-A9DE-5DB32317BE88}"/>
    <cellStyle name="Heading 3 2 23 13 2 2" xfId="3043" xr:uid="{73F0810C-E606-449D-A003-6237E2DBC984}"/>
    <cellStyle name="Heading 3 2 23 13 3" xfId="3044" xr:uid="{2B6317C2-CB52-4CAA-BBA6-BD920B949129}"/>
    <cellStyle name="Heading 3 2 23 13 3 2" xfId="3045" xr:uid="{581AC5E2-2683-4DA4-8582-0F441D871675}"/>
    <cellStyle name="Heading 3 2 23 13 4" xfId="3046" xr:uid="{01E7C7ED-001E-4C53-A3AB-0CE0755956FA}"/>
    <cellStyle name="Heading 3 2 23 13 4 2" xfId="3047" xr:uid="{75E9FE36-68C6-41E3-B31E-1D24E6B47D06}"/>
    <cellStyle name="Heading 3 2 23 14" xfId="3048" xr:uid="{2E58D2F8-7213-487E-B9FD-8EABC362582F}"/>
    <cellStyle name="Heading 3 2 23 14 2" xfId="3049" xr:uid="{61A9A46B-8115-4874-A98E-48C7A9B06330}"/>
    <cellStyle name="Heading 3 2 23 14 2 2" xfId="3050" xr:uid="{DF2F30CC-A664-437C-946B-E25C4C19D6A8}"/>
    <cellStyle name="Heading 3 2 23 14 3" xfId="3051" xr:uid="{306F4AD2-9243-4570-B36B-FBDA4DAA9479}"/>
    <cellStyle name="Heading 3 2 23 14 3 2" xfId="3052" xr:uid="{0FBC605B-DFFE-4DFB-AF4E-2E8D28EEC647}"/>
    <cellStyle name="Heading 3 2 23 14 4" xfId="3053" xr:uid="{25A72096-49A9-4199-BC7E-89AAE3969AD1}"/>
    <cellStyle name="Heading 3 2 23 14 4 2" xfId="3054" xr:uid="{0C7F5BCE-81A6-4D3A-8BE0-779494F958AA}"/>
    <cellStyle name="Heading 3 2 23 15" xfId="3055" xr:uid="{E043E8EB-3DBE-484C-B690-FF64DABE4D55}"/>
    <cellStyle name="Heading 3 2 23 15 2" xfId="3056" xr:uid="{BC511947-6F78-4892-A38A-626B3B4C1068}"/>
    <cellStyle name="Heading 3 2 23 15 2 2" xfId="3057" xr:uid="{19C44F15-A41C-4D63-B44D-D41742C968E9}"/>
    <cellStyle name="Heading 3 2 23 15 3" xfId="3058" xr:uid="{61C74021-FECF-4DA3-B6EE-D656624A4588}"/>
    <cellStyle name="Heading 3 2 23 15 3 2" xfId="3059" xr:uid="{EE9919FC-280E-45F6-B3CA-4D2B592AD441}"/>
    <cellStyle name="Heading 3 2 23 15 4" xfId="3060" xr:uid="{70C9D3AF-6501-4C50-80E4-2C495C5DA770}"/>
    <cellStyle name="Heading 3 2 23 15 4 2" xfId="3061" xr:uid="{CB14693C-7FB3-4146-8306-A669146BFB18}"/>
    <cellStyle name="Heading 3 2 23 16" xfId="3062" xr:uid="{8E78BBBC-2886-4CF3-A3DE-326F95768DCD}"/>
    <cellStyle name="Heading 3 2 23 16 2" xfId="3063" xr:uid="{E7C259BA-19D2-4D26-A263-456E90B5E97E}"/>
    <cellStyle name="Heading 3 2 23 17" xfId="3064" xr:uid="{7E1B9A69-B98A-48FB-84CE-C5BD6E609272}"/>
    <cellStyle name="Heading 3 2 23 17 2" xfId="3065" xr:uid="{B27C5BFD-4A3A-4D2C-AEDC-F606CF8F404A}"/>
    <cellStyle name="Heading 3 2 23 18" xfId="3066" xr:uid="{62D7F722-9F30-4ADB-8BB9-CC310A29DFBC}"/>
    <cellStyle name="Heading 3 2 23 18 2" xfId="3067" xr:uid="{7F5E0802-4168-488C-A559-CB5A006883A2}"/>
    <cellStyle name="Heading 3 2 23 19" xfId="3068" xr:uid="{CF27BF71-7AA0-451C-964C-D27005193A16}"/>
    <cellStyle name="Heading 3 2 23 2" xfId="3069" xr:uid="{8A287F48-3216-4918-A561-E3F5E864F6A4}"/>
    <cellStyle name="Heading 3 2 23 2 2" xfId="3070" xr:uid="{957EB32C-5BAF-4205-ADF8-ED91A1DD8FCF}"/>
    <cellStyle name="Heading 3 2 23 2 2 2" xfId="3071" xr:uid="{0EEA35D1-D77D-4B6A-91CD-706FB6197E01}"/>
    <cellStyle name="Heading 3 2 23 2 3" xfId="3072" xr:uid="{6CCDB396-D166-49EA-80D6-D38A188D85D3}"/>
    <cellStyle name="Heading 3 2 23 2 3 2" xfId="3073" xr:uid="{18EDD663-189F-4AD0-B7AD-BAAEDDC559E0}"/>
    <cellStyle name="Heading 3 2 23 2 4" xfId="3074" xr:uid="{F5AEAE0B-2732-46C7-A861-6E4D3F2F1492}"/>
    <cellStyle name="Heading 3 2 23 2 4 2" xfId="3075" xr:uid="{25B99DD6-36B9-4AE9-8E07-0926EB26A7A5}"/>
    <cellStyle name="Heading 3 2 23 20" xfId="3076" xr:uid="{913C2B11-8AFB-4363-8CF3-843F031F1B0E}"/>
    <cellStyle name="Heading 3 2 23 21" xfId="3077" xr:uid="{A74A0F4B-5226-480D-A099-2483FBAFFCEF}"/>
    <cellStyle name="Heading 3 2 23 22" xfId="3078" xr:uid="{8AA15B8D-BA8F-42C4-8C88-740DB28A92E5}"/>
    <cellStyle name="Heading 3 2 23 23" xfId="3079" xr:uid="{E03FA980-9B9D-4D1C-8BCF-D76D3869F4AE}"/>
    <cellStyle name="Heading 3 2 23 24" xfId="3080" xr:uid="{BBFD244E-CAF0-451F-8992-A14DC578AB08}"/>
    <cellStyle name="Heading 3 2 23 25" xfId="3081" xr:uid="{812C4D78-B19F-49FD-A506-FF5EFDBE9B9F}"/>
    <cellStyle name="Heading 3 2 23 3" xfId="3082" xr:uid="{68AE2AF3-8A32-4217-86AD-7CC26C707653}"/>
    <cellStyle name="Heading 3 2 23 3 2" xfId="3083" xr:uid="{6F74E00E-6EF7-49CD-8D2B-570C04E0244A}"/>
    <cellStyle name="Heading 3 2 23 3 2 2" xfId="3084" xr:uid="{364B832D-0FF1-4925-B1D2-6992B015C19F}"/>
    <cellStyle name="Heading 3 2 23 3 3" xfId="3085" xr:uid="{9C6E1FE2-6EDA-4E1E-8203-EC541B3E1287}"/>
    <cellStyle name="Heading 3 2 23 3 3 2" xfId="3086" xr:uid="{28A8FA51-1F8E-4FEC-86A3-A010306E1A52}"/>
    <cellStyle name="Heading 3 2 23 3 4" xfId="3087" xr:uid="{F4C10ACB-760B-4BD3-877D-7EC94B6C41E4}"/>
    <cellStyle name="Heading 3 2 23 3 4 2" xfId="3088" xr:uid="{E79F3C31-ABED-4272-8F0D-01327492F842}"/>
    <cellStyle name="Heading 3 2 23 4" xfId="3089" xr:uid="{E0B37017-94BA-47D2-A479-FE279F08C01D}"/>
    <cellStyle name="Heading 3 2 23 4 2" xfId="3090" xr:uid="{130CDCC2-CE5B-4FEB-9496-55F400C1BC42}"/>
    <cellStyle name="Heading 3 2 23 4 2 2" xfId="3091" xr:uid="{DEDCD31C-0BD8-421B-83CB-E9C0089826FD}"/>
    <cellStyle name="Heading 3 2 23 4 3" xfId="3092" xr:uid="{A25E2844-D364-408F-8ADC-ABF7A33B9AF7}"/>
    <cellStyle name="Heading 3 2 23 4 3 2" xfId="3093" xr:uid="{CF52EBB3-E685-4C73-965A-0DBDA13B9572}"/>
    <cellStyle name="Heading 3 2 23 4 4" xfId="3094" xr:uid="{285D9A72-16DA-4EBE-B49E-A0D830B65667}"/>
    <cellStyle name="Heading 3 2 23 4 4 2" xfId="3095" xr:uid="{85ABC556-9A68-47F7-8981-1064CBE5EFC1}"/>
    <cellStyle name="Heading 3 2 23 5" xfId="3096" xr:uid="{45F0A2C5-C632-45D6-8EF0-14A552200817}"/>
    <cellStyle name="Heading 3 2 23 5 2" xfId="3097" xr:uid="{3CB78B06-5AA9-490A-A4BF-12627CD9B5D4}"/>
    <cellStyle name="Heading 3 2 23 5 2 2" xfId="3098" xr:uid="{F42762EF-9391-4272-BA4B-E0560F4CF97F}"/>
    <cellStyle name="Heading 3 2 23 5 3" xfId="3099" xr:uid="{8082D166-9C32-4B26-B677-C71ED81156C8}"/>
    <cellStyle name="Heading 3 2 23 5 3 2" xfId="3100" xr:uid="{40A88C0F-6A85-4DE6-9146-EAD8C7523E5E}"/>
    <cellStyle name="Heading 3 2 23 5 4" xfId="3101" xr:uid="{C7F6FFB6-8808-4006-B86E-E3A6AC8C1A0C}"/>
    <cellStyle name="Heading 3 2 23 5 4 2" xfId="3102" xr:uid="{61D56407-C244-49F6-BB2A-B2468EB07BBC}"/>
    <cellStyle name="Heading 3 2 23 6" xfId="3103" xr:uid="{45B53DD9-D00B-44E0-B79C-581241918F5E}"/>
    <cellStyle name="Heading 3 2 23 6 2" xfId="3104" xr:uid="{F2502B41-4568-4BA8-B596-00B2354FDC49}"/>
    <cellStyle name="Heading 3 2 23 6 2 2" xfId="3105" xr:uid="{7B986D4F-20AA-42D0-89BB-C681B7457BEA}"/>
    <cellStyle name="Heading 3 2 23 6 3" xfId="3106" xr:uid="{A1255B66-F8D6-4154-8C02-49F9977026B1}"/>
    <cellStyle name="Heading 3 2 23 6 3 2" xfId="3107" xr:uid="{D00D8855-8B83-4B9A-A8D6-9995ABFE3DBD}"/>
    <cellStyle name="Heading 3 2 23 6 4" xfId="3108" xr:uid="{3287876A-1FF9-4007-9FE5-90B2A699DFA5}"/>
    <cellStyle name="Heading 3 2 23 6 4 2" xfId="3109" xr:uid="{D824FFC8-F668-4EC4-A640-44953F986D2C}"/>
    <cellStyle name="Heading 3 2 23 7" xfId="3110" xr:uid="{F5E5D32B-42E3-4371-A4EA-6736BD8BC3B4}"/>
    <cellStyle name="Heading 3 2 23 7 2" xfId="3111" xr:uid="{44FC8E41-203F-4F3C-AC33-A7A0507796B8}"/>
    <cellStyle name="Heading 3 2 23 7 2 2" xfId="3112" xr:uid="{E9E4256D-1158-4BE4-9B70-09F3EABF1F85}"/>
    <cellStyle name="Heading 3 2 23 7 3" xfId="3113" xr:uid="{7CBE7A53-621C-49CE-B8E8-22D304C0BD60}"/>
    <cellStyle name="Heading 3 2 23 7 3 2" xfId="3114" xr:uid="{6C17CE2A-13A0-4EF2-A83E-0FC059873282}"/>
    <cellStyle name="Heading 3 2 23 7 4" xfId="3115" xr:uid="{D8B693A7-6471-4319-8E35-A106E374B34F}"/>
    <cellStyle name="Heading 3 2 23 7 4 2" xfId="3116" xr:uid="{D4F9157F-9246-41B5-BC02-32D73317F37B}"/>
    <cellStyle name="Heading 3 2 23 8" xfId="3117" xr:uid="{310E1058-4E09-48CD-9FD8-ECFF71FF949D}"/>
    <cellStyle name="Heading 3 2 23 8 2" xfId="3118" xr:uid="{37548E99-CFA1-4D94-9E9F-4F77FA5E2C86}"/>
    <cellStyle name="Heading 3 2 23 8 2 2" xfId="3119" xr:uid="{7DFDED10-F12E-45EF-B8F9-5EF186713B3B}"/>
    <cellStyle name="Heading 3 2 23 8 3" xfId="3120" xr:uid="{150A5986-84F7-4C2B-980C-31C3A7BDD171}"/>
    <cellStyle name="Heading 3 2 23 8 3 2" xfId="3121" xr:uid="{957DF50D-0AE6-4F90-8E42-3071F3A7E16B}"/>
    <cellStyle name="Heading 3 2 23 8 4" xfId="3122" xr:uid="{5772C1E4-0C7F-4988-BDC2-97345495E159}"/>
    <cellStyle name="Heading 3 2 23 8 4 2" xfId="3123" xr:uid="{C86CCE45-6295-4635-B5F6-878BF694370A}"/>
    <cellStyle name="Heading 3 2 23 9" xfId="3124" xr:uid="{15C2E834-2771-45F5-93F8-31CF718641B5}"/>
    <cellStyle name="Heading 3 2 23 9 2" xfId="3125" xr:uid="{8A40C0D4-F7CF-489B-8297-2190115670B6}"/>
    <cellStyle name="Heading 3 2 23 9 2 2" xfId="3126" xr:uid="{56DF4DBE-051D-4A6A-98E7-34E6159422FA}"/>
    <cellStyle name="Heading 3 2 23 9 3" xfId="3127" xr:uid="{08A17147-84A0-4EE2-BF31-A518DB8F1328}"/>
    <cellStyle name="Heading 3 2 23 9 3 2" xfId="3128" xr:uid="{2571A0EB-159F-42DA-A44F-F6133743BA2F}"/>
    <cellStyle name="Heading 3 2 23 9 4" xfId="3129" xr:uid="{7901FA26-0F63-47F4-901E-3166FF81F956}"/>
    <cellStyle name="Heading 3 2 23 9 4 2" xfId="3130" xr:uid="{732B67BF-A434-4AF1-A631-0597D33B0E73}"/>
    <cellStyle name="Heading 3 2 24" xfId="3131" xr:uid="{BD6C1405-5D65-449A-AC3A-D92DB66509AA}"/>
    <cellStyle name="Heading 3 2 24 10" xfId="3132" xr:uid="{8E04DBA0-0C67-43CF-8830-E319027B0E44}"/>
    <cellStyle name="Heading 3 2 24 10 2" xfId="3133" xr:uid="{D397B050-5143-4C59-BE90-75248AA0A3D8}"/>
    <cellStyle name="Heading 3 2 24 10 2 2" xfId="3134" xr:uid="{B6FFF01E-5EE3-4481-9910-78B292729BCF}"/>
    <cellStyle name="Heading 3 2 24 10 3" xfId="3135" xr:uid="{F86F65F4-8624-4893-A735-7C77F20C4FBC}"/>
    <cellStyle name="Heading 3 2 24 10 3 2" xfId="3136" xr:uid="{5F91E459-653D-4236-A9DB-98C4927B8F50}"/>
    <cellStyle name="Heading 3 2 24 10 4" xfId="3137" xr:uid="{CE3C52A0-6065-43F0-B5BE-BCD4044C4E26}"/>
    <cellStyle name="Heading 3 2 24 10 4 2" xfId="3138" xr:uid="{B9EFAC81-24FB-4FD7-9A15-A7DB96DBC59A}"/>
    <cellStyle name="Heading 3 2 24 11" xfId="3139" xr:uid="{55090BB2-E09F-4AD2-BB8C-BB470280BD79}"/>
    <cellStyle name="Heading 3 2 24 11 2" xfId="3140" xr:uid="{4419D135-53F8-4DFF-9247-170241438067}"/>
    <cellStyle name="Heading 3 2 24 11 2 2" xfId="3141" xr:uid="{D053BD17-6AB9-4E03-AEFB-E83BC1A6A89C}"/>
    <cellStyle name="Heading 3 2 24 11 3" xfId="3142" xr:uid="{2E5E7711-1AA0-42E7-AF84-DB851480411C}"/>
    <cellStyle name="Heading 3 2 24 11 3 2" xfId="3143" xr:uid="{36357B7B-83C6-4E0F-8653-347A2C3BF296}"/>
    <cellStyle name="Heading 3 2 24 11 4" xfId="3144" xr:uid="{A6A4F47F-FBD8-44C2-AC53-16610B11CC1C}"/>
    <cellStyle name="Heading 3 2 24 11 4 2" xfId="3145" xr:uid="{FDEC521C-FC66-4315-83C1-13BC41B3B2A8}"/>
    <cellStyle name="Heading 3 2 24 12" xfId="3146" xr:uid="{6C471CAB-332A-4B77-A716-562BEC26DA73}"/>
    <cellStyle name="Heading 3 2 24 12 2" xfId="3147" xr:uid="{8DFE3177-4BC5-46F8-99FF-75CC718A0D8A}"/>
    <cellStyle name="Heading 3 2 24 12 2 2" xfId="3148" xr:uid="{C22B3D8B-A6F9-4D30-8423-77BE75ABED11}"/>
    <cellStyle name="Heading 3 2 24 12 3" xfId="3149" xr:uid="{18BDDD21-A16B-4ACC-A0EE-FB3063D871E9}"/>
    <cellStyle name="Heading 3 2 24 12 3 2" xfId="3150" xr:uid="{0265A414-4F89-4B5B-B58F-FBE208D0EDF0}"/>
    <cellStyle name="Heading 3 2 24 12 4" xfId="3151" xr:uid="{6F51F3F0-6092-4A80-BDAD-7EE43AF0C981}"/>
    <cellStyle name="Heading 3 2 24 12 4 2" xfId="3152" xr:uid="{8B2F2776-5215-4095-BE7F-6BD9F7BE97F3}"/>
    <cellStyle name="Heading 3 2 24 13" xfId="3153" xr:uid="{1713E1C7-67B4-4B9D-A94B-7CAA3D7F8328}"/>
    <cellStyle name="Heading 3 2 24 13 2" xfId="3154" xr:uid="{90298B85-3673-4A6C-A17C-A3018E8D6C4A}"/>
    <cellStyle name="Heading 3 2 24 13 2 2" xfId="3155" xr:uid="{E699D348-4F8B-4B58-83E7-C3864892A718}"/>
    <cellStyle name="Heading 3 2 24 13 3" xfId="3156" xr:uid="{0EFA470C-845E-4C28-A420-B47377E4E82D}"/>
    <cellStyle name="Heading 3 2 24 13 3 2" xfId="3157" xr:uid="{A38A5E0A-391F-41A0-B55A-EC5686A0C9C1}"/>
    <cellStyle name="Heading 3 2 24 13 4" xfId="3158" xr:uid="{1FB05303-47C8-4B25-A89D-56A55875E6CD}"/>
    <cellStyle name="Heading 3 2 24 13 4 2" xfId="3159" xr:uid="{C0084511-4350-4C5D-92AE-A2DC37707C4A}"/>
    <cellStyle name="Heading 3 2 24 14" xfId="3160" xr:uid="{44460D1D-EDC7-4C3F-A8FF-3B0469928A2A}"/>
    <cellStyle name="Heading 3 2 24 14 2" xfId="3161" xr:uid="{36A10000-8118-43AA-B005-FFDCA9F32C5E}"/>
    <cellStyle name="Heading 3 2 24 14 2 2" xfId="3162" xr:uid="{DE32C483-ED62-4134-8E36-7D433DC3DCE4}"/>
    <cellStyle name="Heading 3 2 24 14 3" xfId="3163" xr:uid="{19E501F3-CAE2-4723-BB76-E19425C8415B}"/>
    <cellStyle name="Heading 3 2 24 14 3 2" xfId="3164" xr:uid="{1C0FEE72-AD5B-451C-B442-D1B14190345B}"/>
    <cellStyle name="Heading 3 2 24 14 4" xfId="3165" xr:uid="{93773B19-6A5C-440B-9DDF-09217FF9A780}"/>
    <cellStyle name="Heading 3 2 24 14 4 2" xfId="3166" xr:uid="{14445C98-A0FB-4451-A4EE-7D3083E4BCBD}"/>
    <cellStyle name="Heading 3 2 24 15" xfId="3167" xr:uid="{376F32A0-3F29-43AA-BA9D-F98450918378}"/>
    <cellStyle name="Heading 3 2 24 15 2" xfId="3168" xr:uid="{8912D4C8-147B-4399-88DC-A441FA419373}"/>
    <cellStyle name="Heading 3 2 24 15 2 2" xfId="3169" xr:uid="{27E5A625-47C0-465C-9345-1F87D3AA47F6}"/>
    <cellStyle name="Heading 3 2 24 15 3" xfId="3170" xr:uid="{798860E7-F61A-4403-8AFD-0DA725D22EF9}"/>
    <cellStyle name="Heading 3 2 24 15 3 2" xfId="3171" xr:uid="{DD388F7E-78E6-4BD1-B179-39233642534B}"/>
    <cellStyle name="Heading 3 2 24 15 4" xfId="3172" xr:uid="{A0AE1FEF-D5E6-42CD-A299-444EEABE9842}"/>
    <cellStyle name="Heading 3 2 24 15 4 2" xfId="3173" xr:uid="{AAD14B0F-4F65-4557-AFC7-FD32C9C8F47C}"/>
    <cellStyle name="Heading 3 2 24 16" xfId="3174" xr:uid="{035015C3-DBE1-454C-805E-5CCD068BB297}"/>
    <cellStyle name="Heading 3 2 24 16 2" xfId="3175" xr:uid="{6DF4668E-3389-4155-84AC-C8DDB66E1DA1}"/>
    <cellStyle name="Heading 3 2 24 17" xfId="3176" xr:uid="{6166F3DF-6E61-4E38-82D4-DC01540C4E33}"/>
    <cellStyle name="Heading 3 2 24 17 2" xfId="3177" xr:uid="{37CAC70B-421A-46AB-96B0-167F0A3EA536}"/>
    <cellStyle name="Heading 3 2 24 18" xfId="3178" xr:uid="{26563B18-AF02-4683-A159-A81C5B571F38}"/>
    <cellStyle name="Heading 3 2 24 18 2" xfId="3179" xr:uid="{5E3251FB-27DB-4D82-B1A3-A3B39D5D315D}"/>
    <cellStyle name="Heading 3 2 24 19" xfId="3180" xr:uid="{BC845F23-0DC3-48ED-9EE9-14E2F9B24B71}"/>
    <cellStyle name="Heading 3 2 24 2" xfId="3181" xr:uid="{FB96F315-9A23-468E-A903-A7DC8B785142}"/>
    <cellStyle name="Heading 3 2 24 2 2" xfId="3182" xr:uid="{73672FE9-61A7-485F-B5F8-7422A7E726DD}"/>
    <cellStyle name="Heading 3 2 24 2 2 2" xfId="3183" xr:uid="{B17B33BF-6945-48BC-945C-D0C5D92C5B02}"/>
    <cellStyle name="Heading 3 2 24 2 3" xfId="3184" xr:uid="{638BEAD2-733B-488E-94BE-0044CC20785F}"/>
    <cellStyle name="Heading 3 2 24 2 3 2" xfId="3185" xr:uid="{E8DB2A7C-59F9-4D53-AFEE-1DC8EE4FD992}"/>
    <cellStyle name="Heading 3 2 24 2 4" xfId="3186" xr:uid="{5C72B5B5-756B-4897-BCC9-25980950F926}"/>
    <cellStyle name="Heading 3 2 24 2 4 2" xfId="3187" xr:uid="{6DBBA193-4E39-4331-9298-EF38BD5C1B7D}"/>
    <cellStyle name="Heading 3 2 24 20" xfId="3188" xr:uid="{CE809686-C6BC-4033-8250-04FBA7BF5D7A}"/>
    <cellStyle name="Heading 3 2 24 21" xfId="3189" xr:uid="{13B5DE9D-570D-4C12-9E57-60F5017EF2EB}"/>
    <cellStyle name="Heading 3 2 24 22" xfId="3190" xr:uid="{8C800FF6-F75E-4C19-8879-D5C324F7242B}"/>
    <cellStyle name="Heading 3 2 24 23" xfId="3191" xr:uid="{10E54CEE-3469-4883-B1E4-7D81CDE06C58}"/>
    <cellStyle name="Heading 3 2 24 24" xfId="3192" xr:uid="{DBBEA7BD-F774-4223-ADE9-C567E1D26392}"/>
    <cellStyle name="Heading 3 2 24 25" xfId="3193" xr:uid="{9B1739A1-23E3-4EEC-870B-C8293AE1D2E1}"/>
    <cellStyle name="Heading 3 2 24 3" xfId="3194" xr:uid="{A1AD20B0-F6EE-4C1A-A216-B143FB05030F}"/>
    <cellStyle name="Heading 3 2 24 3 2" xfId="3195" xr:uid="{9AD0D4BB-E076-48FE-845B-E13AEB2F88DD}"/>
    <cellStyle name="Heading 3 2 24 3 2 2" xfId="3196" xr:uid="{44501424-A9D4-457C-82D3-EBEFB6E8905E}"/>
    <cellStyle name="Heading 3 2 24 3 3" xfId="3197" xr:uid="{FB826445-23B1-46B7-8DF0-A59D67002043}"/>
    <cellStyle name="Heading 3 2 24 3 3 2" xfId="3198" xr:uid="{798F6FBC-5861-4832-B03A-157A231632B6}"/>
    <cellStyle name="Heading 3 2 24 3 4" xfId="3199" xr:uid="{C5EB660C-E316-473E-A60F-2701E68B5685}"/>
    <cellStyle name="Heading 3 2 24 3 4 2" xfId="3200" xr:uid="{8EB65F13-2CFC-4045-8E38-7EB33BEDDFD8}"/>
    <cellStyle name="Heading 3 2 24 4" xfId="3201" xr:uid="{959A8B7D-617E-4795-A558-11A47ADA5DAD}"/>
    <cellStyle name="Heading 3 2 24 4 2" xfId="3202" xr:uid="{25C76DAE-D336-42A5-B2BD-7D8BD1EAE781}"/>
    <cellStyle name="Heading 3 2 24 4 2 2" xfId="3203" xr:uid="{10959A98-2AC2-43DF-A65D-67B3AB203564}"/>
    <cellStyle name="Heading 3 2 24 4 3" xfId="3204" xr:uid="{20B49236-E02D-4FC0-A2AB-B6F59E9DF66E}"/>
    <cellStyle name="Heading 3 2 24 4 3 2" xfId="3205" xr:uid="{84B86918-A0EB-4FF3-83D8-2608CD9BEF4A}"/>
    <cellStyle name="Heading 3 2 24 4 4" xfId="3206" xr:uid="{AB1B7D2F-21F8-4EEF-9C11-1289B79D3007}"/>
    <cellStyle name="Heading 3 2 24 4 4 2" xfId="3207" xr:uid="{FB7E4709-2FE7-457C-BCF9-B748C3EE35CC}"/>
    <cellStyle name="Heading 3 2 24 5" xfId="3208" xr:uid="{AC42F551-B99E-48DF-B28C-F4802A9ED683}"/>
    <cellStyle name="Heading 3 2 24 5 2" xfId="3209" xr:uid="{FB0C50E9-0532-4A15-97D5-61E7BC9F008B}"/>
    <cellStyle name="Heading 3 2 24 5 2 2" xfId="3210" xr:uid="{74B16F52-1990-4155-8633-E598512593BD}"/>
    <cellStyle name="Heading 3 2 24 5 3" xfId="3211" xr:uid="{7B4B7E0F-DE8F-4562-9CCB-0A68BB1928D4}"/>
    <cellStyle name="Heading 3 2 24 5 3 2" xfId="3212" xr:uid="{E9048156-6963-409F-84AD-7BCCC835C140}"/>
    <cellStyle name="Heading 3 2 24 5 4" xfId="3213" xr:uid="{330CE67F-FBDE-4120-B6E2-29A7E42E6343}"/>
    <cellStyle name="Heading 3 2 24 5 4 2" xfId="3214" xr:uid="{596148CF-069C-4953-8546-B3AC106A1043}"/>
    <cellStyle name="Heading 3 2 24 6" xfId="3215" xr:uid="{1E68320A-5218-40AC-B431-49075F3F3C17}"/>
    <cellStyle name="Heading 3 2 24 6 2" xfId="3216" xr:uid="{0C35A54C-3FB7-4BBE-BD17-F6EA676D6ACF}"/>
    <cellStyle name="Heading 3 2 24 6 2 2" xfId="3217" xr:uid="{71F9E2E6-45D3-4269-8353-511B82466C50}"/>
    <cellStyle name="Heading 3 2 24 6 3" xfId="3218" xr:uid="{B493865D-529F-4AFB-BA87-720F1F67C2F4}"/>
    <cellStyle name="Heading 3 2 24 6 3 2" xfId="3219" xr:uid="{EE4A8AB9-5321-4BE9-AB1A-43C8C054E310}"/>
    <cellStyle name="Heading 3 2 24 6 4" xfId="3220" xr:uid="{DA85D947-A344-4ED1-AE96-2D7A5886EDD6}"/>
    <cellStyle name="Heading 3 2 24 6 4 2" xfId="3221" xr:uid="{788584C7-F0CD-44A0-A19D-CAA88E136BFB}"/>
    <cellStyle name="Heading 3 2 24 7" xfId="3222" xr:uid="{5E6EB510-8B3D-482D-98CF-40A092285720}"/>
    <cellStyle name="Heading 3 2 24 7 2" xfId="3223" xr:uid="{D73C22DD-34E7-4C76-8573-C613240F7F10}"/>
    <cellStyle name="Heading 3 2 24 7 2 2" xfId="3224" xr:uid="{F7059649-614F-4D19-A7ED-EC86220CA863}"/>
    <cellStyle name="Heading 3 2 24 7 3" xfId="3225" xr:uid="{4E9EF0BD-F394-4E06-9836-E96F581964D2}"/>
    <cellStyle name="Heading 3 2 24 7 3 2" xfId="3226" xr:uid="{3DEFC398-0B20-438B-966C-BB1B5CB8AEF8}"/>
    <cellStyle name="Heading 3 2 24 7 4" xfId="3227" xr:uid="{CF309692-2124-4EBE-B766-63354798660F}"/>
    <cellStyle name="Heading 3 2 24 7 4 2" xfId="3228" xr:uid="{1BE71C72-ABB6-433D-B963-C5732B4F7D9C}"/>
    <cellStyle name="Heading 3 2 24 8" xfId="3229" xr:uid="{D27CECB1-7F6E-4D0D-BF95-FC2C9849C9D4}"/>
    <cellStyle name="Heading 3 2 24 8 2" xfId="3230" xr:uid="{D0590DF1-E8EE-4E93-A3E1-4356F3BB9E00}"/>
    <cellStyle name="Heading 3 2 24 8 2 2" xfId="3231" xr:uid="{8DCF892A-4AD2-4C2C-93F9-C94C96F4B5A2}"/>
    <cellStyle name="Heading 3 2 24 8 3" xfId="3232" xr:uid="{27379A96-2F36-4027-8EC6-FC946437750C}"/>
    <cellStyle name="Heading 3 2 24 8 3 2" xfId="3233" xr:uid="{64E88057-AC35-4816-9761-94BECAF29D98}"/>
    <cellStyle name="Heading 3 2 24 8 4" xfId="3234" xr:uid="{52175233-4420-4EE2-92DA-30828562A506}"/>
    <cellStyle name="Heading 3 2 24 8 4 2" xfId="3235" xr:uid="{6BDBC0B9-EC9D-40AA-937D-5E8B767C5189}"/>
    <cellStyle name="Heading 3 2 24 9" xfId="3236" xr:uid="{D6FF8A49-69FF-4FA0-A925-994ACE352F79}"/>
    <cellStyle name="Heading 3 2 24 9 2" xfId="3237" xr:uid="{F47C9264-5F22-4036-8967-761425452061}"/>
    <cellStyle name="Heading 3 2 24 9 2 2" xfId="3238" xr:uid="{363E9163-F1AA-4222-A9BF-A2C5A41C341B}"/>
    <cellStyle name="Heading 3 2 24 9 3" xfId="3239" xr:uid="{D93974E2-6B60-49C5-ADBC-B94B39689BD3}"/>
    <cellStyle name="Heading 3 2 24 9 3 2" xfId="3240" xr:uid="{E47F0425-2D63-4C9B-9047-19BC9F0E34D8}"/>
    <cellStyle name="Heading 3 2 24 9 4" xfId="3241" xr:uid="{4ACFF056-0085-48D0-A51C-7488E4DA1A5A}"/>
    <cellStyle name="Heading 3 2 24 9 4 2" xfId="3242" xr:uid="{ECD215EA-F422-4428-8D5F-91402973C7E0}"/>
    <cellStyle name="Heading 3 2 25" xfId="3243" xr:uid="{734B3D72-ED1A-4EED-9993-6AB9EB19379A}"/>
    <cellStyle name="Heading 3 2 25 10" xfId="3244" xr:uid="{8FE69BC4-6E4D-434C-B35C-8068560459BE}"/>
    <cellStyle name="Heading 3 2 25 10 2" xfId="3245" xr:uid="{C66BB953-C735-4043-9ED9-7B94C842AE21}"/>
    <cellStyle name="Heading 3 2 25 10 2 2" xfId="3246" xr:uid="{A23AF257-8D6F-4435-A929-8C19F87C824C}"/>
    <cellStyle name="Heading 3 2 25 10 3" xfId="3247" xr:uid="{F6244362-7A4A-496A-AE2F-0DA2340415A2}"/>
    <cellStyle name="Heading 3 2 25 10 3 2" xfId="3248" xr:uid="{57EEF587-0D7D-480A-B54C-702221440365}"/>
    <cellStyle name="Heading 3 2 25 10 4" xfId="3249" xr:uid="{CD3C0B16-2722-49F5-A946-E7688FA1EAC3}"/>
    <cellStyle name="Heading 3 2 25 10 4 2" xfId="3250" xr:uid="{9788DAF7-AA45-44EA-AB38-67F3AD8CC11A}"/>
    <cellStyle name="Heading 3 2 25 11" xfId="3251" xr:uid="{33C3C0D2-2FAA-405A-9E12-85338790AFD1}"/>
    <cellStyle name="Heading 3 2 25 11 2" xfId="3252" xr:uid="{6EF0E953-5097-41C0-9E7D-34C0F3CC3E2C}"/>
    <cellStyle name="Heading 3 2 25 11 2 2" xfId="3253" xr:uid="{E0244852-6C6F-4CA0-9544-C335E7FEC7F8}"/>
    <cellStyle name="Heading 3 2 25 11 3" xfId="3254" xr:uid="{01FE6117-2342-4B3D-8C79-E0FD9C4B0729}"/>
    <cellStyle name="Heading 3 2 25 11 3 2" xfId="3255" xr:uid="{F8A2A06F-01E1-4DA5-9628-BEF1272E7EE6}"/>
    <cellStyle name="Heading 3 2 25 11 4" xfId="3256" xr:uid="{21442017-DD3C-457A-9E84-9FB3B7602ECD}"/>
    <cellStyle name="Heading 3 2 25 11 4 2" xfId="3257" xr:uid="{C3F83812-70E3-450C-AED4-6B388374604E}"/>
    <cellStyle name="Heading 3 2 25 12" xfId="3258" xr:uid="{5D8FDB08-C848-46A0-A217-272C8F970E00}"/>
    <cellStyle name="Heading 3 2 25 12 2" xfId="3259" xr:uid="{CFD2C4C8-472B-4938-8FC2-310BBED28572}"/>
    <cellStyle name="Heading 3 2 25 12 2 2" xfId="3260" xr:uid="{673ACDAD-F15E-4E45-B4F7-C2CF5A5676A0}"/>
    <cellStyle name="Heading 3 2 25 12 3" xfId="3261" xr:uid="{9BE0AE21-7980-49A3-9053-F08A47BB0662}"/>
    <cellStyle name="Heading 3 2 25 12 3 2" xfId="3262" xr:uid="{492B0645-16CC-4D0B-A676-533CAC8BC90A}"/>
    <cellStyle name="Heading 3 2 25 12 4" xfId="3263" xr:uid="{DD8564D5-D94A-4F55-8C3E-84A8BC898C11}"/>
    <cellStyle name="Heading 3 2 25 12 4 2" xfId="3264" xr:uid="{31A3CB06-7C0B-4EB5-AD88-0EA42C0A17EF}"/>
    <cellStyle name="Heading 3 2 25 13" xfId="3265" xr:uid="{485F7857-B6B1-44B2-B2D2-E6E15D109E2D}"/>
    <cellStyle name="Heading 3 2 25 13 2" xfId="3266" xr:uid="{69F5DB27-8D8D-4C67-85EF-065C78096521}"/>
    <cellStyle name="Heading 3 2 25 13 2 2" xfId="3267" xr:uid="{60EC0B29-FA5D-4BDC-9203-62FE62BCFAED}"/>
    <cellStyle name="Heading 3 2 25 13 3" xfId="3268" xr:uid="{C57B29CD-F719-49DA-AECD-8E848BA20889}"/>
    <cellStyle name="Heading 3 2 25 13 3 2" xfId="3269" xr:uid="{223CE95F-12F0-40FB-B833-0096BB2D05CB}"/>
    <cellStyle name="Heading 3 2 25 13 4" xfId="3270" xr:uid="{B2237C13-16BC-4A91-B8CB-D5A286D25B4C}"/>
    <cellStyle name="Heading 3 2 25 13 4 2" xfId="3271" xr:uid="{3C6EF08D-B7D7-43C9-95A2-3D4454F27FE3}"/>
    <cellStyle name="Heading 3 2 25 14" xfId="3272" xr:uid="{5F1257D3-37CC-4780-97C6-BC809F07AB00}"/>
    <cellStyle name="Heading 3 2 25 14 2" xfId="3273" xr:uid="{6929F5D5-2BAB-4184-BBC7-29E72D8440D2}"/>
    <cellStyle name="Heading 3 2 25 14 2 2" xfId="3274" xr:uid="{70CACB85-67CC-4380-A06E-5145A98A5116}"/>
    <cellStyle name="Heading 3 2 25 14 3" xfId="3275" xr:uid="{E376FA3D-B02F-4AE7-809A-9A5C4327422B}"/>
    <cellStyle name="Heading 3 2 25 14 3 2" xfId="3276" xr:uid="{E2146B96-7CD2-4D34-92B9-8C082C6BEF79}"/>
    <cellStyle name="Heading 3 2 25 14 4" xfId="3277" xr:uid="{95D56FBC-F301-4DB6-A597-6CA34615E391}"/>
    <cellStyle name="Heading 3 2 25 14 4 2" xfId="3278" xr:uid="{DAB546E0-6460-477B-B141-8C6E9AEC1BF1}"/>
    <cellStyle name="Heading 3 2 25 15" xfId="3279" xr:uid="{7B775FC2-86D2-4316-995E-43F83E9D508B}"/>
    <cellStyle name="Heading 3 2 25 15 2" xfId="3280" xr:uid="{5CA0D1A5-C687-4924-A76A-05124C2C2A14}"/>
    <cellStyle name="Heading 3 2 25 15 2 2" xfId="3281" xr:uid="{BC0CD678-516C-4F16-9E6F-B09C9671E165}"/>
    <cellStyle name="Heading 3 2 25 15 3" xfId="3282" xr:uid="{D8B8321D-633C-4D89-937C-4EC4CB1F7348}"/>
    <cellStyle name="Heading 3 2 25 15 3 2" xfId="3283" xr:uid="{A69BDD5A-530A-40B5-9D1B-59AC869AF825}"/>
    <cellStyle name="Heading 3 2 25 15 4" xfId="3284" xr:uid="{4F714A02-DBFF-4DDA-A330-CC82C35D15AD}"/>
    <cellStyle name="Heading 3 2 25 15 4 2" xfId="3285" xr:uid="{03F7BE9B-81A7-46BD-B819-0E6C4564FEB2}"/>
    <cellStyle name="Heading 3 2 25 16" xfId="3286" xr:uid="{F95ADA11-6D75-4A12-BF02-16ED4869B31B}"/>
    <cellStyle name="Heading 3 2 25 16 2" xfId="3287" xr:uid="{AD14CDCB-67AB-4E29-826D-3FC38F78E49D}"/>
    <cellStyle name="Heading 3 2 25 17" xfId="3288" xr:uid="{AE3FC213-EBEE-44AF-A830-8B8A4698CC46}"/>
    <cellStyle name="Heading 3 2 25 17 2" xfId="3289" xr:uid="{9019A6C8-8B19-4A28-BF2A-87C901ADB4BB}"/>
    <cellStyle name="Heading 3 2 25 18" xfId="3290" xr:uid="{546CB3F7-9CF1-49AE-8175-8DFD90A56A00}"/>
    <cellStyle name="Heading 3 2 25 18 2" xfId="3291" xr:uid="{393CAE0B-D293-41CD-A91B-3223880DEE91}"/>
    <cellStyle name="Heading 3 2 25 19" xfId="3292" xr:uid="{E0EC6DEC-6C8C-4E69-8B46-7537F2ADD00B}"/>
    <cellStyle name="Heading 3 2 25 2" xfId="3293" xr:uid="{42E94AF0-B02F-4F10-95A8-7168667F7040}"/>
    <cellStyle name="Heading 3 2 25 2 2" xfId="3294" xr:uid="{C39B438A-FB9F-4ED9-BE0B-8800994C4858}"/>
    <cellStyle name="Heading 3 2 25 2 2 2" xfId="3295" xr:uid="{E5474C7E-D9B1-40E2-BF51-8B79AE8898A4}"/>
    <cellStyle name="Heading 3 2 25 2 3" xfId="3296" xr:uid="{91B50975-4DCE-4D8F-924B-014C54F7FB05}"/>
    <cellStyle name="Heading 3 2 25 2 3 2" xfId="3297" xr:uid="{1357BA40-63A9-448D-A3BD-92547BC0A076}"/>
    <cellStyle name="Heading 3 2 25 2 4" xfId="3298" xr:uid="{7E86D7E6-A6C4-4DE5-ADA8-32547B3DB1D3}"/>
    <cellStyle name="Heading 3 2 25 2 4 2" xfId="3299" xr:uid="{8B575D2B-15E3-4C0D-A5BA-178F3EA57869}"/>
    <cellStyle name="Heading 3 2 25 20" xfId="3300" xr:uid="{3608582B-E62A-40E2-A73E-C9C27B53D2D8}"/>
    <cellStyle name="Heading 3 2 25 21" xfId="3301" xr:uid="{58DADEE3-5E40-4A77-B663-DE1714054385}"/>
    <cellStyle name="Heading 3 2 25 22" xfId="3302" xr:uid="{28481472-1DC2-4F1C-A32F-056B30B01F35}"/>
    <cellStyle name="Heading 3 2 25 23" xfId="3303" xr:uid="{9BB098A0-B366-4EB0-A83B-F046406DBB92}"/>
    <cellStyle name="Heading 3 2 25 24" xfId="3304" xr:uid="{53B8162E-CEEB-4E2C-BAC0-EB6FB4BAE1EB}"/>
    <cellStyle name="Heading 3 2 25 25" xfId="3305" xr:uid="{56C9EC5C-6090-407C-80AD-4A05CB99ACE7}"/>
    <cellStyle name="Heading 3 2 25 3" xfId="3306" xr:uid="{2B872596-1FB8-40C0-882B-9E4A11471400}"/>
    <cellStyle name="Heading 3 2 25 3 2" xfId="3307" xr:uid="{6B769E73-6E13-4DD8-B550-70038058C324}"/>
    <cellStyle name="Heading 3 2 25 3 2 2" xfId="3308" xr:uid="{4D191D83-63EF-49C8-A74A-CEA84D450B3C}"/>
    <cellStyle name="Heading 3 2 25 3 3" xfId="3309" xr:uid="{7BA55FCA-A3F7-4C34-92BD-DA7BBBE97F64}"/>
    <cellStyle name="Heading 3 2 25 3 3 2" xfId="3310" xr:uid="{EB91A2AB-DC95-40CC-98EE-7EE61A8BD66C}"/>
    <cellStyle name="Heading 3 2 25 3 4" xfId="3311" xr:uid="{826E6D70-76B9-484B-9109-FAC7767FA6FA}"/>
    <cellStyle name="Heading 3 2 25 3 4 2" xfId="3312" xr:uid="{A0953E99-2854-4FBD-93E6-B3B69CD008A4}"/>
    <cellStyle name="Heading 3 2 25 4" xfId="3313" xr:uid="{35DEC57C-003C-40B1-9634-374E90D1C0AA}"/>
    <cellStyle name="Heading 3 2 25 4 2" xfId="3314" xr:uid="{427D1D52-8F56-44E7-AF52-44271A53E455}"/>
    <cellStyle name="Heading 3 2 25 4 2 2" xfId="3315" xr:uid="{B037070C-667C-4A14-B3AC-634634E13218}"/>
    <cellStyle name="Heading 3 2 25 4 3" xfId="3316" xr:uid="{89142E16-FAB5-4B3C-B8EA-599729726259}"/>
    <cellStyle name="Heading 3 2 25 4 3 2" xfId="3317" xr:uid="{DCD1F44A-CB7F-4EE4-8DCF-F4B973622EF6}"/>
    <cellStyle name="Heading 3 2 25 4 4" xfId="3318" xr:uid="{41915E1C-480F-4FB6-AECE-EF0036B58CDC}"/>
    <cellStyle name="Heading 3 2 25 4 4 2" xfId="3319" xr:uid="{34E33E43-E835-434C-9930-E62F2E7AE206}"/>
    <cellStyle name="Heading 3 2 25 5" xfId="3320" xr:uid="{45E2C2CF-90D5-4F3E-A47F-BDD8BDF45090}"/>
    <cellStyle name="Heading 3 2 25 5 2" xfId="3321" xr:uid="{7AD05334-4C48-4BAB-B0BC-4F673BBC5E45}"/>
    <cellStyle name="Heading 3 2 25 5 2 2" xfId="3322" xr:uid="{E04B7DAA-F578-4741-81F9-7A1C4A9685F9}"/>
    <cellStyle name="Heading 3 2 25 5 3" xfId="3323" xr:uid="{D78DF027-AE06-48AE-8DB7-2E006BC08EEB}"/>
    <cellStyle name="Heading 3 2 25 5 3 2" xfId="3324" xr:uid="{DF21EBE5-2B60-4A1D-998A-8F3B2B567417}"/>
    <cellStyle name="Heading 3 2 25 5 4" xfId="3325" xr:uid="{4A42DD7F-1FE1-4FFB-9B58-603137100FFE}"/>
    <cellStyle name="Heading 3 2 25 5 4 2" xfId="3326" xr:uid="{13079A4E-293C-4D09-A38D-9EB0C1B3F734}"/>
    <cellStyle name="Heading 3 2 25 6" xfId="3327" xr:uid="{A7E19D52-A773-4990-9E73-FE92D2B657B0}"/>
    <cellStyle name="Heading 3 2 25 6 2" xfId="3328" xr:uid="{2F4183F2-9A69-42BE-8DAE-0C95C75F7FD7}"/>
    <cellStyle name="Heading 3 2 25 6 2 2" xfId="3329" xr:uid="{BA6EE5BA-891E-4783-A18E-55E8D3A3F6C7}"/>
    <cellStyle name="Heading 3 2 25 6 3" xfId="3330" xr:uid="{71ACB493-2047-4694-B8E7-0E17D18586E3}"/>
    <cellStyle name="Heading 3 2 25 6 3 2" xfId="3331" xr:uid="{A1CB121A-48BE-4AFA-AC65-FBAACFF1B1E7}"/>
    <cellStyle name="Heading 3 2 25 6 4" xfId="3332" xr:uid="{75C168AD-F8BE-41BC-B9A1-AB46F295B3BD}"/>
    <cellStyle name="Heading 3 2 25 6 4 2" xfId="3333" xr:uid="{88C0E557-0287-45F6-B503-B546FFE956CC}"/>
    <cellStyle name="Heading 3 2 25 7" xfId="3334" xr:uid="{97E0D973-4A46-420E-BAE4-FB29653D7850}"/>
    <cellStyle name="Heading 3 2 25 7 2" xfId="3335" xr:uid="{F7F27FDF-F9C5-40EF-A750-C9E197707D4A}"/>
    <cellStyle name="Heading 3 2 25 7 2 2" xfId="3336" xr:uid="{C4AB802C-8F26-43F3-A5C9-5FD697EBEC82}"/>
    <cellStyle name="Heading 3 2 25 7 3" xfId="3337" xr:uid="{063F9563-063E-4216-BE5E-8A8A85C6BD90}"/>
    <cellStyle name="Heading 3 2 25 7 3 2" xfId="3338" xr:uid="{921D15E4-6FAB-465F-8601-2A21B658137E}"/>
    <cellStyle name="Heading 3 2 25 7 4" xfId="3339" xr:uid="{DF4437B5-5AD6-4AAD-97AC-23BDC0A23759}"/>
    <cellStyle name="Heading 3 2 25 7 4 2" xfId="3340" xr:uid="{48447C98-21E0-41E7-84B9-A1E77B6E7BAD}"/>
    <cellStyle name="Heading 3 2 25 8" xfId="3341" xr:uid="{361CB4BD-49BA-4BC0-B708-ABD165AF9C58}"/>
    <cellStyle name="Heading 3 2 25 8 2" xfId="3342" xr:uid="{AB696568-C0AD-42C9-B608-216B43CAF7AF}"/>
    <cellStyle name="Heading 3 2 25 8 2 2" xfId="3343" xr:uid="{CF0128DB-D844-4C80-B5B9-4F5F21DC1277}"/>
    <cellStyle name="Heading 3 2 25 8 3" xfId="3344" xr:uid="{00F2D7C0-D3D1-4A4E-A440-E112FC3EAF37}"/>
    <cellStyle name="Heading 3 2 25 8 3 2" xfId="3345" xr:uid="{3F7C6297-54F9-40AF-9257-62C4DC46CA40}"/>
    <cellStyle name="Heading 3 2 25 8 4" xfId="3346" xr:uid="{0C53FC3F-B7C3-43D0-9084-BA25A52C9F52}"/>
    <cellStyle name="Heading 3 2 25 8 4 2" xfId="3347" xr:uid="{24B5D621-26B7-403E-AF63-5786BB9A1039}"/>
    <cellStyle name="Heading 3 2 25 9" xfId="3348" xr:uid="{C61F2AFA-09C5-42FA-8DC6-C39D714146AE}"/>
    <cellStyle name="Heading 3 2 25 9 2" xfId="3349" xr:uid="{CBD1A6AF-3E68-445E-A155-3F6AD221EEAA}"/>
    <cellStyle name="Heading 3 2 25 9 2 2" xfId="3350" xr:uid="{823FB2B5-D5F4-46D3-A042-E5A4D08D39EC}"/>
    <cellStyle name="Heading 3 2 25 9 3" xfId="3351" xr:uid="{BC122CD3-AD37-467D-BECF-753B06B6C6B9}"/>
    <cellStyle name="Heading 3 2 25 9 3 2" xfId="3352" xr:uid="{5C8CE599-9A01-4D8C-A451-F39273787B6D}"/>
    <cellStyle name="Heading 3 2 25 9 4" xfId="3353" xr:uid="{F5B88218-1112-40BD-BB9A-C5320386ADF4}"/>
    <cellStyle name="Heading 3 2 25 9 4 2" xfId="3354" xr:uid="{0F9B1272-2591-4331-ACA4-C8FA7DAF1A28}"/>
    <cellStyle name="Heading 3 2 26" xfId="3355" xr:uid="{ED9DB63C-2B04-44F7-8F29-CB10766BB81E}"/>
    <cellStyle name="Heading 3 2 26 2" xfId="3356" xr:uid="{5DADA7C6-42F5-473F-8E4A-9157D840776A}"/>
    <cellStyle name="Heading 3 2 26 2 2" xfId="3357" xr:uid="{9917EB29-AA49-40F6-8E79-4C74CE4898A1}"/>
    <cellStyle name="Heading 3 2 26 3" xfId="3358" xr:uid="{4C6C3382-EDB9-4A60-9D91-A9EF9C6E02EE}"/>
    <cellStyle name="Heading 3 2 26 3 2" xfId="3359" xr:uid="{3F8876D6-D265-4B9E-B7E2-3CB8E7C9C66C}"/>
    <cellStyle name="Heading 3 2 26 4" xfId="3360" xr:uid="{8DDB7CE3-5CB3-4E78-B913-32DBF0748BF8}"/>
    <cellStyle name="Heading 3 2 26 4 2" xfId="3361" xr:uid="{24AF3C81-F7D4-4C6D-81BD-447D34420335}"/>
    <cellStyle name="Heading 3 2 27" xfId="3362" xr:uid="{606E8F71-B023-4E24-9B35-EF325B989DF5}"/>
    <cellStyle name="Heading 3 2 27 2" xfId="3363" xr:uid="{2E6793F7-98C1-48CC-BD2F-32EF73D6F634}"/>
    <cellStyle name="Heading 3 2 27 2 2" xfId="3364" xr:uid="{F5C3863B-4168-4E0A-9271-C861CCED2254}"/>
    <cellStyle name="Heading 3 2 27 3" xfId="3365" xr:uid="{1BF13D2C-B375-4358-8741-F338C7E20F58}"/>
    <cellStyle name="Heading 3 2 27 3 2" xfId="3366" xr:uid="{92F46C28-2FCF-4C11-A0AB-ACB03ED0ED9F}"/>
    <cellStyle name="Heading 3 2 27 4" xfId="3367" xr:uid="{3E055EC8-8C4B-49D9-80EF-365C091D6061}"/>
    <cellStyle name="Heading 3 2 27 4 2" xfId="3368" xr:uid="{FEC92ED4-0286-46F8-AE7A-91E03FD3F59D}"/>
    <cellStyle name="Heading 3 2 28" xfId="3369" xr:uid="{676E3384-1027-4D13-AD88-9A87248263BF}"/>
    <cellStyle name="Heading 3 2 28 2" xfId="3370" xr:uid="{F3614853-94F7-4295-847E-5CCC728E985B}"/>
    <cellStyle name="Heading 3 2 28 2 2" xfId="3371" xr:uid="{BF48C949-7985-4C6D-81F2-6B727AAEB425}"/>
    <cellStyle name="Heading 3 2 28 3" xfId="3372" xr:uid="{F7DCE2F3-019B-429A-B1F7-44127961B688}"/>
    <cellStyle name="Heading 3 2 28 3 2" xfId="3373" xr:uid="{FB7F134A-FA4B-4B01-97EA-276DAAE0CAE8}"/>
    <cellStyle name="Heading 3 2 28 4" xfId="3374" xr:uid="{ADB7DC69-D0AF-40A6-B25F-B279DC5C64A5}"/>
    <cellStyle name="Heading 3 2 28 4 2" xfId="3375" xr:uid="{7D2E97DA-759D-49E8-82EB-93CADEB1A46B}"/>
    <cellStyle name="Heading 3 2 29" xfId="3376" xr:uid="{D014235C-B0E9-40A1-838B-22528A51F0C3}"/>
    <cellStyle name="Heading 3 2 29 2" xfId="3377" xr:uid="{5FF74F40-7921-4F14-B801-6D5C30E50274}"/>
    <cellStyle name="Heading 3 2 29 2 2" xfId="3378" xr:uid="{713ABC80-5D71-4121-90A0-EB91AFA9D3EB}"/>
    <cellStyle name="Heading 3 2 29 3" xfId="3379" xr:uid="{E9B9B683-A949-4042-B935-F6B9173A1C0A}"/>
    <cellStyle name="Heading 3 2 29 3 2" xfId="3380" xr:uid="{06282274-EBDB-4E75-99CA-1214DA50881B}"/>
    <cellStyle name="Heading 3 2 29 4" xfId="3381" xr:uid="{D3CFC5CD-111E-4503-B89C-2FAC46259FF6}"/>
    <cellStyle name="Heading 3 2 29 4 2" xfId="3382" xr:uid="{51847BBC-F8EE-49D5-876E-11B0E5E1DBB0}"/>
    <cellStyle name="Heading 3 2 3" xfId="3383" xr:uid="{76D9993C-D936-49BE-A008-FCD15F14F28B}"/>
    <cellStyle name="Heading 3 2 3 10" xfId="3384" xr:uid="{25295C8A-110E-4150-8722-7ADCE1952D9C}"/>
    <cellStyle name="Heading 3 2 3 10 2" xfId="3385" xr:uid="{BF79A16C-5D7E-4702-9F4E-279BF46B50DA}"/>
    <cellStyle name="Heading 3 2 3 10 2 2" xfId="3386" xr:uid="{D5DF9B36-CC11-43B7-8941-39FE2F076DE9}"/>
    <cellStyle name="Heading 3 2 3 10 3" xfId="3387" xr:uid="{1C63839B-F7C3-44D4-8D37-ED8A7DC6484F}"/>
    <cellStyle name="Heading 3 2 3 10 3 2" xfId="3388" xr:uid="{F0C562D4-21C2-474D-9DDB-A0E3802E5E4C}"/>
    <cellStyle name="Heading 3 2 3 10 4" xfId="3389" xr:uid="{609EFF05-127F-404D-819D-09F730216208}"/>
    <cellStyle name="Heading 3 2 3 10 4 2" xfId="3390" xr:uid="{F83BDEE6-EEC6-4615-8A84-EA79E50FB772}"/>
    <cellStyle name="Heading 3 2 3 11" xfId="3391" xr:uid="{976690C1-A072-4E21-B7F4-5D09D254D70E}"/>
    <cellStyle name="Heading 3 2 3 11 2" xfId="3392" xr:uid="{222BA7C0-6972-4C1B-986B-0EC1DA83A781}"/>
    <cellStyle name="Heading 3 2 3 11 2 2" xfId="3393" xr:uid="{9610EED1-B599-45E9-A32A-F75FF44D59B9}"/>
    <cellStyle name="Heading 3 2 3 11 3" xfId="3394" xr:uid="{DF3CB432-D700-49DB-AAB9-686C4F949DF2}"/>
    <cellStyle name="Heading 3 2 3 11 3 2" xfId="3395" xr:uid="{A1D4652A-AE25-4121-9206-4F70B1B63612}"/>
    <cellStyle name="Heading 3 2 3 11 4" xfId="3396" xr:uid="{5E622B1F-37A6-484F-A17C-9EA33A00D82A}"/>
    <cellStyle name="Heading 3 2 3 11 4 2" xfId="3397" xr:uid="{B594269F-2156-490A-84D3-E56D60B6B539}"/>
    <cellStyle name="Heading 3 2 3 12" xfId="3398" xr:uid="{00B837AF-C893-4006-A90E-E774502BDBFA}"/>
    <cellStyle name="Heading 3 2 3 12 2" xfId="3399" xr:uid="{9239806F-591F-4389-8F99-D6A78735DCCB}"/>
    <cellStyle name="Heading 3 2 3 12 2 2" xfId="3400" xr:uid="{3BCACBB1-B315-4345-8946-E4E431A14262}"/>
    <cellStyle name="Heading 3 2 3 12 3" xfId="3401" xr:uid="{1CF29418-5DC7-4286-B901-91FF60F859C1}"/>
    <cellStyle name="Heading 3 2 3 12 3 2" xfId="3402" xr:uid="{F4C5DAE9-B6F2-4C46-9D87-7407D3C5853C}"/>
    <cellStyle name="Heading 3 2 3 12 4" xfId="3403" xr:uid="{95FF1706-7AD9-4711-95C0-47C30BB0050A}"/>
    <cellStyle name="Heading 3 2 3 12 4 2" xfId="3404" xr:uid="{234AFCEB-0E53-4579-B244-2584F4F2397B}"/>
    <cellStyle name="Heading 3 2 3 13" xfId="3405" xr:uid="{23DFD200-E258-42F8-9F35-0DABF0F6D262}"/>
    <cellStyle name="Heading 3 2 3 13 2" xfId="3406" xr:uid="{145B908F-C1BA-4356-A80B-AC8ED061DE39}"/>
    <cellStyle name="Heading 3 2 3 13 2 2" xfId="3407" xr:uid="{223D96EC-7FF9-4ED0-BCD2-7DCA84A230EB}"/>
    <cellStyle name="Heading 3 2 3 13 3" xfId="3408" xr:uid="{13CA9661-BFB4-4EB4-83CE-5ECB9CB475D3}"/>
    <cellStyle name="Heading 3 2 3 13 3 2" xfId="3409" xr:uid="{7FBF27B2-AD5A-40B6-A76D-366FA1F52250}"/>
    <cellStyle name="Heading 3 2 3 13 4" xfId="3410" xr:uid="{9938CA0D-BF14-4F53-9A14-CABF9063F18F}"/>
    <cellStyle name="Heading 3 2 3 13 4 2" xfId="3411" xr:uid="{DB4D81DF-2FAF-4975-845D-6981838784A2}"/>
    <cellStyle name="Heading 3 2 3 14" xfId="3412" xr:uid="{DB95B547-B8F5-47E4-81AB-2768E395D860}"/>
    <cellStyle name="Heading 3 2 3 14 2" xfId="3413" xr:uid="{A780E711-262C-47B0-9A84-BC2C0D1FD9A9}"/>
    <cellStyle name="Heading 3 2 3 14 2 2" xfId="3414" xr:uid="{53C1A375-D12B-476C-B8AD-7E025F388082}"/>
    <cellStyle name="Heading 3 2 3 14 3" xfId="3415" xr:uid="{3DEA12D1-F530-484C-A546-ACE54EC24043}"/>
    <cellStyle name="Heading 3 2 3 14 3 2" xfId="3416" xr:uid="{CCFC068B-3971-44EA-99BC-A5C4316EF95D}"/>
    <cellStyle name="Heading 3 2 3 14 4" xfId="3417" xr:uid="{7246DB9B-8116-4335-8EE3-58AF02C352BE}"/>
    <cellStyle name="Heading 3 2 3 14 4 2" xfId="3418" xr:uid="{20740FA4-A875-4992-92C0-92D46033E38B}"/>
    <cellStyle name="Heading 3 2 3 15" xfId="3419" xr:uid="{E7396039-8712-427F-BC5E-73E333E47BF3}"/>
    <cellStyle name="Heading 3 2 3 15 2" xfId="3420" xr:uid="{C48359FA-8658-4D74-BD54-871AB8B9CDDC}"/>
    <cellStyle name="Heading 3 2 3 15 2 2" xfId="3421" xr:uid="{23FB9276-58DA-4B0A-8C1F-56E07CF56D81}"/>
    <cellStyle name="Heading 3 2 3 15 3" xfId="3422" xr:uid="{F85C5E32-566C-4F2B-A18B-903E63866F33}"/>
    <cellStyle name="Heading 3 2 3 15 3 2" xfId="3423" xr:uid="{C18ED15E-3FEC-4F65-97D3-EA075220D7E3}"/>
    <cellStyle name="Heading 3 2 3 15 4" xfId="3424" xr:uid="{184225BE-0F20-401F-8C34-A85180190D8F}"/>
    <cellStyle name="Heading 3 2 3 15 4 2" xfId="3425" xr:uid="{3116B1F9-273B-4F44-956E-D470E8CF92C8}"/>
    <cellStyle name="Heading 3 2 3 16" xfId="3426" xr:uid="{ED51902C-C958-44DA-8E18-D18E4F63B86F}"/>
    <cellStyle name="Heading 3 2 3 16 2" xfId="3427" xr:uid="{3A78C67B-1DCC-42B9-884F-2BA94F7D323A}"/>
    <cellStyle name="Heading 3 2 3 17" xfId="3428" xr:uid="{AB0B9F47-B9EA-4F58-94B8-609748FDF3B6}"/>
    <cellStyle name="Heading 3 2 3 17 2" xfId="3429" xr:uid="{25090FD8-27BA-48D9-92F9-350581C52DDD}"/>
    <cellStyle name="Heading 3 2 3 18" xfId="3430" xr:uid="{67E0A4D8-F8E5-472B-AE55-6360A39EA5F9}"/>
    <cellStyle name="Heading 3 2 3 18 2" xfId="3431" xr:uid="{EE839421-6F14-49E2-A1BA-8F96268138DC}"/>
    <cellStyle name="Heading 3 2 3 19" xfId="3432" xr:uid="{B471D1B8-6E7F-4D8E-A116-E89FC691D27D}"/>
    <cellStyle name="Heading 3 2 3 2" xfId="3433" xr:uid="{1307BFBF-F472-46B3-8786-48F233B807A5}"/>
    <cellStyle name="Heading 3 2 3 2 2" xfId="3434" xr:uid="{E0B6713A-A114-4A28-9D4A-F89B74D17A4F}"/>
    <cellStyle name="Heading 3 2 3 2 2 2" xfId="3435" xr:uid="{E31F9AEE-95C5-4DD4-95B8-E4827B05C742}"/>
    <cellStyle name="Heading 3 2 3 2 3" xfId="3436" xr:uid="{4230C1B7-DB5B-44B9-BE63-F85862E234E8}"/>
    <cellStyle name="Heading 3 2 3 2 3 2" xfId="3437" xr:uid="{FE5A1BBC-CE31-4E7D-9D6C-891B819342F4}"/>
    <cellStyle name="Heading 3 2 3 2 4" xfId="3438" xr:uid="{E2814140-1922-4316-B0E1-1CD1C674C45B}"/>
    <cellStyle name="Heading 3 2 3 2 4 2" xfId="3439" xr:uid="{B871E52E-4A4E-4999-8FC5-BC2766A25C04}"/>
    <cellStyle name="Heading 3 2 3 20" xfId="3440" xr:uid="{7AC90F27-B885-42CB-B904-AFDC6B670524}"/>
    <cellStyle name="Heading 3 2 3 21" xfId="3441" xr:uid="{D1776C73-551D-4080-8705-549AEB2DA722}"/>
    <cellStyle name="Heading 3 2 3 22" xfId="3442" xr:uid="{2570AC66-8C69-4EFF-814D-6FFB26613971}"/>
    <cellStyle name="Heading 3 2 3 23" xfId="3443" xr:uid="{1034855A-A994-4724-BB50-3B5089C7578C}"/>
    <cellStyle name="Heading 3 2 3 24" xfId="3444" xr:uid="{71369B94-46F2-481E-8124-45384D3730AA}"/>
    <cellStyle name="Heading 3 2 3 25" xfId="3445" xr:uid="{3599FFB3-7E70-4DC3-8B6D-9406EA59B7DF}"/>
    <cellStyle name="Heading 3 2 3 3" xfId="3446" xr:uid="{6A5FEA25-3C19-4929-B86B-5C0327B9294B}"/>
    <cellStyle name="Heading 3 2 3 3 2" xfId="3447" xr:uid="{C38BDEF6-8925-41E9-9530-3602E02585A0}"/>
    <cellStyle name="Heading 3 2 3 3 2 2" xfId="3448" xr:uid="{B7551AA6-3BDC-4C54-8DA7-32501B9E7896}"/>
    <cellStyle name="Heading 3 2 3 3 3" xfId="3449" xr:uid="{30946F40-6C92-491F-A6BE-17F663572E2D}"/>
    <cellStyle name="Heading 3 2 3 3 3 2" xfId="3450" xr:uid="{2B449F14-48DA-4C90-8628-37E434F6B319}"/>
    <cellStyle name="Heading 3 2 3 3 4" xfId="3451" xr:uid="{EAF25EF2-FDE5-42D7-8C21-CC3681327A5B}"/>
    <cellStyle name="Heading 3 2 3 3 4 2" xfId="3452" xr:uid="{C98D7CB5-316C-41E0-A4F5-38D8347C950B}"/>
    <cellStyle name="Heading 3 2 3 4" xfId="3453" xr:uid="{24E08888-9080-4FA1-8BA8-C576A80D19B1}"/>
    <cellStyle name="Heading 3 2 3 4 2" xfId="3454" xr:uid="{EE58AFE9-97F4-41AC-832D-7B62448C3528}"/>
    <cellStyle name="Heading 3 2 3 4 2 2" xfId="3455" xr:uid="{A877045A-4CB7-4A18-BE01-9B830F55C4C1}"/>
    <cellStyle name="Heading 3 2 3 4 3" xfId="3456" xr:uid="{66C4F5A4-57A2-4D65-81F6-8BACCD11957B}"/>
    <cellStyle name="Heading 3 2 3 4 3 2" xfId="3457" xr:uid="{02C25E04-C1AA-4EB3-9B6C-6E7509CEDB07}"/>
    <cellStyle name="Heading 3 2 3 4 4" xfId="3458" xr:uid="{2066625F-CC8F-4227-8DF7-0071691E79B9}"/>
    <cellStyle name="Heading 3 2 3 4 4 2" xfId="3459" xr:uid="{172348EC-BEB5-4631-99A4-4C35F1930B3C}"/>
    <cellStyle name="Heading 3 2 3 5" xfId="3460" xr:uid="{6FD20E2E-1BC5-483B-9138-59FE652F4569}"/>
    <cellStyle name="Heading 3 2 3 5 2" xfId="3461" xr:uid="{E01CCF3F-0CF9-4159-A72C-4BF483D514CE}"/>
    <cellStyle name="Heading 3 2 3 5 2 2" xfId="3462" xr:uid="{A19D2415-A699-4A2C-AD15-6B284C46E5A2}"/>
    <cellStyle name="Heading 3 2 3 5 3" xfId="3463" xr:uid="{50BDF501-F949-40A0-B04B-E7C5F6235E8F}"/>
    <cellStyle name="Heading 3 2 3 5 3 2" xfId="3464" xr:uid="{1B49F926-72D7-485E-B11B-ECD0BD970D68}"/>
    <cellStyle name="Heading 3 2 3 5 4" xfId="3465" xr:uid="{A7A1E252-C5D4-4650-9777-BA253B4D6783}"/>
    <cellStyle name="Heading 3 2 3 5 4 2" xfId="3466" xr:uid="{D9AD8906-756F-48D9-8A4C-1E55E8244065}"/>
    <cellStyle name="Heading 3 2 3 6" xfId="3467" xr:uid="{B57C72DC-9E85-4068-9ED1-BE31F0644DF8}"/>
    <cellStyle name="Heading 3 2 3 6 2" xfId="3468" xr:uid="{A5CC918B-8CFD-42DC-9A6F-8DA553825628}"/>
    <cellStyle name="Heading 3 2 3 6 2 2" xfId="3469" xr:uid="{A33F7A03-7E21-44D8-B85A-C38ED0127A9B}"/>
    <cellStyle name="Heading 3 2 3 6 3" xfId="3470" xr:uid="{E83E69D1-7A56-4AE5-B627-6FD5F859B26C}"/>
    <cellStyle name="Heading 3 2 3 6 3 2" xfId="3471" xr:uid="{62CCD099-E952-4B1A-A5CB-4BA7CA430D02}"/>
    <cellStyle name="Heading 3 2 3 6 4" xfId="3472" xr:uid="{A7BF41F1-8AE3-4DAE-AF63-10FBF3E6FACE}"/>
    <cellStyle name="Heading 3 2 3 6 4 2" xfId="3473" xr:uid="{A188DC0E-82F6-46B7-929C-036231648334}"/>
    <cellStyle name="Heading 3 2 3 7" xfId="3474" xr:uid="{8958BAEE-9309-41B2-8C66-EFFF2ADE05BD}"/>
    <cellStyle name="Heading 3 2 3 7 2" xfId="3475" xr:uid="{FA3DFF8C-DF0E-4247-9A23-F066E1B53788}"/>
    <cellStyle name="Heading 3 2 3 7 2 2" xfId="3476" xr:uid="{5FC51C8F-8E8C-4C93-8AC6-1F7473737CC7}"/>
    <cellStyle name="Heading 3 2 3 7 3" xfId="3477" xr:uid="{C5CED1E7-0954-4121-9094-CAFF0FE46E92}"/>
    <cellStyle name="Heading 3 2 3 7 3 2" xfId="3478" xr:uid="{D6616B98-2237-45B6-9800-98D14A457B6B}"/>
    <cellStyle name="Heading 3 2 3 7 4" xfId="3479" xr:uid="{B3CA37C6-0EDB-4D99-9B1D-E22370CF50FA}"/>
    <cellStyle name="Heading 3 2 3 7 4 2" xfId="3480" xr:uid="{49C50F61-E1DB-4C45-A1B7-8673B40F1F04}"/>
    <cellStyle name="Heading 3 2 3 8" xfId="3481" xr:uid="{6C68241B-EA85-42C6-A4D3-C0E19325B339}"/>
    <cellStyle name="Heading 3 2 3 8 2" xfId="3482" xr:uid="{B0815B00-1ED9-4569-8A37-28D94E7BE04C}"/>
    <cellStyle name="Heading 3 2 3 8 2 2" xfId="3483" xr:uid="{973B2B1A-759C-402E-ADF9-93C16ADC8E29}"/>
    <cellStyle name="Heading 3 2 3 8 3" xfId="3484" xr:uid="{DD639501-A3E6-426F-8934-5204873C47A4}"/>
    <cellStyle name="Heading 3 2 3 8 3 2" xfId="3485" xr:uid="{2070F52E-4672-40FA-A004-C9275EDA19B1}"/>
    <cellStyle name="Heading 3 2 3 8 4" xfId="3486" xr:uid="{43337E02-9B56-44E6-9A95-290476A09A65}"/>
    <cellStyle name="Heading 3 2 3 8 4 2" xfId="3487" xr:uid="{B6A7A81A-564E-4CAE-A804-11D7D6CB9784}"/>
    <cellStyle name="Heading 3 2 3 9" xfId="3488" xr:uid="{F41C920A-3229-4D81-90F7-FBDE4A3FAF54}"/>
    <cellStyle name="Heading 3 2 3 9 2" xfId="3489" xr:uid="{8C56B2D7-C8CB-4140-90FA-245E0C013127}"/>
    <cellStyle name="Heading 3 2 3 9 2 2" xfId="3490" xr:uid="{7A9A3C0B-F6A9-48D2-9DDB-7E02BE4CABFF}"/>
    <cellStyle name="Heading 3 2 3 9 3" xfId="3491" xr:uid="{8CA32B7D-A945-43E2-8185-35D990D0891D}"/>
    <cellStyle name="Heading 3 2 3 9 3 2" xfId="3492" xr:uid="{D45AEFFA-D829-4AF1-B537-2B8F640FF899}"/>
    <cellStyle name="Heading 3 2 3 9 4" xfId="3493" xr:uid="{64D98675-C64F-42D1-B780-667439EE3074}"/>
    <cellStyle name="Heading 3 2 3 9 4 2" xfId="3494" xr:uid="{CDAD5EA7-6494-47B0-895E-290BCEBF37FB}"/>
    <cellStyle name="Heading 3 2 30" xfId="3495" xr:uid="{A064F4D9-9A1F-466E-A905-01F99CABD132}"/>
    <cellStyle name="Heading 3 2 30 2" xfId="3496" xr:uid="{2C1E4F66-98A8-4728-B041-3DA3492CDE7E}"/>
    <cellStyle name="Heading 3 2 30 2 2" xfId="3497" xr:uid="{EB01A214-C2C4-49DE-87DC-0C9CEFDE946B}"/>
    <cellStyle name="Heading 3 2 30 3" xfId="3498" xr:uid="{46DFA936-40CC-4B54-9D34-06B4A87D9A51}"/>
    <cellStyle name="Heading 3 2 30 3 2" xfId="3499" xr:uid="{7D58E6F9-2F91-4342-BC09-C0D772079DFA}"/>
    <cellStyle name="Heading 3 2 30 4" xfId="3500" xr:uid="{606059CF-A042-4318-8B89-9F71CC5C4EA1}"/>
    <cellStyle name="Heading 3 2 30 4 2" xfId="3501" xr:uid="{F2BB8296-7BBF-4942-84D3-000584972C24}"/>
    <cellStyle name="Heading 3 2 31" xfId="3502" xr:uid="{D8EA6F75-ECA0-424A-858F-F9BF2DECA7B0}"/>
    <cellStyle name="Heading 3 2 31 2" xfId="3503" xr:uid="{3298E952-7FE0-4643-AAF1-D30232E2011C}"/>
    <cellStyle name="Heading 3 2 31 2 2" xfId="3504" xr:uid="{28CC36AA-F0C5-4FA0-9A56-8C366CFEB306}"/>
    <cellStyle name="Heading 3 2 31 3" xfId="3505" xr:uid="{CC512AA9-8403-46A2-8D67-5E56CAF2DA00}"/>
    <cellStyle name="Heading 3 2 31 3 2" xfId="3506" xr:uid="{F1D9D89D-A05C-48AA-8E95-306D50C5A5CD}"/>
    <cellStyle name="Heading 3 2 31 4" xfId="3507" xr:uid="{AB4BA486-0D65-4621-AD36-8BD5C2E4C620}"/>
    <cellStyle name="Heading 3 2 31 4 2" xfId="3508" xr:uid="{409835E3-A995-4633-B4D9-3CDF68211D71}"/>
    <cellStyle name="Heading 3 2 32" xfId="3509" xr:uid="{933C1E14-F02D-47EF-A619-F3DA29F2E467}"/>
    <cellStyle name="Heading 3 2 32 2" xfId="3510" xr:uid="{5505EC34-C857-4CD3-8BD6-D18CCC4F5C1B}"/>
    <cellStyle name="Heading 3 2 32 2 2" xfId="3511" xr:uid="{3621EA71-6DF1-4F79-A099-614A9126D588}"/>
    <cellStyle name="Heading 3 2 32 3" xfId="3512" xr:uid="{B74A761E-D82F-4B3D-A5FB-917C2EAD3735}"/>
    <cellStyle name="Heading 3 2 32 3 2" xfId="3513" xr:uid="{12883970-0151-409C-946F-C9319ECAD461}"/>
    <cellStyle name="Heading 3 2 32 4" xfId="3514" xr:uid="{2D328F99-5C98-417E-AED7-106C23FFC660}"/>
    <cellStyle name="Heading 3 2 32 4 2" xfId="3515" xr:uid="{32E06C37-24FB-4780-B724-0579DB4F5C3F}"/>
    <cellStyle name="Heading 3 2 33" xfId="3516" xr:uid="{F8DE6DDB-6A3C-4BC0-8282-0A9B96ED328A}"/>
    <cellStyle name="Heading 3 2 33 2" xfId="3517" xr:uid="{4AD94E43-D930-4AE1-BB46-AE7F73222708}"/>
    <cellStyle name="Heading 3 2 33 2 2" xfId="3518" xr:uid="{2A88B87E-1B95-4A84-833A-1FB259DBBDA5}"/>
    <cellStyle name="Heading 3 2 33 3" xfId="3519" xr:uid="{5D17DBDF-AF18-4E5F-BB01-3229EA87A3DB}"/>
    <cellStyle name="Heading 3 2 33 3 2" xfId="3520" xr:uid="{3D34AA69-7662-409E-8098-596589910F34}"/>
    <cellStyle name="Heading 3 2 33 4" xfId="3521" xr:uid="{BE60C065-6479-446B-9F66-B24B0EBCD779}"/>
    <cellStyle name="Heading 3 2 33 4 2" xfId="3522" xr:uid="{749E6E4E-369A-4B29-98C1-6ECA07B91751}"/>
    <cellStyle name="Heading 3 2 34" xfId="3523" xr:uid="{3E22ADEC-D137-46C9-9BD7-1B4934C488A3}"/>
    <cellStyle name="Heading 3 2 34 2" xfId="3524" xr:uid="{A387DC44-8AA2-4FD7-A087-DD11F6FADA91}"/>
    <cellStyle name="Heading 3 2 34 2 2" xfId="3525" xr:uid="{6DE595CD-5561-42FD-9009-F26AE65B0101}"/>
    <cellStyle name="Heading 3 2 34 3" xfId="3526" xr:uid="{4F0E03B7-710D-42A5-8BE9-D626C173CF9C}"/>
    <cellStyle name="Heading 3 2 34 3 2" xfId="3527" xr:uid="{04644132-206C-41A2-BA1A-6FF40A82281C}"/>
    <cellStyle name="Heading 3 2 34 4" xfId="3528" xr:uid="{C736AFDD-7B1B-4005-A47F-6AD759881F3D}"/>
    <cellStyle name="Heading 3 2 34 4 2" xfId="3529" xr:uid="{82C8C90D-D9C0-4298-9BCC-01487BD62F8D}"/>
    <cellStyle name="Heading 3 2 35" xfId="3530" xr:uid="{AA7D9D8F-0061-4EF2-8AAF-DDBED7B4A0BE}"/>
    <cellStyle name="Heading 3 2 35 2" xfId="3531" xr:uid="{3E57E137-31A8-4ECC-8134-0B7DB59D4D45}"/>
    <cellStyle name="Heading 3 2 35 2 2" xfId="3532" xr:uid="{E3531F6E-BBD6-4A95-B2D7-458A8AD977DD}"/>
    <cellStyle name="Heading 3 2 35 3" xfId="3533" xr:uid="{8EA322F7-D389-4E7C-A828-837F98B50D8B}"/>
    <cellStyle name="Heading 3 2 35 3 2" xfId="3534" xr:uid="{27932269-9E42-45EE-8071-7A41260D9EF2}"/>
    <cellStyle name="Heading 3 2 35 4" xfId="3535" xr:uid="{00D95DC4-FE5C-4F5A-B52A-52410AF0D96C}"/>
    <cellStyle name="Heading 3 2 35 4 2" xfId="3536" xr:uid="{BD7AC149-7134-4753-86B5-07E2726F7367}"/>
    <cellStyle name="Heading 3 2 36" xfId="3537" xr:uid="{147E8C2F-5D7A-443E-8B00-6BE2C48C6E2A}"/>
    <cellStyle name="Heading 3 2 36 2" xfId="3538" xr:uid="{488204D9-A30C-42F9-BBBF-88988AFC3741}"/>
    <cellStyle name="Heading 3 2 36 2 2" xfId="3539" xr:uid="{AF66E2EA-AAB3-4802-9F5C-5AF228C8371C}"/>
    <cellStyle name="Heading 3 2 36 3" xfId="3540" xr:uid="{03B1C9A4-11FB-4864-AB6A-2E60BFD2506F}"/>
    <cellStyle name="Heading 3 2 36 3 2" xfId="3541" xr:uid="{06EA2634-B310-4F8E-AA1D-120211742F21}"/>
    <cellStyle name="Heading 3 2 36 4" xfId="3542" xr:uid="{FFB47DD8-5B74-4D09-BF2D-18FA24357CDD}"/>
    <cellStyle name="Heading 3 2 36 4 2" xfId="3543" xr:uid="{6F04B499-DCED-47E5-9FB6-224A443A3F79}"/>
    <cellStyle name="Heading 3 2 37" xfId="3544" xr:uid="{A16B7F69-D4B6-4609-AA39-5FBB6D9D6338}"/>
    <cellStyle name="Heading 3 2 37 2" xfId="3545" xr:uid="{43CE6110-6828-4AE4-B5CB-E04EDD6F61E0}"/>
    <cellStyle name="Heading 3 2 37 2 2" xfId="3546" xr:uid="{AE73E731-B183-4B90-BAD1-765C70ACC160}"/>
    <cellStyle name="Heading 3 2 37 3" xfId="3547" xr:uid="{20AF45A3-0CAE-4172-8F44-BCC2EDE55E05}"/>
    <cellStyle name="Heading 3 2 37 3 2" xfId="3548" xr:uid="{38D8C8C2-987C-430A-A83E-383482D69967}"/>
    <cellStyle name="Heading 3 2 37 4" xfId="3549" xr:uid="{10B23B6C-CC8E-4EC9-B042-0C3D317C0CB9}"/>
    <cellStyle name="Heading 3 2 37 4 2" xfId="3550" xr:uid="{1CC5B0AF-C361-4769-82CB-94FD570E90FF}"/>
    <cellStyle name="Heading 3 2 38" xfId="3551" xr:uid="{4B89BAA9-33F6-43FA-9F7E-0066A21B5EB8}"/>
    <cellStyle name="Heading 3 2 38 2" xfId="3552" xr:uid="{7EA18B35-B266-49B0-9BA2-BBA4C4044A76}"/>
    <cellStyle name="Heading 3 2 38 2 2" xfId="3553" xr:uid="{B72F5FFB-16C5-449E-B7DC-5EF974CFE173}"/>
    <cellStyle name="Heading 3 2 38 3" xfId="3554" xr:uid="{D0D1847C-9A40-4B42-90F9-CD562BF467EC}"/>
    <cellStyle name="Heading 3 2 38 3 2" xfId="3555" xr:uid="{5453866F-F3F1-4F31-A7CE-69460224D30D}"/>
    <cellStyle name="Heading 3 2 38 4" xfId="3556" xr:uid="{818A1FF8-F13D-42A3-9D5C-C60FF32179DD}"/>
    <cellStyle name="Heading 3 2 38 4 2" xfId="3557" xr:uid="{2F2E2435-83CB-4DD5-8FAF-F29CEBCFF4FF}"/>
    <cellStyle name="Heading 3 2 39" xfId="3558" xr:uid="{E20C318D-3240-47D9-911C-4499F145D9DA}"/>
    <cellStyle name="Heading 3 2 39 2" xfId="3559" xr:uid="{9A4F5AD0-B0EE-4E10-B815-C959E7F6894A}"/>
    <cellStyle name="Heading 3 2 39 2 2" xfId="3560" xr:uid="{7127189E-018A-44FE-8DEC-40BA611E21EC}"/>
    <cellStyle name="Heading 3 2 39 3" xfId="3561" xr:uid="{4EE7A22C-A854-4FEB-9E49-EDE600B2A95A}"/>
    <cellStyle name="Heading 3 2 39 3 2" xfId="3562" xr:uid="{FA61383B-D988-4EE1-BC43-71A3B9EF9F2F}"/>
    <cellStyle name="Heading 3 2 39 4" xfId="3563" xr:uid="{30F0D068-B301-4DA3-B7E5-010B993F8688}"/>
    <cellStyle name="Heading 3 2 39 4 2" xfId="3564" xr:uid="{CEFD45CA-5968-4B90-AE61-8BBF6E23E044}"/>
    <cellStyle name="Heading 3 2 4" xfId="3565" xr:uid="{F4ACF2E2-C419-412F-8042-AAF8A70DD8B5}"/>
    <cellStyle name="Heading 3 2 4 10" xfId="3566" xr:uid="{A42FBCE6-8243-4858-95FC-DDA7F24C23EB}"/>
    <cellStyle name="Heading 3 2 4 10 2" xfId="3567" xr:uid="{1FCFBA5E-91B6-4517-B5ED-2E1673EC4DEB}"/>
    <cellStyle name="Heading 3 2 4 10 2 2" xfId="3568" xr:uid="{A6594445-BB33-4B16-A533-0238C63FC669}"/>
    <cellStyle name="Heading 3 2 4 10 3" xfId="3569" xr:uid="{D32E75F0-016B-4654-8295-305132E5E2E1}"/>
    <cellStyle name="Heading 3 2 4 10 3 2" xfId="3570" xr:uid="{C18572A5-AB2A-4B3A-923F-F92E819DDB49}"/>
    <cellStyle name="Heading 3 2 4 10 4" xfId="3571" xr:uid="{88504E36-6E26-4F79-9FAF-727F835B2CC5}"/>
    <cellStyle name="Heading 3 2 4 10 4 2" xfId="3572" xr:uid="{DA5E8183-F4E0-49B5-AC51-A5C566CB8B22}"/>
    <cellStyle name="Heading 3 2 4 11" xfId="3573" xr:uid="{2C94F491-0E4D-4828-A124-7B7F561C2249}"/>
    <cellStyle name="Heading 3 2 4 11 2" xfId="3574" xr:uid="{9CFA14BB-D69C-4F3B-A58E-BB43FDF66659}"/>
    <cellStyle name="Heading 3 2 4 11 2 2" xfId="3575" xr:uid="{808659E7-55F5-4BCC-9BB8-DF3F37B5F663}"/>
    <cellStyle name="Heading 3 2 4 11 3" xfId="3576" xr:uid="{8AD1B4C3-D4CE-4685-91FC-BEC40EE9A16D}"/>
    <cellStyle name="Heading 3 2 4 11 3 2" xfId="3577" xr:uid="{EA171263-AF3B-482A-AA24-FF4B61FBDECE}"/>
    <cellStyle name="Heading 3 2 4 11 4" xfId="3578" xr:uid="{C02F8F38-284A-436A-BFAF-94CB9BE2A919}"/>
    <cellStyle name="Heading 3 2 4 11 4 2" xfId="3579" xr:uid="{8781A183-3952-4214-B2F8-4A089ABBE8E8}"/>
    <cellStyle name="Heading 3 2 4 12" xfId="3580" xr:uid="{F099F880-EF94-4B61-B5FB-1D22217E8079}"/>
    <cellStyle name="Heading 3 2 4 12 2" xfId="3581" xr:uid="{F60F6672-004A-46E9-BD59-4B485E5F35DB}"/>
    <cellStyle name="Heading 3 2 4 12 2 2" xfId="3582" xr:uid="{B2CE59B1-A0EA-4528-A3CA-45DEAE848816}"/>
    <cellStyle name="Heading 3 2 4 12 3" xfId="3583" xr:uid="{BA50A49D-AB3E-45A1-9198-006BA0E07253}"/>
    <cellStyle name="Heading 3 2 4 12 3 2" xfId="3584" xr:uid="{C6549C9F-46FD-4CCC-9B8D-649C2F48F1FE}"/>
    <cellStyle name="Heading 3 2 4 12 4" xfId="3585" xr:uid="{63852DE1-1811-47A7-B8A5-29FD3C97E87C}"/>
    <cellStyle name="Heading 3 2 4 12 4 2" xfId="3586" xr:uid="{AC7F0A63-25BF-430F-B88C-2CC3A0ABFA7F}"/>
    <cellStyle name="Heading 3 2 4 13" xfId="3587" xr:uid="{D7ACDAB9-C7AC-4F1E-88F8-04AC17036C29}"/>
    <cellStyle name="Heading 3 2 4 13 2" xfId="3588" xr:uid="{8B5723BE-3EEB-4D07-A00A-81B17E394E97}"/>
    <cellStyle name="Heading 3 2 4 13 2 2" xfId="3589" xr:uid="{24E058BD-96A2-400C-8BD9-CAFB126657D7}"/>
    <cellStyle name="Heading 3 2 4 13 3" xfId="3590" xr:uid="{011CE3A4-D652-4926-8F4E-A068BEE5F9DF}"/>
    <cellStyle name="Heading 3 2 4 13 3 2" xfId="3591" xr:uid="{1FCD11A4-AC4E-4177-ABBE-E3B13D14FC4B}"/>
    <cellStyle name="Heading 3 2 4 13 4" xfId="3592" xr:uid="{0D38A743-1508-4650-A770-C4251C0984BC}"/>
    <cellStyle name="Heading 3 2 4 13 4 2" xfId="3593" xr:uid="{08A0B3AE-2807-43F6-9435-9B4DE9247321}"/>
    <cellStyle name="Heading 3 2 4 14" xfId="3594" xr:uid="{EBE11EE6-E5B5-4B0C-B78F-ED0EE4903968}"/>
    <cellStyle name="Heading 3 2 4 14 2" xfId="3595" xr:uid="{F888717E-90C2-4989-8C31-5D82BBDCC854}"/>
    <cellStyle name="Heading 3 2 4 14 2 2" xfId="3596" xr:uid="{E6E340DF-E890-46AC-A13E-E1E07E8D9F1F}"/>
    <cellStyle name="Heading 3 2 4 14 3" xfId="3597" xr:uid="{3447DE93-3D00-40AF-BB9A-456F6D2E25A3}"/>
    <cellStyle name="Heading 3 2 4 14 3 2" xfId="3598" xr:uid="{1674D82B-1003-4D03-949F-01B48F717601}"/>
    <cellStyle name="Heading 3 2 4 14 4" xfId="3599" xr:uid="{6703FE89-FD79-4841-B432-B4EA6A509E67}"/>
    <cellStyle name="Heading 3 2 4 14 4 2" xfId="3600" xr:uid="{A7191B1E-FAA4-4EDC-9A8A-67E1C95A44C4}"/>
    <cellStyle name="Heading 3 2 4 15" xfId="3601" xr:uid="{7D045F1C-0C2C-4FDE-82D2-E52E1A0865E5}"/>
    <cellStyle name="Heading 3 2 4 15 2" xfId="3602" xr:uid="{31854694-83EA-4D32-9690-8FCDA1B54800}"/>
    <cellStyle name="Heading 3 2 4 15 2 2" xfId="3603" xr:uid="{6059A424-C4EF-4F56-B5CC-DFA386BB7235}"/>
    <cellStyle name="Heading 3 2 4 15 3" xfId="3604" xr:uid="{66D3582A-9A8F-4A4A-9E34-CB8A7629C6AC}"/>
    <cellStyle name="Heading 3 2 4 15 3 2" xfId="3605" xr:uid="{0CE62BA9-195A-424E-90FB-DCE1F4F9C70F}"/>
    <cellStyle name="Heading 3 2 4 15 4" xfId="3606" xr:uid="{E1D70DC3-FE82-4D15-B3A5-4CCDE5BDDBF7}"/>
    <cellStyle name="Heading 3 2 4 15 4 2" xfId="3607" xr:uid="{FDDE9B27-7E48-48B9-84E5-3D55738F7D97}"/>
    <cellStyle name="Heading 3 2 4 16" xfId="3608" xr:uid="{4E548C06-1964-4413-A241-2C833DA4B36B}"/>
    <cellStyle name="Heading 3 2 4 16 2" xfId="3609" xr:uid="{618FD01C-5529-4398-80AE-BFDB586CB0C6}"/>
    <cellStyle name="Heading 3 2 4 17" xfId="3610" xr:uid="{C517BC5F-CDB6-4CE4-A3B8-F07D1DFE95AD}"/>
    <cellStyle name="Heading 3 2 4 17 2" xfId="3611" xr:uid="{8FEF1A33-4BB9-41E2-BF96-6D7A4691F861}"/>
    <cellStyle name="Heading 3 2 4 18" xfId="3612" xr:uid="{D0341468-D205-47D1-9862-E4707E967E65}"/>
    <cellStyle name="Heading 3 2 4 18 2" xfId="3613" xr:uid="{8E295748-5887-4214-8306-F020C44CE8F7}"/>
    <cellStyle name="Heading 3 2 4 19" xfId="3614" xr:uid="{92A9EA82-BB05-476D-A4C2-ABE738A6623E}"/>
    <cellStyle name="Heading 3 2 4 2" xfId="3615" xr:uid="{20B3776F-AE3B-4E6F-ADA4-38C5FD7D25F5}"/>
    <cellStyle name="Heading 3 2 4 2 2" xfId="3616" xr:uid="{808DA745-5121-4F0E-89AD-F7BA46E4AD20}"/>
    <cellStyle name="Heading 3 2 4 2 2 2" xfId="3617" xr:uid="{A998A483-564D-4A26-8320-715D616850AE}"/>
    <cellStyle name="Heading 3 2 4 2 3" xfId="3618" xr:uid="{86BF910F-9299-453D-AF19-4D9158292381}"/>
    <cellStyle name="Heading 3 2 4 2 3 2" xfId="3619" xr:uid="{FB7D992D-0F08-46D5-A686-BBD7F53BB482}"/>
    <cellStyle name="Heading 3 2 4 2 4" xfId="3620" xr:uid="{4CDDC808-7621-4397-A9FD-D1D570FEFEE7}"/>
    <cellStyle name="Heading 3 2 4 2 4 2" xfId="3621" xr:uid="{40AC3807-724B-40B1-9A5B-FCDC6387F8BF}"/>
    <cellStyle name="Heading 3 2 4 20" xfId="3622" xr:uid="{78933979-96D7-4BB5-8CFE-3DF0A3E4C987}"/>
    <cellStyle name="Heading 3 2 4 21" xfId="3623" xr:uid="{CB8DEDCB-4BDC-40FF-87B7-F91F0DAEDA31}"/>
    <cellStyle name="Heading 3 2 4 22" xfId="3624" xr:uid="{65C631EA-0FBE-4DC2-BC56-E900E6CB1E45}"/>
    <cellStyle name="Heading 3 2 4 23" xfId="3625" xr:uid="{D2DD2CB9-2610-4DA1-8A0F-0DA505FE2372}"/>
    <cellStyle name="Heading 3 2 4 24" xfId="3626" xr:uid="{5CAAFAF8-B6C4-48A0-894E-B1E84BC3876D}"/>
    <cellStyle name="Heading 3 2 4 25" xfId="3627" xr:uid="{8A0BD450-B9B2-4917-B222-7B03CC398CCD}"/>
    <cellStyle name="Heading 3 2 4 3" xfId="3628" xr:uid="{E205D46E-406F-43B0-B69C-5115EBABCE09}"/>
    <cellStyle name="Heading 3 2 4 3 2" xfId="3629" xr:uid="{E6F0C24B-2E1D-49A5-A10A-E95ACA821122}"/>
    <cellStyle name="Heading 3 2 4 3 2 2" xfId="3630" xr:uid="{22B61739-8E02-4DE2-A28D-399C709805B4}"/>
    <cellStyle name="Heading 3 2 4 3 3" xfId="3631" xr:uid="{F0F977FF-9723-45A6-AA74-671868D16050}"/>
    <cellStyle name="Heading 3 2 4 3 3 2" xfId="3632" xr:uid="{AE765188-BB35-4B52-ACF4-18A9444581CC}"/>
    <cellStyle name="Heading 3 2 4 3 4" xfId="3633" xr:uid="{F78AA469-6E48-4B13-92C9-A7B6113F7F34}"/>
    <cellStyle name="Heading 3 2 4 3 4 2" xfId="3634" xr:uid="{B7F6C053-1BDE-4155-B3CB-31D9BD4476B3}"/>
    <cellStyle name="Heading 3 2 4 4" xfId="3635" xr:uid="{6781DFFB-E980-4B0C-9C37-3DBDAA67F325}"/>
    <cellStyle name="Heading 3 2 4 4 2" xfId="3636" xr:uid="{0DBA5150-0B9C-4025-84A3-5D3927005063}"/>
    <cellStyle name="Heading 3 2 4 4 2 2" xfId="3637" xr:uid="{80DB27C4-0D9F-4F5B-9D00-D78433999D6E}"/>
    <cellStyle name="Heading 3 2 4 4 3" xfId="3638" xr:uid="{59C066E6-0649-4239-8188-996BB92B0C2E}"/>
    <cellStyle name="Heading 3 2 4 4 3 2" xfId="3639" xr:uid="{6E58E68C-6CD1-4759-A4E5-95C84E3680C6}"/>
    <cellStyle name="Heading 3 2 4 4 4" xfId="3640" xr:uid="{19C7BBC7-A7B3-4FB6-995F-C84F11862022}"/>
    <cellStyle name="Heading 3 2 4 4 4 2" xfId="3641" xr:uid="{A648C3EC-7F61-4904-B931-83A898158FB9}"/>
    <cellStyle name="Heading 3 2 4 5" xfId="3642" xr:uid="{151592C3-D06F-41E2-8933-00703680DD9C}"/>
    <cellStyle name="Heading 3 2 4 5 2" xfId="3643" xr:uid="{5D6CC949-F918-4E3D-B63F-29ED27B16CEF}"/>
    <cellStyle name="Heading 3 2 4 5 2 2" xfId="3644" xr:uid="{1129C5BE-33E5-4B73-B862-77CDC58E618E}"/>
    <cellStyle name="Heading 3 2 4 5 3" xfId="3645" xr:uid="{91E0AED9-1AE9-48DD-BE9E-A56924291D52}"/>
    <cellStyle name="Heading 3 2 4 5 3 2" xfId="3646" xr:uid="{6EAF8FA9-3CB6-4942-B8C1-8B7D9C581F44}"/>
    <cellStyle name="Heading 3 2 4 5 4" xfId="3647" xr:uid="{714CAB71-6416-44EA-9FBA-7830CD32B125}"/>
    <cellStyle name="Heading 3 2 4 5 4 2" xfId="3648" xr:uid="{8FD32833-648A-4A5D-B883-20332C111E30}"/>
    <cellStyle name="Heading 3 2 4 6" xfId="3649" xr:uid="{12DCB9DA-D5B5-417D-970A-EE00D7D8C81D}"/>
    <cellStyle name="Heading 3 2 4 6 2" xfId="3650" xr:uid="{177B47B7-20CC-470D-B9EF-CE9E70BF5B16}"/>
    <cellStyle name="Heading 3 2 4 6 2 2" xfId="3651" xr:uid="{EAAE9172-F9BA-47B8-9CD9-8FB10FF66689}"/>
    <cellStyle name="Heading 3 2 4 6 3" xfId="3652" xr:uid="{3F820056-5644-4A8B-A8C4-6886E22A53EF}"/>
    <cellStyle name="Heading 3 2 4 6 3 2" xfId="3653" xr:uid="{53814CBE-6C14-469E-982E-5A456724100B}"/>
    <cellStyle name="Heading 3 2 4 6 4" xfId="3654" xr:uid="{EDFE355A-5E68-4470-A765-914BBCD9F44C}"/>
    <cellStyle name="Heading 3 2 4 6 4 2" xfId="3655" xr:uid="{62444A48-FA6C-4A47-8475-39D9EEE53631}"/>
    <cellStyle name="Heading 3 2 4 7" xfId="3656" xr:uid="{A47F3C34-A2AA-431B-8EB6-092C8DDF100B}"/>
    <cellStyle name="Heading 3 2 4 7 2" xfId="3657" xr:uid="{2FB20504-D28E-49EA-8B5C-9ABE85F873E8}"/>
    <cellStyle name="Heading 3 2 4 7 2 2" xfId="3658" xr:uid="{E9FD8521-5D6D-4C19-ABB2-C48F3B1D61E7}"/>
    <cellStyle name="Heading 3 2 4 7 3" xfId="3659" xr:uid="{5C6F56F2-2B08-4937-A4CC-824BEF52DE64}"/>
    <cellStyle name="Heading 3 2 4 7 3 2" xfId="3660" xr:uid="{8EFA5B4B-D473-454B-8EB5-6584CCD8DB4A}"/>
    <cellStyle name="Heading 3 2 4 7 4" xfId="3661" xr:uid="{78649C9C-ADF2-4D7F-9029-600ED50293B1}"/>
    <cellStyle name="Heading 3 2 4 7 4 2" xfId="3662" xr:uid="{E23D84DF-E9A6-4818-9F4B-B050F2B4D95F}"/>
    <cellStyle name="Heading 3 2 4 8" xfId="3663" xr:uid="{859BC023-B633-4F3B-B75B-C17599024F2C}"/>
    <cellStyle name="Heading 3 2 4 8 2" xfId="3664" xr:uid="{EAED0A4C-5F23-4600-87DB-ACD32A484E17}"/>
    <cellStyle name="Heading 3 2 4 8 2 2" xfId="3665" xr:uid="{2A1F55E0-3CBA-4A9F-BFEC-DF7F790545C4}"/>
    <cellStyle name="Heading 3 2 4 8 3" xfId="3666" xr:uid="{8A5744E7-177C-424A-BA30-84073CD72294}"/>
    <cellStyle name="Heading 3 2 4 8 3 2" xfId="3667" xr:uid="{503A1FD6-DAAD-4F73-B1C1-CE9CB7C86B6E}"/>
    <cellStyle name="Heading 3 2 4 8 4" xfId="3668" xr:uid="{4871D45C-ECE7-442A-952E-DE160F7F5DF7}"/>
    <cellStyle name="Heading 3 2 4 8 4 2" xfId="3669" xr:uid="{3808E56C-8640-41E7-9645-F4371D43253C}"/>
    <cellStyle name="Heading 3 2 4 9" xfId="3670" xr:uid="{CDF3456D-F182-4B5F-A967-08FFE66C63C4}"/>
    <cellStyle name="Heading 3 2 4 9 2" xfId="3671" xr:uid="{BFF640CA-B011-49A9-BC7D-B46CB3A0E9D7}"/>
    <cellStyle name="Heading 3 2 4 9 2 2" xfId="3672" xr:uid="{BA4EA4EF-474E-47AF-8069-3F4F4CAD4352}"/>
    <cellStyle name="Heading 3 2 4 9 3" xfId="3673" xr:uid="{A9AC4E4A-F8B4-4A98-BD81-665A5EEF9807}"/>
    <cellStyle name="Heading 3 2 4 9 3 2" xfId="3674" xr:uid="{C35457DC-EDB2-4D80-B88B-3F879867DA03}"/>
    <cellStyle name="Heading 3 2 4 9 4" xfId="3675" xr:uid="{A550EF1A-C859-4E47-8F46-7CE7863B9DC7}"/>
    <cellStyle name="Heading 3 2 4 9 4 2" xfId="3676" xr:uid="{FDAB91D8-650F-4FF7-9213-726F3D099E31}"/>
    <cellStyle name="Heading 3 2 40" xfId="3677" xr:uid="{E3CA561C-EE3B-4203-A859-72D39B8B0D32}"/>
    <cellStyle name="Heading 3 2 40 2" xfId="3678" xr:uid="{3B457D57-4A46-41D2-B5E3-99DE3FCB4B0E}"/>
    <cellStyle name="Heading 3 2 41" xfId="3679" xr:uid="{8FD97954-499C-477D-8D01-018D11741D5B}"/>
    <cellStyle name="Heading 3 2 41 2" xfId="3680" xr:uid="{496E969F-BD67-4118-929A-F37045113450}"/>
    <cellStyle name="Heading 3 2 42" xfId="3681" xr:uid="{8EA620D9-A450-4057-B10B-18A868746E15}"/>
    <cellStyle name="Heading 3 2 42 2" xfId="3682" xr:uid="{2A4CF450-96F0-4B50-A141-41078978AB56}"/>
    <cellStyle name="Heading 3 2 43" xfId="3683" xr:uid="{4D9DA89C-6148-4CDF-A19C-438D2044D30C}"/>
    <cellStyle name="Heading 3 2 44" xfId="3684" xr:uid="{EA089F58-2767-418D-A8D7-C55838A928B0}"/>
    <cellStyle name="Heading 3 2 45" xfId="3685" xr:uid="{0F7D7A2D-BBB3-438E-9EA5-53D76F5017A8}"/>
    <cellStyle name="Heading 3 2 46" xfId="3686" xr:uid="{B342CB82-AAC4-46AF-A43A-E56F48618AC4}"/>
    <cellStyle name="Heading 3 2 47" xfId="3687" xr:uid="{7CCBE9DE-DDE4-4575-ACB2-00DC156E6CF7}"/>
    <cellStyle name="Heading 3 2 48" xfId="3688" xr:uid="{B3F059E7-6CFC-4426-894E-D230D2573A77}"/>
    <cellStyle name="Heading 3 2 49" xfId="3689" xr:uid="{179A9DC7-81DD-4F35-8186-034F4187B6FA}"/>
    <cellStyle name="Heading 3 2 5" xfId="3690" xr:uid="{CFBBBFB1-FF4A-454A-B56E-6E3356B50E3A}"/>
    <cellStyle name="Heading 3 2 5 10" xfId="3691" xr:uid="{F971A816-1B0F-4A7F-8D16-4CADB906AEF9}"/>
    <cellStyle name="Heading 3 2 5 10 2" xfId="3692" xr:uid="{E896E989-C34C-46B0-9629-5ED3E3E55D2C}"/>
    <cellStyle name="Heading 3 2 5 10 2 2" xfId="3693" xr:uid="{0874E4EC-87B9-4548-AD81-D78639A800FA}"/>
    <cellStyle name="Heading 3 2 5 10 3" xfId="3694" xr:uid="{64C74112-CD95-4208-A8BA-A9FB2ADEA6D5}"/>
    <cellStyle name="Heading 3 2 5 10 3 2" xfId="3695" xr:uid="{D1C1C7E7-13C3-467E-B7E3-DC8D46B19F99}"/>
    <cellStyle name="Heading 3 2 5 10 4" xfId="3696" xr:uid="{E3B86AF3-E22A-4070-B0CA-09A6FCCBFFBB}"/>
    <cellStyle name="Heading 3 2 5 10 4 2" xfId="3697" xr:uid="{CE03E1CF-2D8D-47BC-83A5-ADAB7DECEEFB}"/>
    <cellStyle name="Heading 3 2 5 11" xfId="3698" xr:uid="{24E37E9F-B4D8-417F-B7A4-9123F24EF02C}"/>
    <cellStyle name="Heading 3 2 5 11 2" xfId="3699" xr:uid="{015777F2-D2C6-4575-9300-BDB5B2CF5B8B}"/>
    <cellStyle name="Heading 3 2 5 11 2 2" xfId="3700" xr:uid="{30350DC9-7747-4E1A-A8E6-0D37B330CD32}"/>
    <cellStyle name="Heading 3 2 5 11 3" xfId="3701" xr:uid="{F9D70998-423A-495A-A8D2-BEAFFB8CA8CF}"/>
    <cellStyle name="Heading 3 2 5 11 3 2" xfId="3702" xr:uid="{5C67A2C7-ADD7-48FB-A964-E4547B7E1686}"/>
    <cellStyle name="Heading 3 2 5 11 4" xfId="3703" xr:uid="{DB2C310E-45D5-4360-B5BB-273BE34DDE7D}"/>
    <cellStyle name="Heading 3 2 5 11 4 2" xfId="3704" xr:uid="{06AA8912-75F1-4EBA-BAF1-40C0714B79A2}"/>
    <cellStyle name="Heading 3 2 5 12" xfId="3705" xr:uid="{C1DB847C-D755-4D63-AE39-5416A5CDA769}"/>
    <cellStyle name="Heading 3 2 5 12 2" xfId="3706" xr:uid="{A96FBFE6-24C2-4D1F-8A3A-E14129CCA8C9}"/>
    <cellStyle name="Heading 3 2 5 12 2 2" xfId="3707" xr:uid="{F4B08EBD-B34F-4C52-A53C-E445D5C9A050}"/>
    <cellStyle name="Heading 3 2 5 12 3" xfId="3708" xr:uid="{55385B60-80E2-46DD-9DC3-EA7D0E4FE5F2}"/>
    <cellStyle name="Heading 3 2 5 12 3 2" xfId="3709" xr:uid="{B77BC55A-C416-4816-86A9-6ADF0453CE51}"/>
    <cellStyle name="Heading 3 2 5 12 4" xfId="3710" xr:uid="{7BA77E98-10B5-43CD-A4F4-6569B36FCFCC}"/>
    <cellStyle name="Heading 3 2 5 12 4 2" xfId="3711" xr:uid="{B7EB9184-C6DE-4512-99F3-F40252ACB138}"/>
    <cellStyle name="Heading 3 2 5 13" xfId="3712" xr:uid="{27196CEA-0B43-46D3-A9AE-14BAAC50BBFB}"/>
    <cellStyle name="Heading 3 2 5 13 2" xfId="3713" xr:uid="{873F5B08-34CB-4810-8889-4E281D052366}"/>
    <cellStyle name="Heading 3 2 5 13 2 2" xfId="3714" xr:uid="{6626C942-C3E1-4996-8094-585B10B79519}"/>
    <cellStyle name="Heading 3 2 5 13 3" xfId="3715" xr:uid="{18CEC0AC-3D56-4844-8728-21E889316417}"/>
    <cellStyle name="Heading 3 2 5 13 3 2" xfId="3716" xr:uid="{4672F72F-BC41-422D-9B92-321A2892D470}"/>
    <cellStyle name="Heading 3 2 5 13 4" xfId="3717" xr:uid="{05EE2A3B-3899-4CAE-A6FD-743A293C64C0}"/>
    <cellStyle name="Heading 3 2 5 13 4 2" xfId="3718" xr:uid="{5A1FDD54-7638-4CB1-8E1A-509F3B5D7BBB}"/>
    <cellStyle name="Heading 3 2 5 14" xfId="3719" xr:uid="{DCDAF5AB-19D6-4B82-A0D1-0E5DCB4BE04A}"/>
    <cellStyle name="Heading 3 2 5 14 2" xfId="3720" xr:uid="{B093FB62-3C3B-47C0-B53F-E413C181453F}"/>
    <cellStyle name="Heading 3 2 5 14 2 2" xfId="3721" xr:uid="{C67867C0-0144-4D16-A0E4-09FFCA6FEC8F}"/>
    <cellStyle name="Heading 3 2 5 14 3" xfId="3722" xr:uid="{2792C5E8-4836-42F9-A371-53BEE8E787FB}"/>
    <cellStyle name="Heading 3 2 5 14 3 2" xfId="3723" xr:uid="{3C964E6B-8933-421B-B73D-E8D2C5EFE92E}"/>
    <cellStyle name="Heading 3 2 5 14 4" xfId="3724" xr:uid="{794B5C21-994C-475A-9E0E-E0F9CEA4B597}"/>
    <cellStyle name="Heading 3 2 5 14 4 2" xfId="3725" xr:uid="{B0BD1C2D-2673-4327-91F0-B802259AA907}"/>
    <cellStyle name="Heading 3 2 5 15" xfId="3726" xr:uid="{8995079B-C45D-44F3-9300-1749327AD1A3}"/>
    <cellStyle name="Heading 3 2 5 15 2" xfId="3727" xr:uid="{F696E9B3-F2F2-47FA-BE61-B2191C42AD07}"/>
    <cellStyle name="Heading 3 2 5 15 2 2" xfId="3728" xr:uid="{C09E25CE-D7B5-4E17-BCA9-4AF637B51700}"/>
    <cellStyle name="Heading 3 2 5 15 3" xfId="3729" xr:uid="{62635085-E79D-4824-869E-A4211474840A}"/>
    <cellStyle name="Heading 3 2 5 15 3 2" xfId="3730" xr:uid="{DCDE1010-6C69-499F-8288-B3AC1C4DCA2F}"/>
    <cellStyle name="Heading 3 2 5 15 4" xfId="3731" xr:uid="{2DF5CA60-4C0D-4DBD-B69C-0A0670F178CA}"/>
    <cellStyle name="Heading 3 2 5 15 4 2" xfId="3732" xr:uid="{2B637964-CA04-4286-86F0-B07554D2D5D6}"/>
    <cellStyle name="Heading 3 2 5 16" xfId="3733" xr:uid="{AF4D5B0B-2C7C-411D-8DE1-F0D598728645}"/>
    <cellStyle name="Heading 3 2 5 16 2" xfId="3734" xr:uid="{1A328F63-0F47-4091-B9A9-E4FAD968B4E6}"/>
    <cellStyle name="Heading 3 2 5 17" xfId="3735" xr:uid="{4285C823-81A4-4E4A-9AB8-A61D3E7E3DDB}"/>
    <cellStyle name="Heading 3 2 5 17 2" xfId="3736" xr:uid="{AE0E03C5-D592-4CB9-9E47-4548D6A6C596}"/>
    <cellStyle name="Heading 3 2 5 18" xfId="3737" xr:uid="{A5C04DD1-2B60-4099-85A5-202D6EBE952B}"/>
    <cellStyle name="Heading 3 2 5 18 2" xfId="3738" xr:uid="{EA2CB8AE-2032-4890-93F8-6FBE67836F2F}"/>
    <cellStyle name="Heading 3 2 5 19" xfId="3739" xr:uid="{C2CAB773-760B-4ECC-9FBA-B0990E63EB3B}"/>
    <cellStyle name="Heading 3 2 5 2" xfId="3740" xr:uid="{C4A20D2C-0BC3-494F-8806-2F252A73DB79}"/>
    <cellStyle name="Heading 3 2 5 2 2" xfId="3741" xr:uid="{9D88D3F5-8ECF-43C3-9B1B-31E88CBDE153}"/>
    <cellStyle name="Heading 3 2 5 2 2 2" xfId="3742" xr:uid="{A10516E3-E18F-45D4-A848-C7AA663D6E07}"/>
    <cellStyle name="Heading 3 2 5 2 3" xfId="3743" xr:uid="{0062AD21-6550-462A-B783-72FE8CF97D79}"/>
    <cellStyle name="Heading 3 2 5 2 3 2" xfId="3744" xr:uid="{A2BF4ED8-37FB-4F8F-92F7-F87D278BDFF8}"/>
    <cellStyle name="Heading 3 2 5 2 4" xfId="3745" xr:uid="{6F26485C-BBBE-4F5B-AC3F-9B8F30E9C4BB}"/>
    <cellStyle name="Heading 3 2 5 2 4 2" xfId="3746" xr:uid="{A873CDEC-E935-401B-882B-8DDC705DB7E4}"/>
    <cellStyle name="Heading 3 2 5 20" xfId="3747" xr:uid="{0B32B6E7-1DCC-4ABE-AAC8-42C01DC51958}"/>
    <cellStyle name="Heading 3 2 5 21" xfId="3748" xr:uid="{D0BA2CA7-6E9D-4F01-86B9-EB0D62461CAC}"/>
    <cellStyle name="Heading 3 2 5 22" xfId="3749" xr:uid="{EFA825AE-67FB-4C36-9B13-D901DB601D69}"/>
    <cellStyle name="Heading 3 2 5 23" xfId="3750" xr:uid="{FF46987F-9A5D-46A8-9037-CCC60F794A12}"/>
    <cellStyle name="Heading 3 2 5 24" xfId="3751" xr:uid="{B8F72FE1-F755-4A51-A952-7582520ADC88}"/>
    <cellStyle name="Heading 3 2 5 25" xfId="3752" xr:uid="{BB628A7F-E962-4325-BDD4-C7A9B9399FF5}"/>
    <cellStyle name="Heading 3 2 5 3" xfId="3753" xr:uid="{358D9F34-3D8E-425E-9E21-65DFEA8752B0}"/>
    <cellStyle name="Heading 3 2 5 3 2" xfId="3754" xr:uid="{89DD66FA-8266-48FB-AC5F-4CC5DCF8D2AA}"/>
    <cellStyle name="Heading 3 2 5 3 2 2" xfId="3755" xr:uid="{201EE6AF-FF3A-4F07-A1B9-43364DACA1D1}"/>
    <cellStyle name="Heading 3 2 5 3 3" xfId="3756" xr:uid="{26FA8C3E-23EC-43D1-A260-CAEBB841BD2C}"/>
    <cellStyle name="Heading 3 2 5 3 3 2" xfId="3757" xr:uid="{943D49EF-37AE-4F55-B6D6-AF0752983828}"/>
    <cellStyle name="Heading 3 2 5 3 4" xfId="3758" xr:uid="{92635A96-A6FF-4A5B-94DF-6B97217CB0B9}"/>
    <cellStyle name="Heading 3 2 5 3 4 2" xfId="3759" xr:uid="{49F7AFA9-AA24-47AE-82EB-D6DD5B7E50C4}"/>
    <cellStyle name="Heading 3 2 5 4" xfId="3760" xr:uid="{9E1008D9-F929-4FF9-9FA1-4DD9090724AE}"/>
    <cellStyle name="Heading 3 2 5 4 2" xfId="3761" xr:uid="{E63F0C03-0321-4525-BEFB-989ACB106559}"/>
    <cellStyle name="Heading 3 2 5 4 2 2" xfId="3762" xr:uid="{A2EA1044-2342-4D43-982F-D217FA35BEFB}"/>
    <cellStyle name="Heading 3 2 5 4 3" xfId="3763" xr:uid="{FD49AB73-228D-492B-8342-B0EE98DBED86}"/>
    <cellStyle name="Heading 3 2 5 4 3 2" xfId="3764" xr:uid="{9BE6785C-E7B1-4A06-B57A-5EB1F4181AC9}"/>
    <cellStyle name="Heading 3 2 5 4 4" xfId="3765" xr:uid="{3B0AC5B2-5ECE-42BF-9B7D-BD7206FA5B68}"/>
    <cellStyle name="Heading 3 2 5 4 4 2" xfId="3766" xr:uid="{578E9393-B190-4029-BFF2-193616341BE7}"/>
    <cellStyle name="Heading 3 2 5 5" xfId="3767" xr:uid="{68189AC7-65C7-4AEF-BF25-BA35F2CC1715}"/>
    <cellStyle name="Heading 3 2 5 5 2" xfId="3768" xr:uid="{C5F58325-1BFF-48A2-A876-5AE6546D0505}"/>
    <cellStyle name="Heading 3 2 5 5 2 2" xfId="3769" xr:uid="{A04CA4E9-C002-45CA-933D-C603CCB534B7}"/>
    <cellStyle name="Heading 3 2 5 5 3" xfId="3770" xr:uid="{C31C912A-9828-43C9-B972-1C814ACEEE5E}"/>
    <cellStyle name="Heading 3 2 5 5 3 2" xfId="3771" xr:uid="{AC2BDB96-9B50-4546-B8D8-21D4CD4DCB58}"/>
    <cellStyle name="Heading 3 2 5 5 4" xfId="3772" xr:uid="{F56F1953-642C-4F1D-AF84-6DCDD2804A6D}"/>
    <cellStyle name="Heading 3 2 5 5 4 2" xfId="3773" xr:uid="{9CC2F263-7797-4BB1-9BC8-3FDE77E24275}"/>
    <cellStyle name="Heading 3 2 5 6" xfId="3774" xr:uid="{029DA61D-433B-412E-BD44-8A1CDF2CF6DD}"/>
    <cellStyle name="Heading 3 2 5 6 2" xfId="3775" xr:uid="{4AA28598-01A9-4DE2-8A6E-3590597C452B}"/>
    <cellStyle name="Heading 3 2 5 6 2 2" xfId="3776" xr:uid="{650A098B-B74C-4E4E-8A39-A81E9B617617}"/>
    <cellStyle name="Heading 3 2 5 6 3" xfId="3777" xr:uid="{FA30B4AE-15EF-44DB-BC38-23002A81E49C}"/>
    <cellStyle name="Heading 3 2 5 6 3 2" xfId="3778" xr:uid="{E0D339D8-7414-4C8F-A9E3-04D49E7D56EF}"/>
    <cellStyle name="Heading 3 2 5 6 4" xfId="3779" xr:uid="{A6272608-98A0-4929-96A2-68879C573F81}"/>
    <cellStyle name="Heading 3 2 5 6 4 2" xfId="3780" xr:uid="{B75F6338-B7AB-4F74-A07D-A1B292B89450}"/>
    <cellStyle name="Heading 3 2 5 7" xfId="3781" xr:uid="{9820ECE2-01EF-4E75-9DDB-A8272279C0AE}"/>
    <cellStyle name="Heading 3 2 5 7 2" xfId="3782" xr:uid="{C9B678E3-A6E8-4CD3-8ED1-75C3606347FA}"/>
    <cellStyle name="Heading 3 2 5 7 2 2" xfId="3783" xr:uid="{B0E0073D-9DB3-438D-B5F3-D79C58128FDD}"/>
    <cellStyle name="Heading 3 2 5 7 3" xfId="3784" xr:uid="{3E45B86A-51EA-4655-B786-902AFF4EAE4D}"/>
    <cellStyle name="Heading 3 2 5 7 3 2" xfId="3785" xr:uid="{14BF0005-FB96-411A-B765-EF99717786B1}"/>
    <cellStyle name="Heading 3 2 5 7 4" xfId="3786" xr:uid="{5CEF231E-AEB7-49B4-B373-B2490D8997B8}"/>
    <cellStyle name="Heading 3 2 5 7 4 2" xfId="3787" xr:uid="{B35BDC86-17C8-4B35-8CA5-911DA244A210}"/>
    <cellStyle name="Heading 3 2 5 8" xfId="3788" xr:uid="{469631B0-3522-4CD0-85BB-43CF11F9AF63}"/>
    <cellStyle name="Heading 3 2 5 8 2" xfId="3789" xr:uid="{ED180980-F38E-4A64-B70B-2FB0083AC692}"/>
    <cellStyle name="Heading 3 2 5 8 2 2" xfId="3790" xr:uid="{002460F5-158A-48FA-979C-9606CB244CD7}"/>
    <cellStyle name="Heading 3 2 5 8 3" xfId="3791" xr:uid="{3B5A3764-2DAC-4097-AB30-24D1E3EE6F3C}"/>
    <cellStyle name="Heading 3 2 5 8 3 2" xfId="3792" xr:uid="{2979D696-EDDC-4C04-9C4B-FBF9CD8795CC}"/>
    <cellStyle name="Heading 3 2 5 8 4" xfId="3793" xr:uid="{481F25A9-8652-40D7-BF7F-2E8B37AA7CD9}"/>
    <cellStyle name="Heading 3 2 5 8 4 2" xfId="3794" xr:uid="{8A7E9F2B-B6DE-4F09-9A42-7DB3DD866B42}"/>
    <cellStyle name="Heading 3 2 5 9" xfId="3795" xr:uid="{A81CD40E-EDBA-4C97-BCB0-515E28E7BBD0}"/>
    <cellStyle name="Heading 3 2 5 9 2" xfId="3796" xr:uid="{1E9E1908-9E57-43C3-BA2A-438BE30BB414}"/>
    <cellStyle name="Heading 3 2 5 9 2 2" xfId="3797" xr:uid="{4C230A9E-707B-426A-A746-ECF92384126E}"/>
    <cellStyle name="Heading 3 2 5 9 3" xfId="3798" xr:uid="{28D2C733-25AF-449D-A5EE-9D222F0A9F48}"/>
    <cellStyle name="Heading 3 2 5 9 3 2" xfId="3799" xr:uid="{3CAE4974-C37F-47E9-A196-5D0F5DAD2874}"/>
    <cellStyle name="Heading 3 2 5 9 4" xfId="3800" xr:uid="{93F80A48-CA1E-43EC-B454-E074E0D6F03E}"/>
    <cellStyle name="Heading 3 2 5 9 4 2" xfId="3801" xr:uid="{AC96E1FC-3A07-48E9-B37E-D873FCEAA0FE}"/>
    <cellStyle name="Heading 3 2 6" xfId="3802" xr:uid="{22C49C8F-76AD-4691-BB39-98B16310E2D2}"/>
    <cellStyle name="Heading 3 2 6 10" xfId="3803" xr:uid="{71413C6B-4DE0-4EBC-B788-57E69C895805}"/>
    <cellStyle name="Heading 3 2 6 10 2" xfId="3804" xr:uid="{74ADB25D-7592-48E7-A0E5-702B6B8BA6AD}"/>
    <cellStyle name="Heading 3 2 6 10 2 2" xfId="3805" xr:uid="{06B792F5-FB8D-4ED1-8E41-166D584D7939}"/>
    <cellStyle name="Heading 3 2 6 10 3" xfId="3806" xr:uid="{D977F9A3-9275-4648-A7F6-892DE4765698}"/>
    <cellStyle name="Heading 3 2 6 10 3 2" xfId="3807" xr:uid="{94843436-681A-420A-B5B2-4794C4991B83}"/>
    <cellStyle name="Heading 3 2 6 10 4" xfId="3808" xr:uid="{855DCA4C-9326-4157-B12F-D9C4F3B125E2}"/>
    <cellStyle name="Heading 3 2 6 10 4 2" xfId="3809" xr:uid="{5687D3AB-7285-43F5-BE59-BB410A27FFD6}"/>
    <cellStyle name="Heading 3 2 6 11" xfId="3810" xr:uid="{A29B6CE0-DAE8-46AE-BA8C-A42B570DCDEF}"/>
    <cellStyle name="Heading 3 2 6 11 2" xfId="3811" xr:uid="{C2F48E23-197A-4072-A49F-F05C1FF53F74}"/>
    <cellStyle name="Heading 3 2 6 11 2 2" xfId="3812" xr:uid="{71ADF730-AE41-4E12-B337-D210DC44E3E1}"/>
    <cellStyle name="Heading 3 2 6 11 3" xfId="3813" xr:uid="{94CE3068-A218-4EE8-8882-8D46EE7432FE}"/>
    <cellStyle name="Heading 3 2 6 11 3 2" xfId="3814" xr:uid="{586B1701-F01C-4555-94D3-80B3EAA4B131}"/>
    <cellStyle name="Heading 3 2 6 11 4" xfId="3815" xr:uid="{A9236365-3231-4915-8BB9-BF5BF8D70972}"/>
    <cellStyle name="Heading 3 2 6 11 4 2" xfId="3816" xr:uid="{4EC7D396-5098-4005-BC28-FCFD7E8710BA}"/>
    <cellStyle name="Heading 3 2 6 12" xfId="3817" xr:uid="{7DF5AFCB-E69E-414E-BDB8-B62BEA287DFD}"/>
    <cellStyle name="Heading 3 2 6 12 2" xfId="3818" xr:uid="{AEF199C2-A35F-4BE8-B653-39AB30B7439D}"/>
    <cellStyle name="Heading 3 2 6 12 2 2" xfId="3819" xr:uid="{84AA6A49-57C3-493B-81A9-F20B1E4FEE16}"/>
    <cellStyle name="Heading 3 2 6 12 3" xfId="3820" xr:uid="{9CAFF052-4F2A-4DDB-AC5B-CADC14563CDA}"/>
    <cellStyle name="Heading 3 2 6 12 3 2" xfId="3821" xr:uid="{1F9AA6EC-EC96-4FE3-BB5F-6A42E45D91CB}"/>
    <cellStyle name="Heading 3 2 6 12 4" xfId="3822" xr:uid="{9237C00C-185F-4311-B882-B675569A9E52}"/>
    <cellStyle name="Heading 3 2 6 12 4 2" xfId="3823" xr:uid="{31191235-8389-4F47-B567-89321C209A7D}"/>
    <cellStyle name="Heading 3 2 6 13" xfId="3824" xr:uid="{A9167DCC-DA02-4115-BF29-C37E278DFA25}"/>
    <cellStyle name="Heading 3 2 6 13 2" xfId="3825" xr:uid="{54E3A9C1-D477-4C83-A4C3-4320DCA4D3EC}"/>
    <cellStyle name="Heading 3 2 6 13 2 2" xfId="3826" xr:uid="{FE7FD296-2DB8-496D-87FB-92F1CB2FFA11}"/>
    <cellStyle name="Heading 3 2 6 13 3" xfId="3827" xr:uid="{578BE2A9-12E3-4FBB-B581-47D3B7A8194B}"/>
    <cellStyle name="Heading 3 2 6 13 3 2" xfId="3828" xr:uid="{203B4CF3-ECA3-46BB-9B07-1F45FB793D83}"/>
    <cellStyle name="Heading 3 2 6 13 4" xfId="3829" xr:uid="{847A0F86-1CE6-405D-AB2E-96618439A4D3}"/>
    <cellStyle name="Heading 3 2 6 13 4 2" xfId="3830" xr:uid="{41388544-A82D-42E9-A5AA-E32FE83C3DE7}"/>
    <cellStyle name="Heading 3 2 6 14" xfId="3831" xr:uid="{EBD085EA-F792-48C9-B005-5C486A36D7B7}"/>
    <cellStyle name="Heading 3 2 6 14 2" xfId="3832" xr:uid="{4D2EF59B-E272-48D3-A90A-ACCF6E3C668C}"/>
    <cellStyle name="Heading 3 2 6 14 2 2" xfId="3833" xr:uid="{FC298AE3-93C4-40E2-9933-32886BB50C23}"/>
    <cellStyle name="Heading 3 2 6 14 3" xfId="3834" xr:uid="{337FAD6E-A5D9-4D01-9EE7-8AF2B0B88A57}"/>
    <cellStyle name="Heading 3 2 6 14 3 2" xfId="3835" xr:uid="{D3E11188-D773-46AD-BA59-D525D9C794FF}"/>
    <cellStyle name="Heading 3 2 6 14 4" xfId="3836" xr:uid="{BA5B1650-7A2B-475A-896F-800E62079AAB}"/>
    <cellStyle name="Heading 3 2 6 14 4 2" xfId="3837" xr:uid="{9305BD0B-9EA2-4A65-BA5F-05D90FC51C79}"/>
    <cellStyle name="Heading 3 2 6 15" xfId="3838" xr:uid="{2F66A750-F4D4-4153-BCED-C96E977F1311}"/>
    <cellStyle name="Heading 3 2 6 15 2" xfId="3839" xr:uid="{13D03958-ACA5-4AF9-98CD-B6AAE1CA2A8B}"/>
    <cellStyle name="Heading 3 2 6 15 2 2" xfId="3840" xr:uid="{1AA1B25C-62B0-475E-AC8F-0D1F7EA43A29}"/>
    <cellStyle name="Heading 3 2 6 15 3" xfId="3841" xr:uid="{A61A36CF-B533-441E-84E8-4DD695D98906}"/>
    <cellStyle name="Heading 3 2 6 15 3 2" xfId="3842" xr:uid="{3E1A2925-3429-42D6-8E3D-4B478A17797A}"/>
    <cellStyle name="Heading 3 2 6 15 4" xfId="3843" xr:uid="{E1F009F5-2910-47BF-A269-7AC7ABC7EC9A}"/>
    <cellStyle name="Heading 3 2 6 15 4 2" xfId="3844" xr:uid="{55BD83C4-71E0-46E8-81E2-8DFF10D4D170}"/>
    <cellStyle name="Heading 3 2 6 16" xfId="3845" xr:uid="{1D0BAC22-2645-4C6E-85F0-91B4BFA3194A}"/>
    <cellStyle name="Heading 3 2 6 16 2" xfId="3846" xr:uid="{0A34FED3-1639-41D7-8F7E-2ECC33E76B2E}"/>
    <cellStyle name="Heading 3 2 6 17" xfId="3847" xr:uid="{19056236-9962-4AB4-BE78-CD3A66A2B58F}"/>
    <cellStyle name="Heading 3 2 6 17 2" xfId="3848" xr:uid="{5535A735-4C33-40B3-9289-BB0CC061FD6C}"/>
    <cellStyle name="Heading 3 2 6 18" xfId="3849" xr:uid="{C23739DA-87E4-46C6-94FD-83AA2603B389}"/>
    <cellStyle name="Heading 3 2 6 18 2" xfId="3850" xr:uid="{199B937A-02D6-415A-B500-6451ACBCE27A}"/>
    <cellStyle name="Heading 3 2 6 19" xfId="3851" xr:uid="{5355192C-4185-49BA-8B2A-2FEC22D68A6A}"/>
    <cellStyle name="Heading 3 2 6 2" xfId="3852" xr:uid="{632D03FC-86F3-4ED4-A4B9-29EBFE118FFE}"/>
    <cellStyle name="Heading 3 2 6 2 2" xfId="3853" xr:uid="{FAB51AF2-2FFF-4360-A2D1-F3CA1D41CAA6}"/>
    <cellStyle name="Heading 3 2 6 2 2 2" xfId="3854" xr:uid="{601EFFE8-91A5-4885-A5D6-A6551E9AA367}"/>
    <cellStyle name="Heading 3 2 6 2 3" xfId="3855" xr:uid="{EFCAE612-7D5A-4414-A626-1B1D1D732B61}"/>
    <cellStyle name="Heading 3 2 6 2 3 2" xfId="3856" xr:uid="{060820AA-37F6-4DE6-BD8E-EB4DFCE9E995}"/>
    <cellStyle name="Heading 3 2 6 2 4" xfId="3857" xr:uid="{B225F160-1E47-434B-8982-A4C69863F1A0}"/>
    <cellStyle name="Heading 3 2 6 2 4 2" xfId="3858" xr:uid="{6F33B0C7-D8D6-47B4-9D6D-D886EE4C6C02}"/>
    <cellStyle name="Heading 3 2 6 20" xfId="3859" xr:uid="{8BF64934-4B62-4777-AF47-4BD7E37C1870}"/>
    <cellStyle name="Heading 3 2 6 21" xfId="3860" xr:uid="{F3FE6AC7-6216-4798-8F77-D164DCEC11EB}"/>
    <cellStyle name="Heading 3 2 6 22" xfId="3861" xr:uid="{3F5A0541-002B-4B20-948E-DB76FFF12C0B}"/>
    <cellStyle name="Heading 3 2 6 23" xfId="3862" xr:uid="{0AA4AFF3-FD70-4C78-B27C-E5DDCA5226B4}"/>
    <cellStyle name="Heading 3 2 6 24" xfId="3863" xr:uid="{75D9B21E-D91A-49FB-80A7-F0CADB9F67D3}"/>
    <cellStyle name="Heading 3 2 6 25" xfId="3864" xr:uid="{ACE91AB5-9FB5-4B79-B6CF-C6A944834CDD}"/>
    <cellStyle name="Heading 3 2 6 3" xfId="3865" xr:uid="{60B683B3-31A5-4B2B-AFDD-71CE0CD064FF}"/>
    <cellStyle name="Heading 3 2 6 3 2" xfId="3866" xr:uid="{50B5B724-6A39-447E-AC23-89496F35224C}"/>
    <cellStyle name="Heading 3 2 6 3 2 2" xfId="3867" xr:uid="{F3F9A43F-8DF2-44A4-A7C7-CB0E86586709}"/>
    <cellStyle name="Heading 3 2 6 3 3" xfId="3868" xr:uid="{C31C71A0-877C-44CD-BD91-15A69654632A}"/>
    <cellStyle name="Heading 3 2 6 3 3 2" xfId="3869" xr:uid="{25B0648E-FA1D-421B-AFA0-B92994AC0FB7}"/>
    <cellStyle name="Heading 3 2 6 3 4" xfId="3870" xr:uid="{3968E8E0-AFE9-4636-AD97-A2FF9A4F9893}"/>
    <cellStyle name="Heading 3 2 6 3 4 2" xfId="3871" xr:uid="{B2A86763-B25F-480C-B13D-68F9BEBE427B}"/>
    <cellStyle name="Heading 3 2 6 4" xfId="3872" xr:uid="{02E1429A-EE3C-47C7-AE39-66100A724FF3}"/>
    <cellStyle name="Heading 3 2 6 4 2" xfId="3873" xr:uid="{8E5944C9-7024-49F6-B631-6B23A00DE340}"/>
    <cellStyle name="Heading 3 2 6 4 2 2" xfId="3874" xr:uid="{37948D8A-2A0B-4ADA-8173-8657F0BC4597}"/>
    <cellStyle name="Heading 3 2 6 4 3" xfId="3875" xr:uid="{6B5350B2-C827-4B26-BDB2-100235E9A1E8}"/>
    <cellStyle name="Heading 3 2 6 4 3 2" xfId="3876" xr:uid="{6B76362E-C517-4CEB-A635-C0A1A5D9F3AF}"/>
    <cellStyle name="Heading 3 2 6 4 4" xfId="3877" xr:uid="{34FE5543-B519-4F41-A31C-3B18C6C03300}"/>
    <cellStyle name="Heading 3 2 6 4 4 2" xfId="3878" xr:uid="{3CD81651-59BE-47A2-A567-A6BC71947B1C}"/>
    <cellStyle name="Heading 3 2 6 5" xfId="3879" xr:uid="{9C285242-84E3-4AB7-9B9A-26403074F6D8}"/>
    <cellStyle name="Heading 3 2 6 5 2" xfId="3880" xr:uid="{86FBEDE6-CB99-4FFD-9CBA-F768BDB934B9}"/>
    <cellStyle name="Heading 3 2 6 5 2 2" xfId="3881" xr:uid="{898E243D-50D0-477D-949D-236207A96B5D}"/>
    <cellStyle name="Heading 3 2 6 5 3" xfId="3882" xr:uid="{0EA4F44F-7116-4473-A969-33F25F8260EE}"/>
    <cellStyle name="Heading 3 2 6 5 3 2" xfId="3883" xr:uid="{81D63615-CD4B-4AF5-9F71-EAFA66C1162E}"/>
    <cellStyle name="Heading 3 2 6 5 4" xfId="3884" xr:uid="{E403A236-7681-47AC-8D2B-F2F3C9AF8637}"/>
    <cellStyle name="Heading 3 2 6 5 4 2" xfId="3885" xr:uid="{D95FCC6D-433D-4210-877A-4998BFD9F11E}"/>
    <cellStyle name="Heading 3 2 6 6" xfId="3886" xr:uid="{D11DBE37-87A9-4763-ACB1-9FD4721428FB}"/>
    <cellStyle name="Heading 3 2 6 6 2" xfId="3887" xr:uid="{76D59F19-A276-447D-9A3B-92D8EDE38E5D}"/>
    <cellStyle name="Heading 3 2 6 6 2 2" xfId="3888" xr:uid="{9FFEDCB9-7E43-4BAD-AE21-BF03BDC56B53}"/>
    <cellStyle name="Heading 3 2 6 6 3" xfId="3889" xr:uid="{E4B1D086-8CF3-45E2-A353-2D9C61D802A6}"/>
    <cellStyle name="Heading 3 2 6 6 3 2" xfId="3890" xr:uid="{7D886949-E881-4636-A2D4-D75F398BBA62}"/>
    <cellStyle name="Heading 3 2 6 6 4" xfId="3891" xr:uid="{7B7D6FB7-3CFB-4153-BAB6-FFBE5D60EDE5}"/>
    <cellStyle name="Heading 3 2 6 6 4 2" xfId="3892" xr:uid="{D60E1811-5CA6-4F30-A7E6-3F44B5D2CA36}"/>
    <cellStyle name="Heading 3 2 6 7" xfId="3893" xr:uid="{879C4829-2369-4563-9E5E-D1AB2172EE44}"/>
    <cellStyle name="Heading 3 2 6 7 2" xfId="3894" xr:uid="{C47EE985-950A-4B26-8702-962C52657CAD}"/>
    <cellStyle name="Heading 3 2 6 7 2 2" xfId="3895" xr:uid="{09117AA8-5B49-48CC-B9C8-2BFE8FEE2845}"/>
    <cellStyle name="Heading 3 2 6 7 3" xfId="3896" xr:uid="{D1A8065F-C4EE-4CF6-BBD1-F8C5C2F6E964}"/>
    <cellStyle name="Heading 3 2 6 7 3 2" xfId="3897" xr:uid="{79AA9770-77E4-4D7A-AFA5-194C422799A7}"/>
    <cellStyle name="Heading 3 2 6 7 4" xfId="3898" xr:uid="{AF6CB291-70F2-4D0F-8F37-83702E6FCA92}"/>
    <cellStyle name="Heading 3 2 6 7 4 2" xfId="3899" xr:uid="{1F3EE5E2-7D3E-43B5-B4E2-3F924A6469C8}"/>
    <cellStyle name="Heading 3 2 6 8" xfId="3900" xr:uid="{A08CA16B-83D2-43BA-94AE-DCCF729ADD16}"/>
    <cellStyle name="Heading 3 2 6 8 2" xfId="3901" xr:uid="{464D7663-F10A-4FEF-A1CF-3C28CA436398}"/>
    <cellStyle name="Heading 3 2 6 8 2 2" xfId="3902" xr:uid="{B7E32491-C9B4-4DC7-9B60-4806A2ABC00E}"/>
    <cellStyle name="Heading 3 2 6 8 3" xfId="3903" xr:uid="{DD30CB26-F782-4525-A945-285F05999F7F}"/>
    <cellStyle name="Heading 3 2 6 8 3 2" xfId="3904" xr:uid="{D6CF3EE7-7465-47F9-AE6E-BEAC95A97A58}"/>
    <cellStyle name="Heading 3 2 6 8 4" xfId="3905" xr:uid="{E64C41F1-C887-44EA-B70C-215EC2D054A7}"/>
    <cellStyle name="Heading 3 2 6 8 4 2" xfId="3906" xr:uid="{425F522C-6BD8-4932-98B9-1BF97D7F0D3D}"/>
    <cellStyle name="Heading 3 2 6 9" xfId="3907" xr:uid="{CA4B31F1-1034-4C6F-90E0-427B91A5E767}"/>
    <cellStyle name="Heading 3 2 6 9 2" xfId="3908" xr:uid="{F4AF56A5-CB05-4BA1-B37C-62ABF67089B3}"/>
    <cellStyle name="Heading 3 2 6 9 2 2" xfId="3909" xr:uid="{D268D652-CE22-49FA-9728-4339EEE77C2E}"/>
    <cellStyle name="Heading 3 2 6 9 3" xfId="3910" xr:uid="{59845E6D-1216-437D-88DE-D2EA1058B774}"/>
    <cellStyle name="Heading 3 2 6 9 3 2" xfId="3911" xr:uid="{AFF49A8C-A770-4ED1-A34A-C6F14994C698}"/>
    <cellStyle name="Heading 3 2 6 9 4" xfId="3912" xr:uid="{05871DDC-C15E-4A2C-B760-5BC1B262BFEA}"/>
    <cellStyle name="Heading 3 2 6 9 4 2" xfId="3913" xr:uid="{FB409752-D068-42A0-A23D-71693E1C9AE3}"/>
    <cellStyle name="Heading 3 2 7" xfId="3914" xr:uid="{800A799B-7DAF-4051-959A-60FEDC8FBADE}"/>
    <cellStyle name="Heading 3 2 7 10" xfId="3915" xr:uid="{4D111FDC-2FEF-438A-A5EF-2F3E614B1615}"/>
    <cellStyle name="Heading 3 2 7 10 2" xfId="3916" xr:uid="{9F106B96-9DA1-4CCD-A71C-1CC628B255A5}"/>
    <cellStyle name="Heading 3 2 7 10 2 2" xfId="3917" xr:uid="{6D80B19B-E76D-4EED-A58A-A7CE9F44C262}"/>
    <cellStyle name="Heading 3 2 7 10 3" xfId="3918" xr:uid="{B27AF8CC-F001-46A2-B3CD-D726391088C4}"/>
    <cellStyle name="Heading 3 2 7 10 3 2" xfId="3919" xr:uid="{33B2DC4A-0236-4753-BD72-905E7E66D1D5}"/>
    <cellStyle name="Heading 3 2 7 10 4" xfId="3920" xr:uid="{271B3CFE-9BCD-47A5-8C9A-726FBD1496D0}"/>
    <cellStyle name="Heading 3 2 7 10 4 2" xfId="3921" xr:uid="{D2557155-AC0E-4C56-8278-A64D347BE364}"/>
    <cellStyle name="Heading 3 2 7 11" xfId="3922" xr:uid="{C6BD3408-CF0D-45DB-B12E-F3AB836AF0C6}"/>
    <cellStyle name="Heading 3 2 7 11 2" xfId="3923" xr:uid="{296FC818-463C-4D3A-8D16-AAFCFAB1E2B9}"/>
    <cellStyle name="Heading 3 2 7 11 2 2" xfId="3924" xr:uid="{9F0473D8-5194-454C-97A1-EE82FEFFE8C6}"/>
    <cellStyle name="Heading 3 2 7 11 3" xfId="3925" xr:uid="{695C3680-6341-495F-B2C8-F8BAA059CBA3}"/>
    <cellStyle name="Heading 3 2 7 11 3 2" xfId="3926" xr:uid="{2B10D8AE-1307-4B66-B9BB-D0440F0712CC}"/>
    <cellStyle name="Heading 3 2 7 11 4" xfId="3927" xr:uid="{41033E54-8C07-4D17-B7FB-6D595C424E05}"/>
    <cellStyle name="Heading 3 2 7 11 4 2" xfId="3928" xr:uid="{4B0E49AF-A0F3-49EC-BAFD-040083C5CD92}"/>
    <cellStyle name="Heading 3 2 7 12" xfId="3929" xr:uid="{BDDA475A-9146-4503-8084-DF19F7EAC91A}"/>
    <cellStyle name="Heading 3 2 7 12 2" xfId="3930" xr:uid="{ADE9B22E-2E96-4F43-8087-83A6FABD503A}"/>
    <cellStyle name="Heading 3 2 7 12 2 2" xfId="3931" xr:uid="{856B368E-0AA8-4D69-93E9-9C7328F94BB1}"/>
    <cellStyle name="Heading 3 2 7 12 3" xfId="3932" xr:uid="{321DAAFE-FCE1-45DC-A8A0-2725D539B211}"/>
    <cellStyle name="Heading 3 2 7 12 3 2" xfId="3933" xr:uid="{0F2F64FF-A1C6-4BD0-8993-37D452876982}"/>
    <cellStyle name="Heading 3 2 7 12 4" xfId="3934" xr:uid="{FF8D131C-77C4-4723-9E19-5AEAAEA48515}"/>
    <cellStyle name="Heading 3 2 7 12 4 2" xfId="3935" xr:uid="{D655FED0-B805-4461-B2F8-33F6F021293D}"/>
    <cellStyle name="Heading 3 2 7 13" xfId="3936" xr:uid="{9B8941F6-ADC3-44FB-B70C-CA0B28D13585}"/>
    <cellStyle name="Heading 3 2 7 13 2" xfId="3937" xr:uid="{A66C974F-C763-4ED6-9884-4497DF3AFFEB}"/>
    <cellStyle name="Heading 3 2 7 13 2 2" xfId="3938" xr:uid="{1A4F5806-4F96-4841-9B2A-6C31D3BC48B0}"/>
    <cellStyle name="Heading 3 2 7 13 3" xfId="3939" xr:uid="{F5000310-5027-421E-8FDF-C414DF1CAD49}"/>
    <cellStyle name="Heading 3 2 7 13 3 2" xfId="3940" xr:uid="{04A3B9A7-7EBC-4867-A303-9292EF5FEF87}"/>
    <cellStyle name="Heading 3 2 7 13 4" xfId="3941" xr:uid="{A03E978E-C2ED-428D-BFAE-60EE06C7A517}"/>
    <cellStyle name="Heading 3 2 7 13 4 2" xfId="3942" xr:uid="{21DCDE7D-B889-44B7-9CD6-61BC10941A53}"/>
    <cellStyle name="Heading 3 2 7 14" xfId="3943" xr:uid="{882EC02A-06C6-43E4-B3D1-C0D719F1843E}"/>
    <cellStyle name="Heading 3 2 7 14 2" xfId="3944" xr:uid="{7F552098-0517-4EFE-A60C-91DCD1416132}"/>
    <cellStyle name="Heading 3 2 7 14 2 2" xfId="3945" xr:uid="{A17AFBFD-C666-4A41-8789-677BEECC2213}"/>
    <cellStyle name="Heading 3 2 7 14 3" xfId="3946" xr:uid="{CA41E4E5-7271-4B88-9F24-AD486B631ABA}"/>
    <cellStyle name="Heading 3 2 7 14 3 2" xfId="3947" xr:uid="{2F576E8C-2C3A-47B4-88C2-184E14AF41B9}"/>
    <cellStyle name="Heading 3 2 7 14 4" xfId="3948" xr:uid="{41953A17-7B59-46BB-BC74-6F24F23F2053}"/>
    <cellStyle name="Heading 3 2 7 14 4 2" xfId="3949" xr:uid="{5D305C60-5835-4B39-911D-7ACE122C502F}"/>
    <cellStyle name="Heading 3 2 7 15" xfId="3950" xr:uid="{E535E377-7703-48EA-9749-4B64D7D6BFA3}"/>
    <cellStyle name="Heading 3 2 7 15 2" xfId="3951" xr:uid="{25C37BCE-865B-4C43-AB6C-A38E80E637B2}"/>
    <cellStyle name="Heading 3 2 7 15 2 2" xfId="3952" xr:uid="{B4D3083A-1538-4F0B-9BEC-FD7E6B390DEB}"/>
    <cellStyle name="Heading 3 2 7 15 3" xfId="3953" xr:uid="{DC010096-7A93-4B3B-BA44-8B12DFA37E09}"/>
    <cellStyle name="Heading 3 2 7 15 3 2" xfId="3954" xr:uid="{F94836A5-940E-46EA-AFE3-20FBF6AE95CA}"/>
    <cellStyle name="Heading 3 2 7 15 4" xfId="3955" xr:uid="{3ED6038F-F2AE-48FD-9B02-F4713F708644}"/>
    <cellStyle name="Heading 3 2 7 15 4 2" xfId="3956" xr:uid="{F1D1392B-13F2-40E5-9F49-58786C65DCAF}"/>
    <cellStyle name="Heading 3 2 7 16" xfId="3957" xr:uid="{67610C43-A4A3-4687-9EF4-F32C4D879B6A}"/>
    <cellStyle name="Heading 3 2 7 16 2" xfId="3958" xr:uid="{786F83FA-56F2-4AC7-947A-83DA73721122}"/>
    <cellStyle name="Heading 3 2 7 17" xfId="3959" xr:uid="{A9944AAB-13C4-44FC-AB5F-75971403FB5F}"/>
    <cellStyle name="Heading 3 2 7 17 2" xfId="3960" xr:uid="{A4A805DA-E2E7-460B-B75C-1D1D4D6D0DA1}"/>
    <cellStyle name="Heading 3 2 7 18" xfId="3961" xr:uid="{1364F7AE-F809-4CC7-8870-699BEE6F6ECD}"/>
    <cellStyle name="Heading 3 2 7 18 2" xfId="3962" xr:uid="{1ABE29D4-D49E-4FD9-BEDA-235AA9147D53}"/>
    <cellStyle name="Heading 3 2 7 19" xfId="3963" xr:uid="{098E93E0-BE4F-4CCD-9649-4A6F8D662FA8}"/>
    <cellStyle name="Heading 3 2 7 2" xfId="3964" xr:uid="{13C5DF12-2E61-45A7-8BB4-4CB6BB9DA4CF}"/>
    <cellStyle name="Heading 3 2 7 2 2" xfId="3965" xr:uid="{2E113BF5-CB93-4EF9-834A-518336DB63FC}"/>
    <cellStyle name="Heading 3 2 7 2 2 2" xfId="3966" xr:uid="{8F7D5044-6DC9-4494-B801-C293C6766D3E}"/>
    <cellStyle name="Heading 3 2 7 2 3" xfId="3967" xr:uid="{D6D5B4E1-9C83-48B1-B0CC-7E2CF5B8B349}"/>
    <cellStyle name="Heading 3 2 7 2 3 2" xfId="3968" xr:uid="{90BE127B-25AC-4696-B886-29C37F8FBDD7}"/>
    <cellStyle name="Heading 3 2 7 2 4" xfId="3969" xr:uid="{C58CF68A-CA50-4D99-B830-B4E7554CFC63}"/>
    <cellStyle name="Heading 3 2 7 2 4 2" xfId="3970" xr:uid="{7F16E94E-EC5F-4737-9DB7-8140453AF73A}"/>
    <cellStyle name="Heading 3 2 7 20" xfId="3971" xr:uid="{DABD226C-335A-4D61-A434-C45EB0A97287}"/>
    <cellStyle name="Heading 3 2 7 21" xfId="3972" xr:uid="{B6C1C3E3-6981-4185-A1AD-BDC948B5C585}"/>
    <cellStyle name="Heading 3 2 7 22" xfId="3973" xr:uid="{8F46243D-12E1-43CD-BAEE-B9CD8C49B8CC}"/>
    <cellStyle name="Heading 3 2 7 23" xfId="3974" xr:uid="{A5E2CE1A-D698-42A2-B3EC-95FF6D35A35B}"/>
    <cellStyle name="Heading 3 2 7 24" xfId="3975" xr:uid="{6E09C986-633F-4A7D-8F4C-36CDB8361BC7}"/>
    <cellStyle name="Heading 3 2 7 25" xfId="3976" xr:uid="{59C8D825-5408-4BDE-80EC-41CDCBF76D76}"/>
    <cellStyle name="Heading 3 2 7 3" xfId="3977" xr:uid="{EFDDE13E-5C8B-46E3-AB47-9E4B83C1BC8F}"/>
    <cellStyle name="Heading 3 2 7 3 2" xfId="3978" xr:uid="{C067CE22-17BD-417E-B6F5-F038EE5551FF}"/>
    <cellStyle name="Heading 3 2 7 3 2 2" xfId="3979" xr:uid="{8A3824AD-1A93-4BAB-94AB-81B10ECE74A3}"/>
    <cellStyle name="Heading 3 2 7 3 3" xfId="3980" xr:uid="{F3B1ACB5-C6C3-4840-AE70-ACD31A140DED}"/>
    <cellStyle name="Heading 3 2 7 3 3 2" xfId="3981" xr:uid="{6343C44A-1C52-48E7-9705-36E5DB45E046}"/>
    <cellStyle name="Heading 3 2 7 3 4" xfId="3982" xr:uid="{2EC98113-1309-4763-9644-3C60FC27A852}"/>
    <cellStyle name="Heading 3 2 7 3 4 2" xfId="3983" xr:uid="{23078227-FA14-40CD-B2DD-BEC0563EE126}"/>
    <cellStyle name="Heading 3 2 7 4" xfId="3984" xr:uid="{DA728226-6C7B-4AEA-96A7-676714158148}"/>
    <cellStyle name="Heading 3 2 7 4 2" xfId="3985" xr:uid="{DEBED412-757E-4CCA-B32A-A8C670E5C3BE}"/>
    <cellStyle name="Heading 3 2 7 4 2 2" xfId="3986" xr:uid="{9C6E8A59-D87B-4936-A2C2-0E6E10B02CFB}"/>
    <cellStyle name="Heading 3 2 7 4 3" xfId="3987" xr:uid="{81947ECA-48A5-4995-8B59-F554D99BA931}"/>
    <cellStyle name="Heading 3 2 7 4 3 2" xfId="3988" xr:uid="{CEB88FA7-DA33-4318-AC5C-F110EE580F93}"/>
    <cellStyle name="Heading 3 2 7 4 4" xfId="3989" xr:uid="{9C5C4F25-72B0-46E1-AFAA-AB8FB7B38183}"/>
    <cellStyle name="Heading 3 2 7 4 4 2" xfId="3990" xr:uid="{703E4E1F-96A0-4292-949A-E6DB3128C223}"/>
    <cellStyle name="Heading 3 2 7 5" xfId="3991" xr:uid="{5320D928-A9C1-468E-B622-2B0F730F0177}"/>
    <cellStyle name="Heading 3 2 7 5 2" xfId="3992" xr:uid="{2AD812D7-D6E7-4CC2-B886-C7EA7B28143B}"/>
    <cellStyle name="Heading 3 2 7 5 2 2" xfId="3993" xr:uid="{19A85352-7C13-47B3-BD03-15F8ABACA65B}"/>
    <cellStyle name="Heading 3 2 7 5 3" xfId="3994" xr:uid="{E6998B2D-E2D4-4942-AE8B-94956444EEE5}"/>
    <cellStyle name="Heading 3 2 7 5 3 2" xfId="3995" xr:uid="{B4F1D9DC-155C-4494-A2C2-652A39FB2825}"/>
    <cellStyle name="Heading 3 2 7 5 4" xfId="3996" xr:uid="{260AD8E0-CCF0-4531-9976-CFAFFF992EA1}"/>
    <cellStyle name="Heading 3 2 7 5 4 2" xfId="3997" xr:uid="{02BBDD63-34CA-4E98-8AFC-1837BE35AC8E}"/>
    <cellStyle name="Heading 3 2 7 6" xfId="3998" xr:uid="{9ADD810F-EDC5-4A39-98C6-37AF3D0AFDE9}"/>
    <cellStyle name="Heading 3 2 7 6 2" xfId="3999" xr:uid="{9314B700-6823-4266-A910-B4159B2BB0C7}"/>
    <cellStyle name="Heading 3 2 7 6 2 2" xfId="4000" xr:uid="{BA40CEC1-C04B-4EBC-BBE7-4225D5BCAA26}"/>
    <cellStyle name="Heading 3 2 7 6 3" xfId="4001" xr:uid="{E70ABC56-94D1-4991-B421-1F0A55ECDA3C}"/>
    <cellStyle name="Heading 3 2 7 6 3 2" xfId="4002" xr:uid="{FC9D64B7-9671-4908-A790-6B4DE887FA55}"/>
    <cellStyle name="Heading 3 2 7 6 4" xfId="4003" xr:uid="{9641EB0F-9385-4A71-9AFE-192223845E78}"/>
    <cellStyle name="Heading 3 2 7 6 4 2" xfId="4004" xr:uid="{260D46CE-5254-4B06-B289-FCD1CAC93091}"/>
    <cellStyle name="Heading 3 2 7 7" xfId="4005" xr:uid="{9E291819-FFB6-4A8E-851E-D0F86C13CC56}"/>
    <cellStyle name="Heading 3 2 7 7 2" xfId="4006" xr:uid="{A0452691-AC52-433B-A9A2-FCE1E89DFE74}"/>
    <cellStyle name="Heading 3 2 7 7 2 2" xfId="4007" xr:uid="{9F29FFE4-57CE-4760-B386-049FC8E9511F}"/>
    <cellStyle name="Heading 3 2 7 7 3" xfId="4008" xr:uid="{C94C48F4-CCEB-41FD-8866-08257B46BECC}"/>
    <cellStyle name="Heading 3 2 7 7 3 2" xfId="4009" xr:uid="{62358F8A-84B6-4746-8E57-32538B963221}"/>
    <cellStyle name="Heading 3 2 7 7 4" xfId="4010" xr:uid="{E8D723C8-3F54-4AE2-B0BE-A93E23A72ACB}"/>
    <cellStyle name="Heading 3 2 7 7 4 2" xfId="4011" xr:uid="{CF2863AA-837F-41AF-9FCB-627FFBF599DF}"/>
    <cellStyle name="Heading 3 2 7 8" xfId="4012" xr:uid="{C8914EBE-C003-4C05-AFE4-8DC7A2032520}"/>
    <cellStyle name="Heading 3 2 7 8 2" xfId="4013" xr:uid="{7A2F2451-6DD9-4F5E-9013-5BCD101247B5}"/>
    <cellStyle name="Heading 3 2 7 8 2 2" xfId="4014" xr:uid="{ABB49500-1A55-414F-9276-92D2AABDB806}"/>
    <cellStyle name="Heading 3 2 7 8 3" xfId="4015" xr:uid="{791B5C03-0E11-43C7-A5E5-35FB0EFF96DE}"/>
    <cellStyle name="Heading 3 2 7 8 3 2" xfId="4016" xr:uid="{C374BDED-0EF3-4DF7-BFBF-CB89C6723EA1}"/>
    <cellStyle name="Heading 3 2 7 8 4" xfId="4017" xr:uid="{741FC712-7B27-4014-9C68-E2FD470394ED}"/>
    <cellStyle name="Heading 3 2 7 8 4 2" xfId="4018" xr:uid="{3B65A314-B01A-4426-BF16-49D0B76213F1}"/>
    <cellStyle name="Heading 3 2 7 9" xfId="4019" xr:uid="{B85D5B94-8906-4A4E-86B7-95E3C761D1F8}"/>
    <cellStyle name="Heading 3 2 7 9 2" xfId="4020" xr:uid="{F156A242-2682-4E2B-B15B-0D891408250E}"/>
    <cellStyle name="Heading 3 2 7 9 2 2" xfId="4021" xr:uid="{BD206305-C048-4CAD-9EC3-12E9A1043739}"/>
    <cellStyle name="Heading 3 2 7 9 3" xfId="4022" xr:uid="{C60DD2A1-19B7-4B34-9DDC-0B537D7604AB}"/>
    <cellStyle name="Heading 3 2 7 9 3 2" xfId="4023" xr:uid="{0E23D889-CC9C-421A-9AD0-9C037DD6DFBB}"/>
    <cellStyle name="Heading 3 2 7 9 4" xfId="4024" xr:uid="{2C1FD67F-29DA-441F-A4C3-7FB2A28B434B}"/>
    <cellStyle name="Heading 3 2 7 9 4 2" xfId="4025" xr:uid="{BE1C3D37-1F9E-42BC-A751-A172120E0FF5}"/>
    <cellStyle name="Heading 3 2 8" xfId="4026" xr:uid="{821B00A4-50E3-4B0B-BBAD-82BEFB6E2059}"/>
    <cellStyle name="Heading 3 2 8 10" xfId="4027" xr:uid="{B3216A6C-0EFC-4C0D-8D99-9560462E1015}"/>
    <cellStyle name="Heading 3 2 8 10 2" xfId="4028" xr:uid="{FC38E96D-5661-425E-8B24-370F3100B28E}"/>
    <cellStyle name="Heading 3 2 8 10 2 2" xfId="4029" xr:uid="{0C3D8C8D-08D2-44B5-9E11-4F09F3647274}"/>
    <cellStyle name="Heading 3 2 8 10 3" xfId="4030" xr:uid="{BA79130A-11A7-478F-BDF9-A8C1033D5AB1}"/>
    <cellStyle name="Heading 3 2 8 10 3 2" xfId="4031" xr:uid="{459F51E4-C8CC-44C1-B5D9-E7351B6B1608}"/>
    <cellStyle name="Heading 3 2 8 10 4" xfId="4032" xr:uid="{ED9C34BB-02B9-40E7-B6D4-BD1553BC310D}"/>
    <cellStyle name="Heading 3 2 8 10 4 2" xfId="4033" xr:uid="{47DEEFF4-B0FC-4A50-A4DA-BF95FAC1606B}"/>
    <cellStyle name="Heading 3 2 8 11" xfId="4034" xr:uid="{F660179E-D5DA-4CC0-8035-4C53357E759D}"/>
    <cellStyle name="Heading 3 2 8 11 2" xfId="4035" xr:uid="{37C6156C-BEC4-4ABB-A593-157FA07648F8}"/>
    <cellStyle name="Heading 3 2 8 11 2 2" xfId="4036" xr:uid="{4BD0F0B5-AC28-427C-8808-9C271553EFCF}"/>
    <cellStyle name="Heading 3 2 8 11 3" xfId="4037" xr:uid="{53703D23-460C-4271-B9DF-C76324D82E16}"/>
    <cellStyle name="Heading 3 2 8 11 3 2" xfId="4038" xr:uid="{F15903C9-E202-4970-AF9A-13727E351AEE}"/>
    <cellStyle name="Heading 3 2 8 11 4" xfId="4039" xr:uid="{959CC5E5-158B-4DDE-9417-B39CDE039EEF}"/>
    <cellStyle name="Heading 3 2 8 11 4 2" xfId="4040" xr:uid="{DCAFF24C-8348-4AA3-B163-717047960E50}"/>
    <cellStyle name="Heading 3 2 8 12" xfId="4041" xr:uid="{37F72950-A05C-4B8E-B129-9C064CDFAF0F}"/>
    <cellStyle name="Heading 3 2 8 12 2" xfId="4042" xr:uid="{BC68212C-172B-499A-8590-0801BF74DF0A}"/>
    <cellStyle name="Heading 3 2 8 12 2 2" xfId="4043" xr:uid="{7FFEFC17-237A-4EC0-BB92-2C19F72700A1}"/>
    <cellStyle name="Heading 3 2 8 12 3" xfId="4044" xr:uid="{32C22EA7-25D9-4B79-9720-1EFBD0A3EE7E}"/>
    <cellStyle name="Heading 3 2 8 12 3 2" xfId="4045" xr:uid="{004D6FFA-B46E-493E-B0A5-7EAE80F163D1}"/>
    <cellStyle name="Heading 3 2 8 12 4" xfId="4046" xr:uid="{080E2991-C4C5-47CC-9532-0C1C4CD088F3}"/>
    <cellStyle name="Heading 3 2 8 12 4 2" xfId="4047" xr:uid="{6398C668-F798-4B65-9908-24410971A536}"/>
    <cellStyle name="Heading 3 2 8 13" xfId="4048" xr:uid="{65215B6E-3B38-41CF-BF9B-C6F9AD1065D2}"/>
    <cellStyle name="Heading 3 2 8 13 2" xfId="4049" xr:uid="{6956F95C-4E87-41E3-9981-9A7DD4291E70}"/>
    <cellStyle name="Heading 3 2 8 13 2 2" xfId="4050" xr:uid="{2A978F13-7870-4B4E-90C6-2A4D612A6CA9}"/>
    <cellStyle name="Heading 3 2 8 13 3" xfId="4051" xr:uid="{044C0921-C7CD-4389-B8CE-7BDE7A1C8992}"/>
    <cellStyle name="Heading 3 2 8 13 3 2" xfId="4052" xr:uid="{0191E3F4-E6B0-40A5-A3E6-6130B11F2CEF}"/>
    <cellStyle name="Heading 3 2 8 13 4" xfId="4053" xr:uid="{ECAC05C8-D7F5-42EB-87E6-46AE8C4F8739}"/>
    <cellStyle name="Heading 3 2 8 13 4 2" xfId="4054" xr:uid="{1B5D3B5B-7C74-4EA1-942E-22F32A8B2FCE}"/>
    <cellStyle name="Heading 3 2 8 14" xfId="4055" xr:uid="{FF83CCDD-208B-477C-9631-854B2AFF3A79}"/>
    <cellStyle name="Heading 3 2 8 14 2" xfId="4056" xr:uid="{C11B4932-DF8D-4840-9589-A284F948DF03}"/>
    <cellStyle name="Heading 3 2 8 14 2 2" xfId="4057" xr:uid="{23484060-3F04-49FD-8881-87D12CD282CB}"/>
    <cellStyle name="Heading 3 2 8 14 3" xfId="4058" xr:uid="{60C88D46-EE04-417A-991D-F5F9F0E5CC0C}"/>
    <cellStyle name="Heading 3 2 8 14 3 2" xfId="4059" xr:uid="{407CDCCA-9F58-4D15-BABD-531AC85A17EA}"/>
    <cellStyle name="Heading 3 2 8 14 4" xfId="4060" xr:uid="{3DD3560D-384C-4918-BD4B-9EBC839B9C0C}"/>
    <cellStyle name="Heading 3 2 8 14 4 2" xfId="4061" xr:uid="{37C8CC2F-DA28-45BC-A923-BB8899B4EBE5}"/>
    <cellStyle name="Heading 3 2 8 15" xfId="4062" xr:uid="{CAB29309-F2D2-40E6-A690-E37BE6934038}"/>
    <cellStyle name="Heading 3 2 8 15 2" xfId="4063" xr:uid="{C62D2767-E5DD-4648-AF33-5C932BA04D0E}"/>
    <cellStyle name="Heading 3 2 8 15 2 2" xfId="4064" xr:uid="{C0756882-AD41-4392-8625-3CB482F59FDE}"/>
    <cellStyle name="Heading 3 2 8 15 3" xfId="4065" xr:uid="{B85B1176-494F-45CA-849E-FD38E8452338}"/>
    <cellStyle name="Heading 3 2 8 15 3 2" xfId="4066" xr:uid="{7738BE28-383B-48EE-9AD0-8EC0B1359F80}"/>
    <cellStyle name="Heading 3 2 8 15 4" xfId="4067" xr:uid="{341D5EDC-AC60-4DB2-835A-3B781CA84E93}"/>
    <cellStyle name="Heading 3 2 8 15 4 2" xfId="4068" xr:uid="{8643CAD0-7985-4ECF-BE9E-B6FFBC69AA69}"/>
    <cellStyle name="Heading 3 2 8 16" xfId="4069" xr:uid="{E7A958B5-08DD-402C-AF3B-CB3B52686DCE}"/>
    <cellStyle name="Heading 3 2 8 16 2" xfId="4070" xr:uid="{48742F4D-A16F-417C-B908-D48B5D0F9FD6}"/>
    <cellStyle name="Heading 3 2 8 17" xfId="4071" xr:uid="{882A0551-5E15-4A2E-A73E-893443EC96F3}"/>
    <cellStyle name="Heading 3 2 8 17 2" xfId="4072" xr:uid="{9A748E65-0A19-4FC7-B26B-57A997B17CB4}"/>
    <cellStyle name="Heading 3 2 8 18" xfId="4073" xr:uid="{5C4D1FB6-8F95-44FC-AF12-0E7AE6F5F0CC}"/>
    <cellStyle name="Heading 3 2 8 18 2" xfId="4074" xr:uid="{5D37968C-20B6-43D0-8B4B-7A7C43BB10B9}"/>
    <cellStyle name="Heading 3 2 8 19" xfId="4075" xr:uid="{016412E4-00D6-4DE4-84F5-5F39834BAF89}"/>
    <cellStyle name="Heading 3 2 8 2" xfId="4076" xr:uid="{42D8B563-005E-482C-975F-7BD1C83BB2D4}"/>
    <cellStyle name="Heading 3 2 8 2 2" xfId="4077" xr:uid="{36FBD0D4-7831-46FF-9637-AB915443AC8D}"/>
    <cellStyle name="Heading 3 2 8 2 2 2" xfId="4078" xr:uid="{27B224CA-D924-4512-B217-38A96CAE6954}"/>
    <cellStyle name="Heading 3 2 8 2 3" xfId="4079" xr:uid="{66C80BBD-ADA8-4DDE-8259-AA4173371CAF}"/>
    <cellStyle name="Heading 3 2 8 2 3 2" xfId="4080" xr:uid="{DDAF2F11-3C54-40EE-B2BE-EA9850752483}"/>
    <cellStyle name="Heading 3 2 8 2 4" xfId="4081" xr:uid="{5A39CD13-3B58-411A-A365-F65367AC333E}"/>
    <cellStyle name="Heading 3 2 8 2 4 2" xfId="4082" xr:uid="{1B4DCA52-72CD-4967-B731-0D169A6BB382}"/>
    <cellStyle name="Heading 3 2 8 20" xfId="4083" xr:uid="{7EE5F023-7E45-43BA-8658-6F6E62A78355}"/>
    <cellStyle name="Heading 3 2 8 21" xfId="4084" xr:uid="{EE42DEEB-B59E-444D-8FC9-A53F7F4088CB}"/>
    <cellStyle name="Heading 3 2 8 22" xfId="4085" xr:uid="{34365753-6CC3-4021-9708-9A3A0F408352}"/>
    <cellStyle name="Heading 3 2 8 23" xfId="4086" xr:uid="{3206ADCF-F0CA-4940-A693-2341A8006F90}"/>
    <cellStyle name="Heading 3 2 8 24" xfId="4087" xr:uid="{7BA7C919-05BB-4CF5-A025-DA2DD036FAC9}"/>
    <cellStyle name="Heading 3 2 8 25" xfId="4088" xr:uid="{ED6B8044-7E03-4BCE-9246-96450A7E618B}"/>
    <cellStyle name="Heading 3 2 8 3" xfId="4089" xr:uid="{6C60ADD1-67D1-4FC2-9C5C-30FA79F689A3}"/>
    <cellStyle name="Heading 3 2 8 3 2" xfId="4090" xr:uid="{3A483EC9-B1A2-4A4A-905B-63FF89AD15F8}"/>
    <cellStyle name="Heading 3 2 8 3 2 2" xfId="4091" xr:uid="{203B04AA-7984-4E08-AAB1-4A0DAEF53A60}"/>
    <cellStyle name="Heading 3 2 8 3 3" xfId="4092" xr:uid="{C01BC72D-DDF1-4317-BC76-E360B88859D7}"/>
    <cellStyle name="Heading 3 2 8 3 3 2" xfId="4093" xr:uid="{AD8540B4-8F88-48C1-B1AE-0FCADE36EBA7}"/>
    <cellStyle name="Heading 3 2 8 3 4" xfId="4094" xr:uid="{85348D4B-5E85-404A-8B54-11E32CCFE823}"/>
    <cellStyle name="Heading 3 2 8 3 4 2" xfId="4095" xr:uid="{11EC3C6B-52B9-46F5-9918-246662C12149}"/>
    <cellStyle name="Heading 3 2 8 4" xfId="4096" xr:uid="{A9367D37-10E1-45AE-B878-363F9EB1BDBF}"/>
    <cellStyle name="Heading 3 2 8 4 2" xfId="4097" xr:uid="{6E647F10-A658-4B93-ACA6-7E87648C1254}"/>
    <cellStyle name="Heading 3 2 8 4 2 2" xfId="4098" xr:uid="{3276B057-2F34-415E-AD47-FE4BBE2293EE}"/>
    <cellStyle name="Heading 3 2 8 4 3" xfId="4099" xr:uid="{9363E232-51B9-4826-A2B2-405093F64462}"/>
    <cellStyle name="Heading 3 2 8 4 3 2" xfId="4100" xr:uid="{BD1A811B-0379-4F20-AD6F-EA0BDBE5FCC9}"/>
    <cellStyle name="Heading 3 2 8 4 4" xfId="4101" xr:uid="{6B35F948-A7F2-4E8F-B1EE-8882F5EC28A9}"/>
    <cellStyle name="Heading 3 2 8 4 4 2" xfId="4102" xr:uid="{2AE2EF31-4490-4D13-ACD9-3ED91F27E51D}"/>
    <cellStyle name="Heading 3 2 8 5" xfId="4103" xr:uid="{FFE038A8-2658-4B04-B352-1AF8E77B9720}"/>
    <cellStyle name="Heading 3 2 8 5 2" xfId="4104" xr:uid="{F8906D44-777A-4EFA-804C-516209878064}"/>
    <cellStyle name="Heading 3 2 8 5 2 2" xfId="4105" xr:uid="{99511EF4-90FF-4CF4-B912-A38495164777}"/>
    <cellStyle name="Heading 3 2 8 5 3" xfId="4106" xr:uid="{A86FAB89-6EBF-4534-B311-0BBCA49F37F0}"/>
    <cellStyle name="Heading 3 2 8 5 3 2" xfId="4107" xr:uid="{E8A872B2-865B-4681-940D-717DC02E19BE}"/>
    <cellStyle name="Heading 3 2 8 5 4" xfId="4108" xr:uid="{0A1B73B5-8442-423E-9B2D-F1DE9FDFF65F}"/>
    <cellStyle name="Heading 3 2 8 5 4 2" xfId="4109" xr:uid="{6DBD19CE-F445-4129-A845-22F8F1F1B5ED}"/>
    <cellStyle name="Heading 3 2 8 6" xfId="4110" xr:uid="{2B8526DB-19AC-4899-B36D-7FA13C59868E}"/>
    <cellStyle name="Heading 3 2 8 6 2" xfId="4111" xr:uid="{38C0D8F7-628B-4093-BC49-1C4EA70885B4}"/>
    <cellStyle name="Heading 3 2 8 6 2 2" xfId="4112" xr:uid="{105D19CC-9EB8-46B0-A996-E9DDA4A2C1A6}"/>
    <cellStyle name="Heading 3 2 8 6 3" xfId="4113" xr:uid="{5419E2F4-92FD-4FF1-B81B-DB549BBB5B1B}"/>
    <cellStyle name="Heading 3 2 8 6 3 2" xfId="4114" xr:uid="{E1EF24FF-3190-47C4-8B5B-74994B6BDAB8}"/>
    <cellStyle name="Heading 3 2 8 6 4" xfId="4115" xr:uid="{B9E2034A-F072-4DAE-8D20-CF4309539AA1}"/>
    <cellStyle name="Heading 3 2 8 6 4 2" xfId="4116" xr:uid="{BD1ABF41-9B45-45D2-A600-046253CD0952}"/>
    <cellStyle name="Heading 3 2 8 7" xfId="4117" xr:uid="{4F617F3E-BF69-450F-8F5C-D84D46A7A362}"/>
    <cellStyle name="Heading 3 2 8 7 2" xfId="4118" xr:uid="{312B519C-C27B-43A9-B325-7983AB629E00}"/>
    <cellStyle name="Heading 3 2 8 7 2 2" xfId="4119" xr:uid="{2138B1CF-F3A4-4028-A123-01D06D0BE6B8}"/>
    <cellStyle name="Heading 3 2 8 7 3" xfId="4120" xr:uid="{8D487A4E-8B52-4A39-855C-A130AFA5A776}"/>
    <cellStyle name="Heading 3 2 8 7 3 2" xfId="4121" xr:uid="{22A776A2-59EB-4FCD-9AF5-E6D32B872C73}"/>
    <cellStyle name="Heading 3 2 8 7 4" xfId="4122" xr:uid="{2FE55650-8B14-4532-B575-B16A4D8369AB}"/>
    <cellStyle name="Heading 3 2 8 7 4 2" xfId="4123" xr:uid="{223449C7-5651-41E3-A1A7-C82D48153266}"/>
    <cellStyle name="Heading 3 2 8 8" xfId="4124" xr:uid="{F72B4643-10F1-4464-B9F8-E12B19F15289}"/>
    <cellStyle name="Heading 3 2 8 8 2" xfId="4125" xr:uid="{F9E085F8-A08B-4C38-B052-E16BF8D61BCF}"/>
    <cellStyle name="Heading 3 2 8 8 2 2" xfId="4126" xr:uid="{548FB90A-151D-4076-9B87-89D8451843FE}"/>
    <cellStyle name="Heading 3 2 8 8 3" xfId="4127" xr:uid="{C990B9AD-9D82-4C8E-988E-79ADDD1F4DFC}"/>
    <cellStyle name="Heading 3 2 8 8 3 2" xfId="4128" xr:uid="{22278772-E77A-4D0E-97D5-683541C65565}"/>
    <cellStyle name="Heading 3 2 8 8 4" xfId="4129" xr:uid="{F46EC59E-C6E0-4ACC-A33D-FBA05DAC77DF}"/>
    <cellStyle name="Heading 3 2 8 8 4 2" xfId="4130" xr:uid="{253E5E53-BF38-4857-87E9-2C4FD092D8C8}"/>
    <cellStyle name="Heading 3 2 8 9" xfId="4131" xr:uid="{E218E541-C2C2-4CC7-AF81-08D83D6F5568}"/>
    <cellStyle name="Heading 3 2 8 9 2" xfId="4132" xr:uid="{40A66FD0-B461-49DD-8C05-049D87304DAD}"/>
    <cellStyle name="Heading 3 2 8 9 2 2" xfId="4133" xr:uid="{1851D43E-CFAC-4324-8AA1-E5E5AB04342C}"/>
    <cellStyle name="Heading 3 2 8 9 3" xfId="4134" xr:uid="{CCE1C4BC-64B1-4F41-A208-7164CD8363D9}"/>
    <cellStyle name="Heading 3 2 8 9 3 2" xfId="4135" xr:uid="{26DD007C-C1E0-42DC-8CFF-D767750AB30B}"/>
    <cellStyle name="Heading 3 2 8 9 4" xfId="4136" xr:uid="{3E961382-0C3B-44A9-A4F3-91DB6B5A966A}"/>
    <cellStyle name="Heading 3 2 8 9 4 2" xfId="4137" xr:uid="{656CF918-A078-49E6-AEBE-2F4741DFBC39}"/>
    <cellStyle name="Heading 3 2 9" xfId="4138" xr:uid="{ED451B8D-06A3-4475-895F-C2D012930A48}"/>
    <cellStyle name="Heading 3 2 9 10" xfId="4139" xr:uid="{054BC0ED-3F4F-4A54-A20E-B5C4749C4281}"/>
    <cellStyle name="Heading 3 2 9 10 2" xfId="4140" xr:uid="{06B77D33-0F15-49C3-B2A0-B5412E52AFA3}"/>
    <cellStyle name="Heading 3 2 9 10 2 2" xfId="4141" xr:uid="{0212ECD5-6184-4F61-9693-8ED0D35EBF4A}"/>
    <cellStyle name="Heading 3 2 9 10 3" xfId="4142" xr:uid="{16ED51C8-D084-43FA-B476-ECFF0A7D4F75}"/>
    <cellStyle name="Heading 3 2 9 10 3 2" xfId="4143" xr:uid="{2868DD4F-88AE-42B8-80B0-94EDFD2864FF}"/>
    <cellStyle name="Heading 3 2 9 10 4" xfId="4144" xr:uid="{022505F6-C261-419D-A699-33B1C342F3B6}"/>
    <cellStyle name="Heading 3 2 9 10 4 2" xfId="4145" xr:uid="{BC8E6429-871B-4947-8AF0-AEA3A15969C8}"/>
    <cellStyle name="Heading 3 2 9 11" xfId="4146" xr:uid="{83CA96B6-6F53-4819-9BD9-6946891CFA41}"/>
    <cellStyle name="Heading 3 2 9 11 2" xfId="4147" xr:uid="{BA1A2853-FC7F-4101-A149-36C075C1F2F8}"/>
    <cellStyle name="Heading 3 2 9 11 2 2" xfId="4148" xr:uid="{41397F33-0186-4AA2-B235-7BEC2FEA1BF5}"/>
    <cellStyle name="Heading 3 2 9 11 3" xfId="4149" xr:uid="{CDEC2FBA-1E59-4C13-957F-153771C77B7D}"/>
    <cellStyle name="Heading 3 2 9 11 3 2" xfId="4150" xr:uid="{327D5640-640D-4B82-9970-397D13496091}"/>
    <cellStyle name="Heading 3 2 9 11 4" xfId="4151" xr:uid="{0D426594-4D64-41E8-91C4-4802DEC6A1A4}"/>
    <cellStyle name="Heading 3 2 9 11 4 2" xfId="4152" xr:uid="{0D6F0C8F-8290-428D-99F0-69CE037D7D65}"/>
    <cellStyle name="Heading 3 2 9 12" xfId="4153" xr:uid="{B4FDD43A-42FE-447A-8BBC-BF0C66EBC441}"/>
    <cellStyle name="Heading 3 2 9 12 2" xfId="4154" xr:uid="{FB5DF54B-298A-4B40-8273-5223F77E3B7C}"/>
    <cellStyle name="Heading 3 2 9 12 2 2" xfId="4155" xr:uid="{20C655CF-0CE5-415E-8F58-38BC1235C02E}"/>
    <cellStyle name="Heading 3 2 9 12 3" xfId="4156" xr:uid="{3A0C6B9A-68D6-4E99-95C2-B63258730073}"/>
    <cellStyle name="Heading 3 2 9 12 3 2" xfId="4157" xr:uid="{41A7A97F-B3EE-4AC0-AC0D-3666B7050B84}"/>
    <cellStyle name="Heading 3 2 9 12 4" xfId="4158" xr:uid="{5382A228-A6F5-4C0C-85D7-9B53ACBADBD6}"/>
    <cellStyle name="Heading 3 2 9 12 4 2" xfId="4159" xr:uid="{6E0AE735-D5C0-4CEF-8B7A-BE474F2EE30A}"/>
    <cellStyle name="Heading 3 2 9 13" xfId="4160" xr:uid="{04A5C4DC-4ADA-4BB2-BD06-D4E78DD9AF5E}"/>
    <cellStyle name="Heading 3 2 9 13 2" xfId="4161" xr:uid="{CC14A70C-7FCB-4B73-9E10-FE76FABD203D}"/>
    <cellStyle name="Heading 3 2 9 13 2 2" xfId="4162" xr:uid="{99F332D3-A26D-417A-A7B9-7ECBDAD2216D}"/>
    <cellStyle name="Heading 3 2 9 13 3" xfId="4163" xr:uid="{3DB95321-26CC-4FC0-9A4D-BD15F8C8A4A5}"/>
    <cellStyle name="Heading 3 2 9 13 3 2" xfId="4164" xr:uid="{1569BF59-B378-4636-9542-C7D79E4016BC}"/>
    <cellStyle name="Heading 3 2 9 13 4" xfId="4165" xr:uid="{2925CB70-D4E6-422D-AD97-0312694067D1}"/>
    <cellStyle name="Heading 3 2 9 13 4 2" xfId="4166" xr:uid="{26A14DF4-09EE-4253-B170-85A3026DA289}"/>
    <cellStyle name="Heading 3 2 9 14" xfId="4167" xr:uid="{FC0E96BD-FBC9-4262-A3F7-F2FD7FC39A01}"/>
    <cellStyle name="Heading 3 2 9 14 2" xfId="4168" xr:uid="{164E012B-D59F-49B1-BA7E-93E751709A0C}"/>
    <cellStyle name="Heading 3 2 9 14 2 2" xfId="4169" xr:uid="{BCE06015-46AB-4C54-8E81-CECB6B90903F}"/>
    <cellStyle name="Heading 3 2 9 14 3" xfId="4170" xr:uid="{5B3E3BAF-DB1B-4339-8881-8364F8F03484}"/>
    <cellStyle name="Heading 3 2 9 14 3 2" xfId="4171" xr:uid="{C9571453-3E73-4ABD-A72B-C7087C258504}"/>
    <cellStyle name="Heading 3 2 9 14 4" xfId="4172" xr:uid="{B38A04E8-E325-41F1-91D6-8D76DEF63492}"/>
    <cellStyle name="Heading 3 2 9 14 4 2" xfId="4173" xr:uid="{EA20DA40-B9EF-46C9-B09D-683C3DAA58E1}"/>
    <cellStyle name="Heading 3 2 9 15" xfId="4174" xr:uid="{096E539B-8CA8-41AF-BCAF-F2F70914362E}"/>
    <cellStyle name="Heading 3 2 9 15 2" xfId="4175" xr:uid="{1B2C2AE0-854B-4BF6-B1E4-D9FD5C2EA8F1}"/>
    <cellStyle name="Heading 3 2 9 15 2 2" xfId="4176" xr:uid="{814E0920-C9DD-450C-8840-037FA3A60A79}"/>
    <cellStyle name="Heading 3 2 9 15 3" xfId="4177" xr:uid="{7CF47B2D-8120-4E47-B9B5-CAC5A17F310A}"/>
    <cellStyle name="Heading 3 2 9 15 3 2" xfId="4178" xr:uid="{C8EE9E22-1A2F-40E8-AA65-1871E0D11F61}"/>
    <cellStyle name="Heading 3 2 9 15 4" xfId="4179" xr:uid="{6C841602-6D4A-4274-A535-968207534C32}"/>
    <cellStyle name="Heading 3 2 9 15 4 2" xfId="4180" xr:uid="{F7FAB0C3-47BB-48E8-9B4D-F216D208F0CF}"/>
    <cellStyle name="Heading 3 2 9 16" xfId="4181" xr:uid="{2853FB54-213E-4782-96EE-BF6649CEABCC}"/>
    <cellStyle name="Heading 3 2 9 16 2" xfId="4182" xr:uid="{319EB0E1-D285-4290-B351-27BA3CDD210C}"/>
    <cellStyle name="Heading 3 2 9 17" xfId="4183" xr:uid="{FE923F41-6B09-46CE-9500-DC51E4DD8DA0}"/>
    <cellStyle name="Heading 3 2 9 17 2" xfId="4184" xr:uid="{760F50A2-1836-44ED-A647-5B6DA561B41B}"/>
    <cellStyle name="Heading 3 2 9 18" xfId="4185" xr:uid="{24F188AF-3377-4871-A014-3FC55210145B}"/>
    <cellStyle name="Heading 3 2 9 18 2" xfId="4186" xr:uid="{8B409F13-7FFB-4587-AC7D-541B3C2B3236}"/>
    <cellStyle name="Heading 3 2 9 19" xfId="4187" xr:uid="{2F1486A4-80ED-4E3E-BD64-FA793F921FBA}"/>
    <cellStyle name="Heading 3 2 9 2" xfId="4188" xr:uid="{1229307C-2A42-4AE8-A5FC-3A6BB681A6E4}"/>
    <cellStyle name="Heading 3 2 9 2 2" xfId="4189" xr:uid="{BE4BFC6F-3F7B-49BE-9265-E154AC68C1C7}"/>
    <cellStyle name="Heading 3 2 9 2 2 2" xfId="4190" xr:uid="{03BA423A-F8DD-451F-9A96-085B8114E36F}"/>
    <cellStyle name="Heading 3 2 9 2 3" xfId="4191" xr:uid="{48C488FB-4052-46BF-801D-B184723966F0}"/>
    <cellStyle name="Heading 3 2 9 2 3 2" xfId="4192" xr:uid="{E0610EF2-B6F2-4C6C-B372-D1CB28C56A61}"/>
    <cellStyle name="Heading 3 2 9 2 4" xfId="4193" xr:uid="{D6C7B61B-ADA3-4A70-9A92-1A16DE810635}"/>
    <cellStyle name="Heading 3 2 9 2 4 2" xfId="4194" xr:uid="{E6085A4D-ED10-4A05-9BA1-CF44073A463C}"/>
    <cellStyle name="Heading 3 2 9 20" xfId="4195" xr:uid="{BB6D4D13-0C7D-4AC9-891C-CB5C17493E85}"/>
    <cellStyle name="Heading 3 2 9 21" xfId="4196" xr:uid="{D3E1B0A5-BA5B-4F0C-B958-9A0F2C81ADC2}"/>
    <cellStyle name="Heading 3 2 9 22" xfId="4197" xr:uid="{B0C63309-02D8-460C-96A6-7CDFAA8F87BE}"/>
    <cellStyle name="Heading 3 2 9 23" xfId="4198" xr:uid="{3ABF6489-EEF8-4FBC-9F85-10FACB93A9F5}"/>
    <cellStyle name="Heading 3 2 9 24" xfId="4199" xr:uid="{8C878B65-B319-4892-817F-AC57C16937C9}"/>
    <cellStyle name="Heading 3 2 9 25" xfId="4200" xr:uid="{1C10E3E6-8800-40DE-93B9-F178E6C55BC1}"/>
    <cellStyle name="Heading 3 2 9 3" xfId="4201" xr:uid="{B27A6ADE-C260-4272-97BC-B5B55DC25392}"/>
    <cellStyle name="Heading 3 2 9 3 2" xfId="4202" xr:uid="{74CFAEA7-21C0-452F-9200-1D0FA1EAABC7}"/>
    <cellStyle name="Heading 3 2 9 3 2 2" xfId="4203" xr:uid="{96D0D243-19A9-4C87-B62B-EAB777AB9AF1}"/>
    <cellStyle name="Heading 3 2 9 3 3" xfId="4204" xr:uid="{B706F4F9-B2AF-4297-AAFB-1825E5097FE1}"/>
    <cellStyle name="Heading 3 2 9 3 3 2" xfId="4205" xr:uid="{55435BFA-B262-4FBD-84D9-B95F7A4EEEC8}"/>
    <cellStyle name="Heading 3 2 9 3 4" xfId="4206" xr:uid="{28FC87CC-3555-471B-9A91-50DB659D079A}"/>
    <cellStyle name="Heading 3 2 9 3 4 2" xfId="4207" xr:uid="{67CCBB6B-7276-48F0-95EB-3B953CCEC3D9}"/>
    <cellStyle name="Heading 3 2 9 4" xfId="4208" xr:uid="{D38B7B4A-DF6C-4A5D-8BF8-5CA3579D3468}"/>
    <cellStyle name="Heading 3 2 9 4 2" xfId="4209" xr:uid="{E4935F1C-9D9D-499A-BA56-A5F2CCA47804}"/>
    <cellStyle name="Heading 3 2 9 4 2 2" xfId="4210" xr:uid="{9B3401BC-4BDD-4C01-A40D-F335300DB4C9}"/>
    <cellStyle name="Heading 3 2 9 4 3" xfId="4211" xr:uid="{54DEDEBC-3774-4BA9-8CAF-43519100BB02}"/>
    <cellStyle name="Heading 3 2 9 4 3 2" xfId="4212" xr:uid="{61D0C9B9-F5BC-4C35-82DD-439A0037CC1B}"/>
    <cellStyle name="Heading 3 2 9 4 4" xfId="4213" xr:uid="{BB116733-B354-4075-BB2F-3BB5533CF5BD}"/>
    <cellStyle name="Heading 3 2 9 4 4 2" xfId="4214" xr:uid="{28FC5F22-CED1-4A81-BBC1-ACB651B82F8F}"/>
    <cellStyle name="Heading 3 2 9 5" xfId="4215" xr:uid="{889C8F8C-740C-427F-B445-F1C53CB10BFF}"/>
    <cellStyle name="Heading 3 2 9 5 2" xfId="4216" xr:uid="{EEF81B98-0D69-43C9-A29D-02CA6E319307}"/>
    <cellStyle name="Heading 3 2 9 5 2 2" xfId="4217" xr:uid="{A5255FB5-48C4-4074-98F5-4FA990110AE6}"/>
    <cellStyle name="Heading 3 2 9 5 3" xfId="4218" xr:uid="{13524F60-625F-450F-B4DD-AB640FFA515B}"/>
    <cellStyle name="Heading 3 2 9 5 3 2" xfId="4219" xr:uid="{45410D4F-D6F8-4A49-9C24-9CCCD7514249}"/>
    <cellStyle name="Heading 3 2 9 5 4" xfId="4220" xr:uid="{25F5C6ED-165F-4310-A504-996A86B045FB}"/>
    <cellStyle name="Heading 3 2 9 5 4 2" xfId="4221" xr:uid="{984D5742-3B16-4E36-B5B9-843A193F7B68}"/>
    <cellStyle name="Heading 3 2 9 6" xfId="4222" xr:uid="{123AE68E-4E26-4A2A-AACB-53B5F39C0EE9}"/>
    <cellStyle name="Heading 3 2 9 6 2" xfId="4223" xr:uid="{DBCA02BF-D550-4B42-8C59-56F03639147F}"/>
    <cellStyle name="Heading 3 2 9 6 2 2" xfId="4224" xr:uid="{0D804AF1-6D66-44AE-BEF6-296AD876025F}"/>
    <cellStyle name="Heading 3 2 9 6 3" xfId="4225" xr:uid="{AFA468A5-54E0-4D09-95B7-9221ABD5AEED}"/>
    <cellStyle name="Heading 3 2 9 6 3 2" xfId="4226" xr:uid="{712E6DD8-6A7F-48C5-8A99-EF92470228AC}"/>
    <cellStyle name="Heading 3 2 9 6 4" xfId="4227" xr:uid="{7785AFC9-ACD3-488C-8E52-51CE03A302F8}"/>
    <cellStyle name="Heading 3 2 9 6 4 2" xfId="4228" xr:uid="{5CA5D3EF-E6F1-48BA-995A-C06B885EEE77}"/>
    <cellStyle name="Heading 3 2 9 7" xfId="4229" xr:uid="{5FAB52EB-60F8-495F-A8A8-3C56F8F5197A}"/>
    <cellStyle name="Heading 3 2 9 7 2" xfId="4230" xr:uid="{CAA3A727-A832-4ED7-A6B2-E9EF72D86ECB}"/>
    <cellStyle name="Heading 3 2 9 7 2 2" xfId="4231" xr:uid="{A8033BDC-6984-482A-BB4A-E64FD7D02D9D}"/>
    <cellStyle name="Heading 3 2 9 7 3" xfId="4232" xr:uid="{1A135C39-316E-4A2C-A522-B957E82627C9}"/>
    <cellStyle name="Heading 3 2 9 7 3 2" xfId="4233" xr:uid="{3F7F9477-1C0D-47C1-AB81-74DDC77025AB}"/>
    <cellStyle name="Heading 3 2 9 7 4" xfId="4234" xr:uid="{114797D4-8085-4D3E-A456-ABEBDF7BBB65}"/>
    <cellStyle name="Heading 3 2 9 7 4 2" xfId="4235" xr:uid="{D393BC73-C75A-41CA-999C-2C07A0D1FBD5}"/>
    <cellStyle name="Heading 3 2 9 8" xfId="4236" xr:uid="{4F143C0E-4F40-4ABE-B52C-086106A0A1E2}"/>
    <cellStyle name="Heading 3 2 9 8 2" xfId="4237" xr:uid="{08BDA52F-BD76-41A4-B4C8-2BFB40A351F7}"/>
    <cellStyle name="Heading 3 2 9 8 2 2" xfId="4238" xr:uid="{CA1DA948-3D41-44A9-88C7-23B47DE507A3}"/>
    <cellStyle name="Heading 3 2 9 8 3" xfId="4239" xr:uid="{E043BFA2-22D8-4626-8089-4F13AE80603A}"/>
    <cellStyle name="Heading 3 2 9 8 3 2" xfId="4240" xr:uid="{BD69F8D3-0E65-4F23-9067-146B58007C9C}"/>
    <cellStyle name="Heading 3 2 9 8 4" xfId="4241" xr:uid="{8D705EF2-0F21-41B2-8BB9-3ED555B552F3}"/>
    <cellStyle name="Heading 3 2 9 8 4 2" xfId="4242" xr:uid="{9C6F2676-C8F6-4FDC-A9C5-C25FFFC44078}"/>
    <cellStyle name="Heading 3 2 9 9" xfId="4243" xr:uid="{B2E77E63-EA5F-44C2-BB27-77B2202CD525}"/>
    <cellStyle name="Heading 3 2 9 9 2" xfId="4244" xr:uid="{52274896-5DC3-41DE-9ADF-5DE9116798FD}"/>
    <cellStyle name="Heading 3 2 9 9 2 2" xfId="4245" xr:uid="{7A48ADAF-BBDB-47B4-9811-0EFDE0D15D71}"/>
    <cellStyle name="Heading 3 2 9 9 3" xfId="4246" xr:uid="{E7335DB1-7361-4200-A3B5-FEB880D2F505}"/>
    <cellStyle name="Heading 3 2 9 9 3 2" xfId="4247" xr:uid="{CE66C0B3-EB8E-400A-B254-298724D6F6E6}"/>
    <cellStyle name="Heading 3 2 9 9 4" xfId="4248" xr:uid="{DC6E7FF2-2FF9-4D75-AAC7-45D04F325C2F}"/>
    <cellStyle name="Heading 3 2 9 9 4 2" xfId="4249" xr:uid="{E8A71F95-858C-487C-8E0E-F8B1A648525F}"/>
    <cellStyle name="Heading 3 3" xfId="4250" xr:uid="{CE0D4E10-095E-4C80-9528-D757105874F9}"/>
    <cellStyle name="Heading 3 3 10" xfId="4251" xr:uid="{41AFFB9A-D944-4FE3-B212-9B796FD889DA}"/>
    <cellStyle name="Heading 3 3 10 2" xfId="4252" xr:uid="{403D1DD4-8E58-49BE-A054-0FDF7F062DFA}"/>
    <cellStyle name="Heading 3 3 10 2 2" xfId="4253" xr:uid="{36630C2A-0937-42D3-B49C-5908E7E45D68}"/>
    <cellStyle name="Heading 3 3 10 3" xfId="4254" xr:uid="{2AD643EB-8087-465B-9EBF-84D0E5DC1452}"/>
    <cellStyle name="Heading 3 3 10 3 2" xfId="4255" xr:uid="{A638484D-4EB2-459D-B659-796E6678823F}"/>
    <cellStyle name="Heading 3 3 10 4" xfId="4256" xr:uid="{F0196451-5B59-442F-B613-6A780D752BDC}"/>
    <cellStyle name="Heading 3 3 10 4 2" xfId="4257" xr:uid="{F18A9230-B5D0-452E-8CC6-0AD50CE046B6}"/>
    <cellStyle name="Heading 3 3 11" xfId="4258" xr:uid="{C295B20D-4114-47D1-8BBE-AAE9A7F6023C}"/>
    <cellStyle name="Heading 3 3 11 2" xfId="4259" xr:uid="{150FD4BF-2A30-4AFD-A9E1-1E9F142CDED4}"/>
    <cellStyle name="Heading 3 3 11 2 2" xfId="4260" xr:uid="{D25FC150-7470-4CA4-9609-93F9C483DDE1}"/>
    <cellStyle name="Heading 3 3 11 3" xfId="4261" xr:uid="{20D8B2DC-E43F-4B8A-BA31-A0162687BD62}"/>
    <cellStyle name="Heading 3 3 11 3 2" xfId="4262" xr:uid="{CA6D0B5B-183B-4F88-9E72-EE932557F518}"/>
    <cellStyle name="Heading 3 3 11 4" xfId="4263" xr:uid="{F2F1FAB3-0500-41F7-AD37-272DAFE4B2F6}"/>
    <cellStyle name="Heading 3 3 11 4 2" xfId="4264" xr:uid="{46A055A0-0AD5-4C19-A837-0A954BDA8DF9}"/>
    <cellStyle name="Heading 3 3 12" xfId="4265" xr:uid="{7CAE1D1C-4F23-496C-B8EE-F7555CFF1885}"/>
    <cellStyle name="Heading 3 3 12 2" xfId="4266" xr:uid="{AD28A5FD-84F3-4853-A83E-43DBD573B08A}"/>
    <cellStyle name="Heading 3 3 12 2 2" xfId="4267" xr:uid="{ED25390B-39B7-4BB5-948C-F7892587ECD3}"/>
    <cellStyle name="Heading 3 3 12 3" xfId="4268" xr:uid="{4DAF073C-BC0E-43D4-847F-3160B08D2B13}"/>
    <cellStyle name="Heading 3 3 12 3 2" xfId="4269" xr:uid="{86CC1D49-A479-409E-95B0-EC1746F50BEB}"/>
    <cellStyle name="Heading 3 3 12 4" xfId="4270" xr:uid="{290F2DDC-0563-4ED8-863B-2350DAF69A49}"/>
    <cellStyle name="Heading 3 3 12 4 2" xfId="4271" xr:uid="{BCED83A9-DAE6-4323-AF44-1B1A605E4B84}"/>
    <cellStyle name="Heading 3 3 13" xfId="4272" xr:uid="{E383A8AB-56FF-4BB3-A3E5-C0B87CAF56CA}"/>
    <cellStyle name="Heading 3 3 13 2" xfId="4273" xr:uid="{8C9273DA-0F2D-4FB1-A159-C9C85096979C}"/>
    <cellStyle name="Heading 3 3 13 2 2" xfId="4274" xr:uid="{8E70EBDC-674D-4533-BB32-D6011CCED3E0}"/>
    <cellStyle name="Heading 3 3 13 3" xfId="4275" xr:uid="{BD2A3864-8119-4463-BDB4-4748C45D3981}"/>
    <cellStyle name="Heading 3 3 13 3 2" xfId="4276" xr:uid="{4D0FE137-76B6-4357-8684-E2A535D283F6}"/>
    <cellStyle name="Heading 3 3 13 4" xfId="4277" xr:uid="{83C95A5D-D96D-4356-8B3D-09320A491CB7}"/>
    <cellStyle name="Heading 3 3 13 4 2" xfId="4278" xr:uid="{1945EFE0-C376-4560-BA27-D9ACF5809235}"/>
    <cellStyle name="Heading 3 3 14" xfId="4279" xr:uid="{9D21897B-726E-4460-979B-B8EBEBF63837}"/>
    <cellStyle name="Heading 3 3 14 2" xfId="4280" xr:uid="{5105F9A4-A4FD-47BF-A828-14558F2DD529}"/>
    <cellStyle name="Heading 3 3 14 2 2" xfId="4281" xr:uid="{E3010E43-51D8-4D19-A615-C8DBCE69E42A}"/>
    <cellStyle name="Heading 3 3 14 3" xfId="4282" xr:uid="{C92C4B15-B4B1-4501-9DAF-4FD37DA6CC06}"/>
    <cellStyle name="Heading 3 3 14 3 2" xfId="4283" xr:uid="{0F4CE49E-BCE2-4085-90D2-306A862B10C1}"/>
    <cellStyle name="Heading 3 3 14 4" xfId="4284" xr:uid="{58D69DF3-DC24-4B23-AB41-D756B2B0680D}"/>
    <cellStyle name="Heading 3 3 14 4 2" xfId="4285" xr:uid="{C722568F-3379-4902-B295-641B0C54360A}"/>
    <cellStyle name="Heading 3 3 15" xfId="4286" xr:uid="{DB8C8DAD-B45D-4CA7-BBCA-B403B95A665B}"/>
    <cellStyle name="Heading 3 3 15 2" xfId="4287" xr:uid="{8E8D749F-84D8-4583-88C1-DD000D81B09B}"/>
    <cellStyle name="Heading 3 3 15 2 2" xfId="4288" xr:uid="{72B651BA-06FE-4A37-A4EA-02904E556FFE}"/>
    <cellStyle name="Heading 3 3 15 3" xfId="4289" xr:uid="{9592D4BC-DA1F-4731-8D83-47F5429EA4A4}"/>
    <cellStyle name="Heading 3 3 15 3 2" xfId="4290" xr:uid="{D02B7310-6020-4A02-8EA8-C710E5733C2B}"/>
    <cellStyle name="Heading 3 3 15 4" xfId="4291" xr:uid="{554BEC4C-FA87-43B7-90DC-9028EC0A1EE6}"/>
    <cellStyle name="Heading 3 3 15 4 2" xfId="4292" xr:uid="{0415D6BD-9E50-4A4F-A245-5F70CACFBB77}"/>
    <cellStyle name="Heading 3 3 16" xfId="4293" xr:uid="{0349092E-1D20-4044-8B5C-18A88D978EE1}"/>
    <cellStyle name="Heading 3 3 16 2" xfId="4294" xr:uid="{8450650E-BC5D-48FA-AFCF-A68E8CCF805C}"/>
    <cellStyle name="Heading 3 3 17" xfId="4295" xr:uid="{83AA44F8-CC71-4A69-99B7-11C1FAEF2C58}"/>
    <cellStyle name="Heading 3 3 17 2" xfId="4296" xr:uid="{77A4FCC3-0F5B-4352-A462-102C00AEA94E}"/>
    <cellStyle name="Heading 3 3 18" xfId="4297" xr:uid="{9AE8EC82-BEA0-48CF-9048-A4B96AB499CD}"/>
    <cellStyle name="Heading 3 3 18 2" xfId="4298" xr:uid="{4E570556-CA97-42F9-9BAE-EB415600F2BD}"/>
    <cellStyle name="Heading 3 3 19" xfId="4299" xr:uid="{82D3C30A-04FF-4E4C-B49F-E47A16039816}"/>
    <cellStyle name="Heading 3 3 2" xfId="4300" xr:uid="{6CB3A8E9-21F0-41CC-A645-1A0E4DD7461D}"/>
    <cellStyle name="Heading 3 3 2 2" xfId="4301" xr:uid="{B2DF917E-4F4D-4D7B-AE81-E0C2A2287C76}"/>
    <cellStyle name="Heading 3 3 2 2 2" xfId="4302" xr:uid="{B0B19A40-7904-4C77-B3B1-E5C572A01DF7}"/>
    <cellStyle name="Heading 3 3 2 3" xfId="4303" xr:uid="{E6B3CDEA-9E5D-4860-98CF-698BFED18304}"/>
    <cellStyle name="Heading 3 3 2 3 2" xfId="4304" xr:uid="{FF4F3CC2-BAE9-4B32-BC49-1827D9626D00}"/>
    <cellStyle name="Heading 3 3 2 4" xfId="4305" xr:uid="{AB50284B-6C7C-4F04-A56D-D4296D1B3853}"/>
    <cellStyle name="Heading 3 3 2 4 2" xfId="4306" xr:uid="{2D6ECF6E-0550-4C87-9928-7B0A42C2934B}"/>
    <cellStyle name="Heading 3 3 20" xfId="4307" xr:uid="{24ACAF54-1608-40B7-8767-232DC027F0F5}"/>
    <cellStyle name="Heading 3 3 21" xfId="4308" xr:uid="{F7712575-2735-4852-B3F9-ECDD0A918729}"/>
    <cellStyle name="Heading 3 3 22" xfId="4309" xr:uid="{D8C80C16-789D-4C89-803E-35BD3729D8A8}"/>
    <cellStyle name="Heading 3 3 23" xfId="4310" xr:uid="{4C5BF20C-EBF3-422B-9778-34572A83549B}"/>
    <cellStyle name="Heading 3 3 24" xfId="4311" xr:uid="{D636BC73-A1B8-456A-9145-97EDA5F00691}"/>
    <cellStyle name="Heading 3 3 25" xfId="4312" xr:uid="{85FCACED-E4BE-492F-8689-8C4A5EC0C07F}"/>
    <cellStyle name="Heading 3 3 3" xfId="4313" xr:uid="{924524F0-7EA9-4197-AE37-98D5F4263F5E}"/>
    <cellStyle name="Heading 3 3 3 2" xfId="4314" xr:uid="{9B691964-AADE-4C8E-9C02-CBFF09CF116F}"/>
    <cellStyle name="Heading 3 3 3 2 2" xfId="4315" xr:uid="{7C7F2492-E3B5-42B1-B096-60DC9826FEAC}"/>
    <cellStyle name="Heading 3 3 3 3" xfId="4316" xr:uid="{A2CAD013-844A-45C0-BC44-277D31EFA5BD}"/>
    <cellStyle name="Heading 3 3 3 3 2" xfId="4317" xr:uid="{A01A5893-C681-4C9D-BE92-074D792192B8}"/>
    <cellStyle name="Heading 3 3 3 4" xfId="4318" xr:uid="{CFDF1F41-5491-4181-9E29-A52099CD946D}"/>
    <cellStyle name="Heading 3 3 3 4 2" xfId="4319" xr:uid="{04D52E83-ABD9-4016-8FB3-3EEF76AE49FD}"/>
    <cellStyle name="Heading 3 3 4" xfId="4320" xr:uid="{307E75E0-274D-41B0-956D-B8034C79F29F}"/>
    <cellStyle name="Heading 3 3 4 2" xfId="4321" xr:uid="{456E47F6-4EFE-4387-9736-B63F22261F2C}"/>
    <cellStyle name="Heading 3 3 4 2 2" xfId="4322" xr:uid="{56869B19-6260-498C-B137-EB8100756D71}"/>
    <cellStyle name="Heading 3 3 4 3" xfId="4323" xr:uid="{5FA1978F-6D2E-4D7C-9C2F-7EE3709F61C3}"/>
    <cellStyle name="Heading 3 3 4 3 2" xfId="4324" xr:uid="{819104CA-8E0E-40F8-9AD8-BB1437E4D51D}"/>
    <cellStyle name="Heading 3 3 4 4" xfId="4325" xr:uid="{85838EE0-92B3-4122-8A40-9D0096DA0CCE}"/>
    <cellStyle name="Heading 3 3 4 4 2" xfId="4326" xr:uid="{8F3ECA21-5529-4BF2-8C69-5D7783A624CA}"/>
    <cellStyle name="Heading 3 3 5" xfId="4327" xr:uid="{B916463A-CF05-45D6-978A-6DED36652A0A}"/>
    <cellStyle name="Heading 3 3 5 2" xfId="4328" xr:uid="{39BA8CB9-9724-438D-B11A-394052AE5442}"/>
    <cellStyle name="Heading 3 3 5 2 2" xfId="4329" xr:uid="{ED6997D1-1B08-4618-A7EF-D7BBF9CFD691}"/>
    <cellStyle name="Heading 3 3 5 3" xfId="4330" xr:uid="{63E72CDB-8359-41C1-89CF-B16DDE37DC4E}"/>
    <cellStyle name="Heading 3 3 5 3 2" xfId="4331" xr:uid="{A9921DE7-EE1C-4A0D-89F6-AF7120CC0ED8}"/>
    <cellStyle name="Heading 3 3 5 4" xfId="4332" xr:uid="{63146A93-8855-4740-B03F-4E8C8702641A}"/>
    <cellStyle name="Heading 3 3 5 4 2" xfId="4333" xr:uid="{38DE31D6-5BFA-426F-9890-8AE7DBE1BCAD}"/>
    <cellStyle name="Heading 3 3 6" xfId="4334" xr:uid="{4D0C747D-8979-429A-AB2C-6D5BCE6D8008}"/>
    <cellStyle name="Heading 3 3 6 2" xfId="4335" xr:uid="{0EE16263-3EBC-424A-AEB5-67ED95D64007}"/>
    <cellStyle name="Heading 3 3 6 2 2" xfId="4336" xr:uid="{E4559F7C-C1B8-4305-965B-112E044B1083}"/>
    <cellStyle name="Heading 3 3 6 3" xfId="4337" xr:uid="{CDB2523C-CD2C-45F2-95A2-159DF4E2199B}"/>
    <cellStyle name="Heading 3 3 6 3 2" xfId="4338" xr:uid="{F3A54503-2FF4-4D91-95D5-ED16696C9498}"/>
    <cellStyle name="Heading 3 3 6 4" xfId="4339" xr:uid="{107D3FDD-C65E-40D7-93A8-24799881CEC3}"/>
    <cellStyle name="Heading 3 3 6 4 2" xfId="4340" xr:uid="{FC24AAD5-2052-4854-9429-A66822ED7D75}"/>
    <cellStyle name="Heading 3 3 7" xfId="4341" xr:uid="{C3C7220D-F130-45C2-98F1-260B8EBD8E6D}"/>
    <cellStyle name="Heading 3 3 7 2" xfId="4342" xr:uid="{8398FF6B-0D88-4CBE-AC1A-5EC920FEAA2D}"/>
    <cellStyle name="Heading 3 3 7 2 2" xfId="4343" xr:uid="{1431DDB0-8EAD-4AA0-AB28-74A2FC8CFA82}"/>
    <cellStyle name="Heading 3 3 7 3" xfId="4344" xr:uid="{BE466C4A-220A-4FB3-B959-DDAC5BF5D398}"/>
    <cellStyle name="Heading 3 3 7 3 2" xfId="4345" xr:uid="{1F7427AA-1666-4AEF-B8FF-05163B45DC72}"/>
    <cellStyle name="Heading 3 3 7 4" xfId="4346" xr:uid="{5D2FB1B1-F1C3-4B6B-B3F1-7CD4E9201EE9}"/>
    <cellStyle name="Heading 3 3 7 4 2" xfId="4347" xr:uid="{CE7F9FC0-0EDA-4D86-ACF6-886A65045C74}"/>
    <cellStyle name="Heading 3 3 8" xfId="4348" xr:uid="{4DF4F392-1624-406C-B5EC-EA8D81883C4D}"/>
    <cellStyle name="Heading 3 3 8 2" xfId="4349" xr:uid="{224E6CF1-CA4A-4F85-A656-5472B62F2EEA}"/>
    <cellStyle name="Heading 3 3 8 2 2" xfId="4350" xr:uid="{C03689B4-0F85-4724-AC60-BD9250838907}"/>
    <cellStyle name="Heading 3 3 8 3" xfId="4351" xr:uid="{AD45CD1E-A3E8-4805-B706-2ED9076F4F76}"/>
    <cellStyle name="Heading 3 3 8 3 2" xfId="4352" xr:uid="{A58F6CA9-8627-4D15-98AD-9CA2E1B92B04}"/>
    <cellStyle name="Heading 3 3 8 4" xfId="4353" xr:uid="{55E50378-32F3-4D0C-810E-BEADE9434AE7}"/>
    <cellStyle name="Heading 3 3 8 4 2" xfId="4354" xr:uid="{0C06CAB7-D350-4217-BA2C-8308CCAFC67F}"/>
    <cellStyle name="Heading 3 3 9" xfId="4355" xr:uid="{668432F0-6BE9-4ED9-A547-C63E79678482}"/>
    <cellStyle name="Heading 3 3 9 2" xfId="4356" xr:uid="{93276A3D-AA3A-4B70-8BF3-9AC38DCBDD82}"/>
    <cellStyle name="Heading 3 3 9 2 2" xfId="4357" xr:uid="{9420C6AC-3451-43BD-818C-E7BE505DFD88}"/>
    <cellStyle name="Heading 3 3 9 3" xfId="4358" xr:uid="{6805F067-BD9F-43DD-9320-2C3A4054453D}"/>
    <cellStyle name="Heading 3 3 9 3 2" xfId="4359" xr:uid="{9153AF88-06E6-4695-AB59-3BEED88EF7F4}"/>
    <cellStyle name="Heading 3 3 9 4" xfId="4360" xr:uid="{99D8FA33-71D2-4CB8-9C87-6906E7FCCC8B}"/>
    <cellStyle name="Heading 3 3 9 4 2" xfId="4361" xr:uid="{2EC74110-39D8-4E97-ABD1-7A0F898BD915}"/>
    <cellStyle name="Heading 3 4" xfId="4362" xr:uid="{01FBB81A-D830-4228-9B27-954018A11D60}"/>
    <cellStyle name="Heading 3 4 10" xfId="4363" xr:uid="{4EC2BFFE-6B35-4FFB-BBF3-38F175DDB1A3}"/>
    <cellStyle name="Heading 3 4 10 2" xfId="4364" xr:uid="{14D8B384-C453-45A6-B0B6-EA24A21C5B86}"/>
    <cellStyle name="Heading 3 4 10 2 2" xfId="4365" xr:uid="{EB179E57-212B-4147-AE24-D905F48D3828}"/>
    <cellStyle name="Heading 3 4 10 3" xfId="4366" xr:uid="{8F95D22A-37B8-4A7B-AFEA-37A098890D75}"/>
    <cellStyle name="Heading 3 4 10 3 2" xfId="4367" xr:uid="{FF5B53F9-7E88-4FC5-9946-4A97BF9E4ECE}"/>
    <cellStyle name="Heading 3 4 10 4" xfId="4368" xr:uid="{4AE0C204-DD96-412A-82D6-68EE9BF8E759}"/>
    <cellStyle name="Heading 3 4 10 4 2" xfId="4369" xr:uid="{AFEDDA73-B190-46A9-9F48-62144A49E412}"/>
    <cellStyle name="Heading 3 4 11" xfId="4370" xr:uid="{FD8280CC-BBDC-4718-88F5-25F5F050D133}"/>
    <cellStyle name="Heading 3 4 11 2" xfId="4371" xr:uid="{6CCC6EAC-B204-4856-AD0D-35E83DA7CA4D}"/>
    <cellStyle name="Heading 3 4 11 2 2" xfId="4372" xr:uid="{3B0BC607-B8E3-4A40-8637-FE9C53D0FCFA}"/>
    <cellStyle name="Heading 3 4 11 3" xfId="4373" xr:uid="{36C3880B-DD33-4AF0-95CC-CE60D0F860E4}"/>
    <cellStyle name="Heading 3 4 11 3 2" xfId="4374" xr:uid="{088F8CF2-BB48-4719-887A-0E1A62321DAB}"/>
    <cellStyle name="Heading 3 4 11 4" xfId="4375" xr:uid="{85D1ADA1-43B6-4ACF-8942-9968F7AAB7A0}"/>
    <cellStyle name="Heading 3 4 11 4 2" xfId="4376" xr:uid="{DF923524-ED06-4F14-9F8C-483522135B0E}"/>
    <cellStyle name="Heading 3 4 12" xfId="4377" xr:uid="{B761239F-79F9-489D-ACEE-B13E62E45720}"/>
    <cellStyle name="Heading 3 4 12 2" xfId="4378" xr:uid="{1D0137A0-247E-400E-994D-FEBCDAA3C6BC}"/>
    <cellStyle name="Heading 3 4 12 2 2" xfId="4379" xr:uid="{3966FBF5-D84E-4042-8CD7-45817B0D0256}"/>
    <cellStyle name="Heading 3 4 12 3" xfId="4380" xr:uid="{D0D48C43-3CFF-4BE4-BCB8-35CAC4AFBBD4}"/>
    <cellStyle name="Heading 3 4 12 3 2" xfId="4381" xr:uid="{98FA4FFC-F99B-4733-A959-CEF10020C826}"/>
    <cellStyle name="Heading 3 4 12 4" xfId="4382" xr:uid="{FD4C932D-6C48-443A-8C74-6DB29D7A305E}"/>
    <cellStyle name="Heading 3 4 12 4 2" xfId="4383" xr:uid="{19BFB5D7-959A-4965-84CA-1995AE95C00C}"/>
    <cellStyle name="Heading 3 4 13" xfId="4384" xr:uid="{FCE736BA-D93B-4178-B27A-ADA22AD44288}"/>
    <cellStyle name="Heading 3 4 13 2" xfId="4385" xr:uid="{53EB1B2D-52C6-4D23-9608-DA9BF4933274}"/>
    <cellStyle name="Heading 3 4 13 2 2" xfId="4386" xr:uid="{4D431917-6805-4CB4-B0A8-9C92A4ADED7B}"/>
    <cellStyle name="Heading 3 4 13 3" xfId="4387" xr:uid="{10904FF9-0AB2-48E4-B525-2D0E8466A7D9}"/>
    <cellStyle name="Heading 3 4 13 3 2" xfId="4388" xr:uid="{AFAC7780-9D8F-44DD-AB72-1B302C888FF6}"/>
    <cellStyle name="Heading 3 4 13 4" xfId="4389" xr:uid="{618299BC-DF8D-4E6F-AD2F-2899FC648067}"/>
    <cellStyle name="Heading 3 4 13 4 2" xfId="4390" xr:uid="{D702EF32-F385-4FFA-9FD6-6574ECBB70E1}"/>
    <cellStyle name="Heading 3 4 14" xfId="4391" xr:uid="{EEC7CC36-7097-49CD-AAF7-CCF06683644E}"/>
    <cellStyle name="Heading 3 4 14 2" xfId="4392" xr:uid="{AA395EAE-7084-49B6-980C-868C400D7E65}"/>
    <cellStyle name="Heading 3 4 14 2 2" xfId="4393" xr:uid="{424B8682-FBEE-4769-AAE4-7D38493A0311}"/>
    <cellStyle name="Heading 3 4 14 3" xfId="4394" xr:uid="{EC1D7280-7FBA-426E-8B4B-CCABA97F3D81}"/>
    <cellStyle name="Heading 3 4 14 3 2" xfId="4395" xr:uid="{6BDC6844-0F3B-48CE-9177-DDB4CE7C7FFF}"/>
    <cellStyle name="Heading 3 4 14 4" xfId="4396" xr:uid="{FF12A47E-A84B-415D-9456-86BA4AC2EA72}"/>
    <cellStyle name="Heading 3 4 14 4 2" xfId="4397" xr:uid="{47A85137-1B98-4B04-A122-B02DA25E8F00}"/>
    <cellStyle name="Heading 3 4 15" xfId="4398" xr:uid="{20E1962A-6EBE-4720-B323-FF7E380047E4}"/>
    <cellStyle name="Heading 3 4 15 2" xfId="4399" xr:uid="{5EA9A115-758D-4883-A22E-9B4A34B8F948}"/>
    <cellStyle name="Heading 3 4 15 2 2" xfId="4400" xr:uid="{9AFCDB30-2AB9-4A81-936D-DD310E9BD94F}"/>
    <cellStyle name="Heading 3 4 15 3" xfId="4401" xr:uid="{B6B00C35-F461-441C-9AEE-B4E2386C2CAB}"/>
    <cellStyle name="Heading 3 4 15 3 2" xfId="4402" xr:uid="{BA7B6FCF-8160-4558-A78D-7A18A241CA88}"/>
    <cellStyle name="Heading 3 4 15 4" xfId="4403" xr:uid="{879351A1-D018-4D88-9125-999DE4034C6F}"/>
    <cellStyle name="Heading 3 4 15 4 2" xfId="4404" xr:uid="{543F1A52-4DB7-4279-91E7-08C744DD4D09}"/>
    <cellStyle name="Heading 3 4 16" xfId="4405" xr:uid="{437C9EF5-133F-4214-AD62-0DCF8B885C2E}"/>
    <cellStyle name="Heading 3 4 16 2" xfId="4406" xr:uid="{D8ED0D1C-D0DB-4837-A3A7-882664A8892C}"/>
    <cellStyle name="Heading 3 4 17" xfId="4407" xr:uid="{80FE455B-A4DE-4473-A74C-D1A17D9378C1}"/>
    <cellStyle name="Heading 3 4 17 2" xfId="4408" xr:uid="{6585807E-E252-4C8F-AE98-5FF2D9AA181D}"/>
    <cellStyle name="Heading 3 4 18" xfId="4409" xr:uid="{34D2AD77-915A-494B-9CA8-7A10202C7A3F}"/>
    <cellStyle name="Heading 3 4 18 2" xfId="4410" xr:uid="{32F331F8-937B-4350-ABCC-E4D590084DAC}"/>
    <cellStyle name="Heading 3 4 19" xfId="4411" xr:uid="{DD37786F-BF78-4B04-96D7-1AAA7DDD0E5D}"/>
    <cellStyle name="Heading 3 4 2" xfId="4412" xr:uid="{FA43E792-B186-4B22-A050-7B1E485D365D}"/>
    <cellStyle name="Heading 3 4 2 2" xfId="4413" xr:uid="{1FB4E4C0-FF13-46C1-8F27-D6153947C238}"/>
    <cellStyle name="Heading 3 4 2 2 2" xfId="4414" xr:uid="{EC9A2157-6A24-4230-BC85-5F12527DF54D}"/>
    <cellStyle name="Heading 3 4 2 3" xfId="4415" xr:uid="{CD36F143-F744-4446-B8D8-82A6BA8C7655}"/>
    <cellStyle name="Heading 3 4 2 3 2" xfId="4416" xr:uid="{8EF637CA-08AF-4A22-9FE5-C1BFB9B1E078}"/>
    <cellStyle name="Heading 3 4 2 4" xfId="4417" xr:uid="{1276B5AE-78CB-48D1-8951-B50AAE8641D6}"/>
    <cellStyle name="Heading 3 4 2 4 2" xfId="4418" xr:uid="{6DE842A5-8DBF-4BAD-B4D1-F45BD96F753C}"/>
    <cellStyle name="Heading 3 4 20" xfId="4419" xr:uid="{A180CCC4-D4A0-4221-B55B-563421CFE01B}"/>
    <cellStyle name="Heading 3 4 21" xfId="4420" xr:uid="{2ECAE955-00E4-419A-BFE1-3B7172DE5CAE}"/>
    <cellStyle name="Heading 3 4 22" xfId="4421" xr:uid="{7E73DAEA-E275-40EE-A04B-4D3D6B73307F}"/>
    <cellStyle name="Heading 3 4 23" xfId="4422" xr:uid="{D7C9571D-A0DC-4C9A-A9FB-DF973E9BCB44}"/>
    <cellStyle name="Heading 3 4 24" xfId="4423" xr:uid="{F539D478-62AD-4470-B99A-6BF686B46273}"/>
    <cellStyle name="Heading 3 4 25" xfId="4424" xr:uid="{96F7E810-6338-4629-B160-2B5EEA591453}"/>
    <cellStyle name="Heading 3 4 3" xfId="4425" xr:uid="{60889FB7-FAED-45B3-A004-7AF9D7B241C7}"/>
    <cellStyle name="Heading 3 4 3 2" xfId="4426" xr:uid="{F6681B17-26DE-40A6-8D62-01DA519E61C1}"/>
    <cellStyle name="Heading 3 4 3 2 2" xfId="4427" xr:uid="{E6959A54-FEEC-41D4-A28A-0C94413E57F2}"/>
    <cellStyle name="Heading 3 4 3 3" xfId="4428" xr:uid="{D6D810C9-41F5-409E-B091-AF08F5A8C123}"/>
    <cellStyle name="Heading 3 4 3 3 2" xfId="4429" xr:uid="{B855239D-030D-4B6F-9F23-7DCD68AA598F}"/>
    <cellStyle name="Heading 3 4 3 4" xfId="4430" xr:uid="{AF932DE8-3738-4A8C-AD41-419E0A11C399}"/>
    <cellStyle name="Heading 3 4 3 4 2" xfId="4431" xr:uid="{0E192FBB-92E1-4DD3-AA3F-D5D78E68C1D2}"/>
    <cellStyle name="Heading 3 4 4" xfId="4432" xr:uid="{E6EB2C41-989B-4C71-83CB-F1046B5C94DE}"/>
    <cellStyle name="Heading 3 4 4 2" xfId="4433" xr:uid="{A195AAAD-C9AD-4A5C-8563-9DA8BA3AEEED}"/>
    <cellStyle name="Heading 3 4 4 2 2" xfId="4434" xr:uid="{F0BD7EBA-A387-4923-83F1-EB674FF9735C}"/>
    <cellStyle name="Heading 3 4 4 3" xfId="4435" xr:uid="{75F5EE54-23AA-48A6-AFB7-3045AF3B479D}"/>
    <cellStyle name="Heading 3 4 4 3 2" xfId="4436" xr:uid="{C20B1162-D8B0-4CFD-B2C0-3143B17A01F4}"/>
    <cellStyle name="Heading 3 4 4 4" xfId="4437" xr:uid="{580CD4DF-A6C4-4D76-AD9A-90E48743F183}"/>
    <cellStyle name="Heading 3 4 4 4 2" xfId="4438" xr:uid="{489A5C5A-C655-4D9A-880A-212CF7802DC2}"/>
    <cellStyle name="Heading 3 4 5" xfId="4439" xr:uid="{B1A0A08C-718A-441B-B05E-7642C5024A1B}"/>
    <cellStyle name="Heading 3 4 5 2" xfId="4440" xr:uid="{693103F1-B8D9-4DC9-AD8B-341DD797C975}"/>
    <cellStyle name="Heading 3 4 5 2 2" xfId="4441" xr:uid="{6F9520A7-6D55-41C8-8B7A-6A513E9B755F}"/>
    <cellStyle name="Heading 3 4 5 3" xfId="4442" xr:uid="{DCECC731-B4E1-4480-9564-8AB13577E107}"/>
    <cellStyle name="Heading 3 4 5 3 2" xfId="4443" xr:uid="{3682504F-1644-471F-9853-9C76B01C6E35}"/>
    <cellStyle name="Heading 3 4 5 4" xfId="4444" xr:uid="{B8C89CCF-7DBC-43A5-B44B-83B55DB0FAA8}"/>
    <cellStyle name="Heading 3 4 5 4 2" xfId="4445" xr:uid="{D29EB9E1-E83F-4854-A696-6D7003288B6B}"/>
    <cellStyle name="Heading 3 4 6" xfId="4446" xr:uid="{BB30AA83-3F23-4C0E-8783-EC1C37183214}"/>
    <cellStyle name="Heading 3 4 6 2" xfId="4447" xr:uid="{01377D8C-4C58-4889-B84D-0BAEC46B2101}"/>
    <cellStyle name="Heading 3 4 6 2 2" xfId="4448" xr:uid="{10DB535C-E1DD-4806-BE93-7F580C4AA8B1}"/>
    <cellStyle name="Heading 3 4 6 3" xfId="4449" xr:uid="{72B3460E-9A60-47B2-A66D-CA413E51CE97}"/>
    <cellStyle name="Heading 3 4 6 3 2" xfId="4450" xr:uid="{EF388E32-AF28-407A-A920-E98464F62370}"/>
    <cellStyle name="Heading 3 4 6 4" xfId="4451" xr:uid="{BA2BC595-4B9E-432C-A959-F9B763B5CD55}"/>
    <cellStyle name="Heading 3 4 6 4 2" xfId="4452" xr:uid="{53DB1C1E-8F6F-41B0-BE94-8B2CAC9D2856}"/>
    <cellStyle name="Heading 3 4 7" xfId="4453" xr:uid="{4FE70F12-D69C-40A8-B312-41C88D7C68AD}"/>
    <cellStyle name="Heading 3 4 7 2" xfId="4454" xr:uid="{1FC9EDBD-7474-49DD-A6DA-246F71FE7187}"/>
    <cellStyle name="Heading 3 4 7 2 2" xfId="4455" xr:uid="{DFE54A1A-694E-4629-9D37-41FD0EAC9A62}"/>
    <cellStyle name="Heading 3 4 7 3" xfId="4456" xr:uid="{B150F0C1-7A51-4C86-90D8-6DB9529668A9}"/>
    <cellStyle name="Heading 3 4 7 3 2" xfId="4457" xr:uid="{4DADFEB2-A5E3-4A32-8FB2-C30E42EDE2CE}"/>
    <cellStyle name="Heading 3 4 7 4" xfId="4458" xr:uid="{C297181E-43C2-48DF-BFB7-30BF1236BEF4}"/>
    <cellStyle name="Heading 3 4 7 4 2" xfId="4459" xr:uid="{7E721319-C2C7-44B7-B2DD-807807BB90DE}"/>
    <cellStyle name="Heading 3 4 8" xfId="4460" xr:uid="{4E8A5082-6DAA-42AC-A257-B0076EAC225F}"/>
    <cellStyle name="Heading 3 4 8 2" xfId="4461" xr:uid="{4712AEEE-61D9-424D-9BAD-5AE158CB1245}"/>
    <cellStyle name="Heading 3 4 8 2 2" xfId="4462" xr:uid="{EC67E60F-D482-4BE5-BCC7-B18DBC7B20EC}"/>
    <cellStyle name="Heading 3 4 8 3" xfId="4463" xr:uid="{B634DA0D-1107-41E0-A2DB-1A3938EED3D6}"/>
    <cellStyle name="Heading 3 4 8 3 2" xfId="4464" xr:uid="{A1DA67D1-704E-4B52-90B0-854A9E65139F}"/>
    <cellStyle name="Heading 3 4 8 4" xfId="4465" xr:uid="{8D10CB5A-0FC1-4244-87E7-E29BF9B47B1B}"/>
    <cellStyle name="Heading 3 4 8 4 2" xfId="4466" xr:uid="{0117F1DB-65BF-4357-B356-45058A6317A2}"/>
    <cellStyle name="Heading 3 4 9" xfId="4467" xr:uid="{51C19642-AC0E-4EF1-A1A0-73F1C5D84084}"/>
    <cellStyle name="Heading 3 4 9 2" xfId="4468" xr:uid="{76D1B428-D348-4B5B-AFCF-3AF5F75E28A1}"/>
    <cellStyle name="Heading 3 4 9 2 2" xfId="4469" xr:uid="{A6C5176E-F030-4632-A9CC-306A6990FB73}"/>
    <cellStyle name="Heading 3 4 9 3" xfId="4470" xr:uid="{225DFFD6-484D-49B2-8768-BE29663EB551}"/>
    <cellStyle name="Heading 3 4 9 3 2" xfId="4471" xr:uid="{7FD6B1BF-163B-4ECA-9D81-26E847A38D61}"/>
    <cellStyle name="Heading 3 4 9 4" xfId="4472" xr:uid="{302C15D5-1160-401F-9210-2281C676361F}"/>
    <cellStyle name="Heading 3 4 9 4 2" xfId="4473" xr:uid="{467AE71F-0659-4A47-9EDA-E16C7DD94498}"/>
    <cellStyle name="Heading 3 5" xfId="4474" xr:uid="{397BA340-584E-4085-973B-B7715E5B8940}"/>
    <cellStyle name="Heading 3 5 10" xfId="4475" xr:uid="{9F4103E0-922D-4D9D-B863-EC3581BF60AD}"/>
    <cellStyle name="Heading 3 5 10 2" xfId="4476" xr:uid="{ACC7F457-DC95-4418-A893-1AF5987FCFB8}"/>
    <cellStyle name="Heading 3 5 10 2 2" xfId="4477" xr:uid="{1C430698-A63F-46C4-B604-DE836C53624B}"/>
    <cellStyle name="Heading 3 5 10 3" xfId="4478" xr:uid="{E8854FBC-BC6F-4B6B-8409-B6AFCA77F4E6}"/>
    <cellStyle name="Heading 3 5 10 3 2" xfId="4479" xr:uid="{9E8EFBFD-F527-48F6-91D2-5954A3F727F5}"/>
    <cellStyle name="Heading 3 5 10 4" xfId="4480" xr:uid="{FACAC921-A9D9-468F-A3EF-165EC8E3B2C4}"/>
    <cellStyle name="Heading 3 5 10 4 2" xfId="4481" xr:uid="{7F6EB20E-3259-4DA7-B208-8FFF44B8B913}"/>
    <cellStyle name="Heading 3 5 11" xfId="4482" xr:uid="{56516104-F534-447D-9708-07F8B72F0367}"/>
    <cellStyle name="Heading 3 5 11 2" xfId="4483" xr:uid="{A19B4617-6608-40A7-982E-3BBA14345762}"/>
    <cellStyle name="Heading 3 5 11 2 2" xfId="4484" xr:uid="{0022697E-DCAF-4C1C-AF26-F6455AD347A4}"/>
    <cellStyle name="Heading 3 5 11 3" xfId="4485" xr:uid="{8D630F0D-C88F-47B6-94BD-9BA0A409AB0C}"/>
    <cellStyle name="Heading 3 5 11 3 2" xfId="4486" xr:uid="{472B33D5-CD9F-476F-9E82-EC7C4DBB93C8}"/>
    <cellStyle name="Heading 3 5 11 4" xfId="4487" xr:uid="{F1D7F360-87BB-49B2-A38E-8B1CEAB68A0E}"/>
    <cellStyle name="Heading 3 5 11 4 2" xfId="4488" xr:uid="{95E9D6E6-F7FB-4E11-89FA-F258FDDE065C}"/>
    <cellStyle name="Heading 3 5 12" xfId="4489" xr:uid="{A838C247-8289-4D34-8A44-F30445196059}"/>
    <cellStyle name="Heading 3 5 12 2" xfId="4490" xr:uid="{66A2C6B0-9281-4B4D-A559-28C0161A2C58}"/>
    <cellStyle name="Heading 3 5 12 2 2" xfId="4491" xr:uid="{B56D7FC5-638C-47AB-8C39-D4A7BE8E0CDC}"/>
    <cellStyle name="Heading 3 5 12 3" xfId="4492" xr:uid="{C4BD4DCB-2423-46B8-BBA0-07F9A136BC20}"/>
    <cellStyle name="Heading 3 5 12 3 2" xfId="4493" xr:uid="{7E71440E-6CD6-44F6-B19C-5CBCD428D859}"/>
    <cellStyle name="Heading 3 5 12 4" xfId="4494" xr:uid="{26282B96-6222-4F4F-AF9A-D3F432ACA5CA}"/>
    <cellStyle name="Heading 3 5 12 4 2" xfId="4495" xr:uid="{57007D76-0637-4BFF-A49C-AEA4127ABF53}"/>
    <cellStyle name="Heading 3 5 13" xfId="4496" xr:uid="{61CC6FA5-5C12-45AF-A61E-5DB50B2A2693}"/>
    <cellStyle name="Heading 3 5 13 2" xfId="4497" xr:uid="{9800B822-C7F2-404A-AA05-B672D05ADE7C}"/>
    <cellStyle name="Heading 3 5 13 2 2" xfId="4498" xr:uid="{2AE765E7-E076-4840-A1CD-525F99947DA8}"/>
    <cellStyle name="Heading 3 5 13 3" xfId="4499" xr:uid="{C421C4E5-8A3B-4371-B3BD-8AD6F928BBA6}"/>
    <cellStyle name="Heading 3 5 13 3 2" xfId="4500" xr:uid="{93ABC785-B689-4736-90BA-A60959068417}"/>
    <cellStyle name="Heading 3 5 13 4" xfId="4501" xr:uid="{B1022AF0-6BB4-4AF5-85AF-CBA241237E95}"/>
    <cellStyle name="Heading 3 5 13 4 2" xfId="4502" xr:uid="{99254441-97B0-42F9-B3B0-7203087676E4}"/>
    <cellStyle name="Heading 3 5 14" xfId="4503" xr:uid="{54F863E6-C6D4-4344-B098-18DB935BB081}"/>
    <cellStyle name="Heading 3 5 14 2" xfId="4504" xr:uid="{D247B339-46A2-4C55-82B4-7D7F3BDEE436}"/>
    <cellStyle name="Heading 3 5 14 2 2" xfId="4505" xr:uid="{7C59A8B6-DD23-4C4E-83FA-496EEE17DD60}"/>
    <cellStyle name="Heading 3 5 14 3" xfId="4506" xr:uid="{6D04BE28-2631-4237-8D0F-DCA9FC0A2D70}"/>
    <cellStyle name="Heading 3 5 14 3 2" xfId="4507" xr:uid="{9B74F15B-8C1F-497F-A43C-CECFCC556957}"/>
    <cellStyle name="Heading 3 5 14 4" xfId="4508" xr:uid="{C08D5A3F-2E60-4318-A4BE-543E78477C97}"/>
    <cellStyle name="Heading 3 5 14 4 2" xfId="4509" xr:uid="{954B543D-D9FB-44FF-861E-DF8243C1C0FA}"/>
    <cellStyle name="Heading 3 5 15" xfId="4510" xr:uid="{30F4DC1A-D820-4C67-BEEA-44012216AAC1}"/>
    <cellStyle name="Heading 3 5 15 2" xfId="4511" xr:uid="{7003ED47-7CD6-4D81-910D-018B338085D8}"/>
    <cellStyle name="Heading 3 5 15 2 2" xfId="4512" xr:uid="{935F5634-20ED-42DF-BCE7-84F247D5E0E7}"/>
    <cellStyle name="Heading 3 5 15 3" xfId="4513" xr:uid="{70089033-BA37-4CAE-9F40-CF3C4D5CA697}"/>
    <cellStyle name="Heading 3 5 15 3 2" xfId="4514" xr:uid="{6E9CE0FA-92D7-4E93-902D-60A2F01E8BFF}"/>
    <cellStyle name="Heading 3 5 15 4" xfId="4515" xr:uid="{81B7A83C-FD9D-4E64-9E85-CB084D5487C4}"/>
    <cellStyle name="Heading 3 5 15 4 2" xfId="4516" xr:uid="{4483EEFF-5A73-4E12-BB18-4701FED23DBE}"/>
    <cellStyle name="Heading 3 5 16" xfId="4517" xr:uid="{EEE73FE6-2DCF-4E19-B899-CE81F1C8026A}"/>
    <cellStyle name="Heading 3 5 16 2" xfId="4518" xr:uid="{D40924B8-8A3A-49F4-AD68-1853E853E3CA}"/>
    <cellStyle name="Heading 3 5 17" xfId="4519" xr:uid="{ACB3FDDB-9E01-474B-8344-416772D46F88}"/>
    <cellStyle name="Heading 3 5 17 2" xfId="4520" xr:uid="{D3D2E028-3D70-47D4-8603-2CE73A75528D}"/>
    <cellStyle name="Heading 3 5 18" xfId="4521" xr:uid="{BB720FE6-8FF3-4677-A1C5-E814F26A81D6}"/>
    <cellStyle name="Heading 3 5 18 2" xfId="4522" xr:uid="{07C39A6A-33F2-461B-B648-FA6BE18B514F}"/>
    <cellStyle name="Heading 3 5 19" xfId="4523" xr:uid="{D0B02B5B-E247-436E-99B1-7199B4FA750B}"/>
    <cellStyle name="Heading 3 5 2" xfId="4524" xr:uid="{DA199389-0F19-4A67-A367-FE8231665FD3}"/>
    <cellStyle name="Heading 3 5 2 2" xfId="4525" xr:uid="{828838C1-0771-4848-831F-5986D65B5910}"/>
    <cellStyle name="Heading 3 5 2 2 2" xfId="4526" xr:uid="{8EA411A8-03C2-4492-BBD3-5C1484D1D75C}"/>
    <cellStyle name="Heading 3 5 2 3" xfId="4527" xr:uid="{37C39686-745D-45C4-A681-3ED3174251A9}"/>
    <cellStyle name="Heading 3 5 2 3 2" xfId="4528" xr:uid="{A1CDE5D3-5EE0-4BAD-A9AF-0D962FF43D0E}"/>
    <cellStyle name="Heading 3 5 2 4" xfId="4529" xr:uid="{C2F27268-62A1-4D7E-BD44-5D81716AEEA5}"/>
    <cellStyle name="Heading 3 5 2 4 2" xfId="4530" xr:uid="{0B87E669-D3E3-4070-B84A-86453B1FE0C6}"/>
    <cellStyle name="Heading 3 5 20" xfId="4531" xr:uid="{D72A227D-74C9-4CE7-8895-B3BE6FB6E1D8}"/>
    <cellStyle name="Heading 3 5 21" xfId="4532" xr:uid="{15B183B1-9C6E-425D-98EE-17B064DA9442}"/>
    <cellStyle name="Heading 3 5 22" xfId="4533" xr:uid="{87A7F468-3C25-46FF-B9B3-4C4C95101844}"/>
    <cellStyle name="Heading 3 5 23" xfId="4534" xr:uid="{B277D92E-8206-48EE-9DEC-60F843921C09}"/>
    <cellStyle name="Heading 3 5 24" xfId="4535" xr:uid="{728B9A19-7E85-4B87-9BEA-9FD3CDAEFD55}"/>
    <cellStyle name="Heading 3 5 25" xfId="4536" xr:uid="{F6ED1BE8-200E-403B-9C10-BD7EA9847BA3}"/>
    <cellStyle name="Heading 3 5 3" xfId="4537" xr:uid="{48803F3D-54DD-46B7-BC98-135E9CE38F01}"/>
    <cellStyle name="Heading 3 5 3 2" xfId="4538" xr:uid="{084D77A8-5EFF-4E36-9197-CFD519F29FF4}"/>
    <cellStyle name="Heading 3 5 3 2 2" xfId="4539" xr:uid="{B26B34BA-A38E-4D82-B9D3-5685A4CB36CC}"/>
    <cellStyle name="Heading 3 5 3 3" xfId="4540" xr:uid="{E292612D-1D12-486D-A6C6-16E9E05FE4EB}"/>
    <cellStyle name="Heading 3 5 3 3 2" xfId="4541" xr:uid="{5DDADC24-2384-4943-B37F-B529E5AF4E55}"/>
    <cellStyle name="Heading 3 5 3 4" xfId="4542" xr:uid="{8118A839-95DB-483D-9172-A71E66683EAF}"/>
    <cellStyle name="Heading 3 5 3 4 2" xfId="4543" xr:uid="{5D4D12DC-D62A-4BB6-BF28-59A1D9BF845D}"/>
    <cellStyle name="Heading 3 5 4" xfId="4544" xr:uid="{BD70BC6E-170C-42C5-9D5F-4F714258BC9B}"/>
    <cellStyle name="Heading 3 5 4 2" xfId="4545" xr:uid="{966F9399-DEF1-46DE-81EC-69A811A0592E}"/>
    <cellStyle name="Heading 3 5 4 2 2" xfId="4546" xr:uid="{A5A60ED3-4B3F-4D36-90DA-0F5989A47557}"/>
    <cellStyle name="Heading 3 5 4 3" xfId="4547" xr:uid="{CA8167F6-6A4D-46EC-9BA0-091CA8DF9933}"/>
    <cellStyle name="Heading 3 5 4 3 2" xfId="4548" xr:uid="{00E2D22E-5034-40F7-A531-8619EB75CA86}"/>
    <cellStyle name="Heading 3 5 4 4" xfId="4549" xr:uid="{45191176-CA77-4FA8-A5F4-BC2F6975BF40}"/>
    <cellStyle name="Heading 3 5 4 4 2" xfId="4550" xr:uid="{3E37FD1A-DEA9-4854-997D-BAB60651F764}"/>
    <cellStyle name="Heading 3 5 5" xfId="4551" xr:uid="{0EE3F445-5C9A-444C-9A4B-091BDDF6463B}"/>
    <cellStyle name="Heading 3 5 5 2" xfId="4552" xr:uid="{3B0DE029-387F-401B-ABA4-D93A6D2DA9D8}"/>
    <cellStyle name="Heading 3 5 5 2 2" xfId="4553" xr:uid="{0F1583A0-9C5D-458C-8445-72D251AD99B6}"/>
    <cellStyle name="Heading 3 5 5 3" xfId="4554" xr:uid="{5102EA41-4FEA-48A0-93DD-91829D0EE374}"/>
    <cellStyle name="Heading 3 5 5 3 2" xfId="4555" xr:uid="{51D2108D-4B3A-4555-99EB-0C40D6C85F4F}"/>
    <cellStyle name="Heading 3 5 5 4" xfId="4556" xr:uid="{20574EB3-317C-4FF6-AC42-896EAC1B6CF6}"/>
    <cellStyle name="Heading 3 5 5 4 2" xfId="4557" xr:uid="{22C69C2F-E2C5-4796-8119-26029D90C0A7}"/>
    <cellStyle name="Heading 3 5 6" xfId="4558" xr:uid="{7C0181DC-92BF-4222-B255-31302A027AE1}"/>
    <cellStyle name="Heading 3 5 6 2" xfId="4559" xr:uid="{3951C182-B94E-45F7-8452-9570F93CF99A}"/>
    <cellStyle name="Heading 3 5 6 2 2" xfId="4560" xr:uid="{B050D356-3A3A-441B-BFDD-1C2EEAE6F0A6}"/>
    <cellStyle name="Heading 3 5 6 3" xfId="4561" xr:uid="{24F25FF2-69FB-4DE1-9342-4FC2C1EED824}"/>
    <cellStyle name="Heading 3 5 6 3 2" xfId="4562" xr:uid="{5457A719-8201-4D8F-BD22-D51CE19D269D}"/>
    <cellStyle name="Heading 3 5 6 4" xfId="4563" xr:uid="{A147A957-B8CB-46A1-9B15-A52A2C5EF8C5}"/>
    <cellStyle name="Heading 3 5 6 4 2" xfId="4564" xr:uid="{8B280E80-AED8-48AD-A17F-8A096EFAA94A}"/>
    <cellStyle name="Heading 3 5 7" xfId="4565" xr:uid="{F8A998FC-1919-49B4-80FF-DDEA81B5AFB3}"/>
    <cellStyle name="Heading 3 5 7 2" xfId="4566" xr:uid="{0ECD6EF6-5E7C-41A5-B21B-B3C5CB807C64}"/>
    <cellStyle name="Heading 3 5 7 2 2" xfId="4567" xr:uid="{BD6A8634-C88A-49EE-892E-9046B1DE9F2E}"/>
    <cellStyle name="Heading 3 5 7 3" xfId="4568" xr:uid="{7C39DFCE-09F6-40FC-9D34-F88623669F1C}"/>
    <cellStyle name="Heading 3 5 7 3 2" xfId="4569" xr:uid="{FFC9C09E-E1A7-44FD-973B-25AC162F6C4A}"/>
    <cellStyle name="Heading 3 5 7 4" xfId="4570" xr:uid="{C33E9847-5110-44F5-A4B8-790F86C9242B}"/>
    <cellStyle name="Heading 3 5 7 4 2" xfId="4571" xr:uid="{0012768C-EC1A-4CC4-B600-7FE8345A2572}"/>
    <cellStyle name="Heading 3 5 8" xfId="4572" xr:uid="{2160BE81-3EF9-44A2-9EAC-0F6B1CD7A338}"/>
    <cellStyle name="Heading 3 5 8 2" xfId="4573" xr:uid="{22C4AC43-CBFD-4D3A-8A68-AF4947C3E1EB}"/>
    <cellStyle name="Heading 3 5 8 2 2" xfId="4574" xr:uid="{CAE7CEF9-FD1C-4460-BEDA-2365C90E75EC}"/>
    <cellStyle name="Heading 3 5 8 3" xfId="4575" xr:uid="{F631391A-4CBE-4EC9-A69A-D999AAE46A47}"/>
    <cellStyle name="Heading 3 5 8 3 2" xfId="4576" xr:uid="{A678CE93-BA09-4BA6-BEDC-2A63665E1CB6}"/>
    <cellStyle name="Heading 3 5 8 4" xfId="4577" xr:uid="{D397DE78-B10A-44F9-B7B9-A0017FB6734F}"/>
    <cellStyle name="Heading 3 5 8 4 2" xfId="4578" xr:uid="{F5106532-4DFE-4993-BAD2-658BB399B0A8}"/>
    <cellStyle name="Heading 3 5 9" xfId="4579" xr:uid="{240D008F-FE1D-4F82-87B9-0D550CAB3263}"/>
    <cellStyle name="Heading 3 5 9 2" xfId="4580" xr:uid="{F44A0400-CAC8-45B5-9052-D1B1351CA379}"/>
    <cellStyle name="Heading 3 5 9 2 2" xfId="4581" xr:uid="{C4327045-CCB2-4161-926D-02ED8B810A7E}"/>
    <cellStyle name="Heading 3 5 9 3" xfId="4582" xr:uid="{7FBE2270-849D-4170-8A79-39E56844C62E}"/>
    <cellStyle name="Heading 3 5 9 3 2" xfId="4583" xr:uid="{A1D534C9-3C1A-4A54-A05F-336734EEA922}"/>
    <cellStyle name="Heading 3 5 9 4" xfId="4584" xr:uid="{726163DE-8FC2-4D92-9570-3D4AB69CF844}"/>
    <cellStyle name="Heading 3 5 9 4 2" xfId="4585" xr:uid="{DC1982FC-7CC0-4D75-B98B-93BFD36A838F}"/>
    <cellStyle name="Heading 3 6" xfId="4586" xr:uid="{EEC9886D-F64D-4CEF-B0FD-2F82FF7C15DE}"/>
    <cellStyle name="Heading 3 6 10" xfId="4587" xr:uid="{E6A4C47E-40AF-4AD8-9889-2010B518BC24}"/>
    <cellStyle name="Heading 3 6 10 2" xfId="4588" xr:uid="{54149FE8-A319-43FB-A177-E38702BE5D7D}"/>
    <cellStyle name="Heading 3 6 10 2 2" xfId="4589" xr:uid="{C46A5202-79B6-4046-A9F7-AFA6664F43D9}"/>
    <cellStyle name="Heading 3 6 10 3" xfId="4590" xr:uid="{985AAB96-954A-49F8-8DE2-39E3C473FE62}"/>
    <cellStyle name="Heading 3 6 10 3 2" xfId="4591" xr:uid="{4F4C1784-1084-4AF1-8D21-6E4421F9C01B}"/>
    <cellStyle name="Heading 3 6 10 4" xfId="4592" xr:uid="{74BF1D4A-CC53-4D77-B5E9-D9D0FFC8BC48}"/>
    <cellStyle name="Heading 3 6 10 4 2" xfId="4593" xr:uid="{94963A3B-C353-40BF-855A-8D28EF8B8299}"/>
    <cellStyle name="Heading 3 6 11" xfId="4594" xr:uid="{E8B0F477-ED28-432F-81B0-23323DBB4488}"/>
    <cellStyle name="Heading 3 6 11 2" xfId="4595" xr:uid="{C2E3FB7F-E553-4DC0-81D5-67EE024D986E}"/>
    <cellStyle name="Heading 3 6 11 2 2" xfId="4596" xr:uid="{3BA5BEBD-7541-45EC-9914-F107424C6037}"/>
    <cellStyle name="Heading 3 6 11 3" xfId="4597" xr:uid="{FFCF0C53-9FDD-4DB2-961D-783CCA12B331}"/>
    <cellStyle name="Heading 3 6 11 3 2" xfId="4598" xr:uid="{CBA781B3-7779-499C-BFF7-07EC0A7F43AA}"/>
    <cellStyle name="Heading 3 6 11 4" xfId="4599" xr:uid="{D83CC2D7-113A-4E45-97EA-A6715BEF0B2F}"/>
    <cellStyle name="Heading 3 6 11 4 2" xfId="4600" xr:uid="{F6C0237B-D729-4037-B36A-43AE1625B31A}"/>
    <cellStyle name="Heading 3 6 12" xfId="4601" xr:uid="{F894A916-83CA-4FBD-AD7C-10896867F15A}"/>
    <cellStyle name="Heading 3 6 12 2" xfId="4602" xr:uid="{536EA0D1-8812-44A7-960D-6E0E6E2C490C}"/>
    <cellStyle name="Heading 3 6 12 2 2" xfId="4603" xr:uid="{E48AB3E5-96F4-44D3-BF3C-7B62DAFF1309}"/>
    <cellStyle name="Heading 3 6 12 3" xfId="4604" xr:uid="{CD4F1F44-DB3C-4A41-9AE2-7C52EA263D93}"/>
    <cellStyle name="Heading 3 6 12 3 2" xfId="4605" xr:uid="{07CF84FD-22F8-4486-A652-895494803C60}"/>
    <cellStyle name="Heading 3 6 12 4" xfId="4606" xr:uid="{F89BB9B0-122D-45A9-9EED-49F1230A2D9D}"/>
    <cellStyle name="Heading 3 6 12 4 2" xfId="4607" xr:uid="{61ADE2A6-D316-4F2B-8D2C-ED973E4B152E}"/>
    <cellStyle name="Heading 3 6 13" xfId="4608" xr:uid="{5EE27E21-2F5D-4F29-B500-4AA62300545D}"/>
    <cellStyle name="Heading 3 6 13 2" xfId="4609" xr:uid="{8847BE51-9DBF-4E72-B1AE-CB6FC2680C51}"/>
    <cellStyle name="Heading 3 6 13 2 2" xfId="4610" xr:uid="{C0A386DD-1149-4987-87C0-3A38227A1EE0}"/>
    <cellStyle name="Heading 3 6 13 3" xfId="4611" xr:uid="{F94AFCD1-314E-452A-8F3D-58DD8F008D7A}"/>
    <cellStyle name="Heading 3 6 13 3 2" xfId="4612" xr:uid="{83E74032-9A51-4E72-B506-7264445B6479}"/>
    <cellStyle name="Heading 3 6 13 4" xfId="4613" xr:uid="{8CDB2BF4-35DC-40C0-87A8-C70C349797E6}"/>
    <cellStyle name="Heading 3 6 13 4 2" xfId="4614" xr:uid="{FF3C8EDF-AAF9-4369-A66D-0AC65D0B2248}"/>
    <cellStyle name="Heading 3 6 14" xfId="4615" xr:uid="{ABD2A5D3-FC4C-4B35-8BDE-F05B491D1482}"/>
    <cellStyle name="Heading 3 6 14 2" xfId="4616" xr:uid="{06E8E1C1-2E8F-4B34-BD77-D1FE6F15BFF6}"/>
    <cellStyle name="Heading 3 6 14 2 2" xfId="4617" xr:uid="{B3018F74-3F77-4E0B-9ED3-990D85FDF9F4}"/>
    <cellStyle name="Heading 3 6 14 3" xfId="4618" xr:uid="{F3A1375A-98B9-4503-B770-58D2355ECF2D}"/>
    <cellStyle name="Heading 3 6 14 3 2" xfId="4619" xr:uid="{43CB23BC-D37C-4EFC-94D7-7DAAA5195B83}"/>
    <cellStyle name="Heading 3 6 14 4" xfId="4620" xr:uid="{4084FB5F-8261-4F84-BCAA-1AB736B0D3BA}"/>
    <cellStyle name="Heading 3 6 14 4 2" xfId="4621" xr:uid="{4D47F1ED-E3B8-4F4D-921D-D8787BAE0A53}"/>
    <cellStyle name="Heading 3 6 15" xfId="4622" xr:uid="{8ED62002-1F2E-4E56-8D0F-1E34E5967C16}"/>
    <cellStyle name="Heading 3 6 15 2" xfId="4623" xr:uid="{7FE832F4-789A-4B17-9AC8-AF1DECFC183C}"/>
    <cellStyle name="Heading 3 6 15 2 2" xfId="4624" xr:uid="{CA7C403C-C307-4F3B-AF14-AF35873EF304}"/>
    <cellStyle name="Heading 3 6 15 3" xfId="4625" xr:uid="{9F7746C2-A9DF-4ABC-83E8-05D1988CBF85}"/>
    <cellStyle name="Heading 3 6 15 3 2" xfId="4626" xr:uid="{2BCB4455-EABF-4360-BE40-AC89F4D2561B}"/>
    <cellStyle name="Heading 3 6 15 4" xfId="4627" xr:uid="{F0F61B22-D897-41D9-B5B9-FCCCBCFE260A}"/>
    <cellStyle name="Heading 3 6 15 4 2" xfId="4628" xr:uid="{80B2C580-3372-4EFE-AB0E-A104589D8208}"/>
    <cellStyle name="Heading 3 6 16" xfId="4629" xr:uid="{04743D69-02C7-415D-9D7E-CCBB222211BD}"/>
    <cellStyle name="Heading 3 6 16 2" xfId="4630" xr:uid="{C31CFE9D-83AB-4AB8-AF63-6AAB759BD95C}"/>
    <cellStyle name="Heading 3 6 17" xfId="4631" xr:uid="{34AE9842-C813-425A-98EB-CB0619931211}"/>
    <cellStyle name="Heading 3 6 17 2" xfId="4632" xr:uid="{0DCA99F8-EC99-4DA1-9D09-AB4D8BA06656}"/>
    <cellStyle name="Heading 3 6 18" xfId="4633" xr:uid="{AC2592C6-2E44-4FD5-835B-9350A62605A5}"/>
    <cellStyle name="Heading 3 6 18 2" xfId="4634" xr:uid="{A79B3204-1F73-45B4-8B08-D59075C1F550}"/>
    <cellStyle name="Heading 3 6 19" xfId="4635" xr:uid="{C3A8C47E-46CA-4C73-B968-CC088ED53AE6}"/>
    <cellStyle name="Heading 3 6 2" xfId="4636" xr:uid="{3D07EB44-1097-42B6-9DF3-053362EB8CCF}"/>
    <cellStyle name="Heading 3 6 2 2" xfId="4637" xr:uid="{38B0E687-2B38-4D9D-8484-BFC85D273BDD}"/>
    <cellStyle name="Heading 3 6 2 2 2" xfId="4638" xr:uid="{4A3F43C8-CA66-415A-BF0D-3B010F0447BE}"/>
    <cellStyle name="Heading 3 6 2 3" xfId="4639" xr:uid="{32A1761C-0B20-4445-83FA-C1B9B20F6CDB}"/>
    <cellStyle name="Heading 3 6 2 3 2" xfId="4640" xr:uid="{94366621-CF47-4DE7-B78D-F7959BBF1F12}"/>
    <cellStyle name="Heading 3 6 2 4" xfId="4641" xr:uid="{08C0BC5B-2D9E-4ABB-A206-B7ED977E2564}"/>
    <cellStyle name="Heading 3 6 2 4 2" xfId="4642" xr:uid="{AB6CBCA9-5C6A-4CBC-BFC8-1E48BFD40172}"/>
    <cellStyle name="Heading 3 6 20" xfId="4643" xr:uid="{E045CA6C-6061-43A8-A06C-1F42F40DDB07}"/>
    <cellStyle name="Heading 3 6 21" xfId="4644" xr:uid="{ECB64DA2-93CE-4381-819E-AE80588DBDE5}"/>
    <cellStyle name="Heading 3 6 22" xfId="4645" xr:uid="{C6249866-C14A-42B5-98FA-3D11C76D92A8}"/>
    <cellStyle name="Heading 3 6 23" xfId="4646" xr:uid="{305582D2-05E6-432D-93DB-57C1E55CF665}"/>
    <cellStyle name="Heading 3 6 24" xfId="4647" xr:uid="{929A2AB5-DBAB-41A2-8F29-360B8D912B31}"/>
    <cellStyle name="Heading 3 6 25" xfId="4648" xr:uid="{2277083B-1BC0-4017-B498-7CC2AE5C6A5E}"/>
    <cellStyle name="Heading 3 6 3" xfId="4649" xr:uid="{8CFB4264-E903-4475-8459-C8B322B40E30}"/>
    <cellStyle name="Heading 3 6 3 2" xfId="4650" xr:uid="{4DF36D28-AB43-4A37-A58E-507D02E40A03}"/>
    <cellStyle name="Heading 3 6 3 2 2" xfId="4651" xr:uid="{2D112737-741D-4012-A33F-442EFE63F65E}"/>
    <cellStyle name="Heading 3 6 3 3" xfId="4652" xr:uid="{EC383555-9FD9-4F4B-814A-0430FB0BD583}"/>
    <cellStyle name="Heading 3 6 3 3 2" xfId="4653" xr:uid="{0BE86B56-9BB1-4773-991E-CECD774B0FE1}"/>
    <cellStyle name="Heading 3 6 3 4" xfId="4654" xr:uid="{CD24BA8D-83EF-47F4-A0B2-311A412C879A}"/>
    <cellStyle name="Heading 3 6 3 4 2" xfId="4655" xr:uid="{19ED5BED-522F-4855-B789-81605F14C9D1}"/>
    <cellStyle name="Heading 3 6 4" xfId="4656" xr:uid="{C84BEFE1-3A20-4750-9BD3-E99C3A1EE9B3}"/>
    <cellStyle name="Heading 3 6 4 2" xfId="4657" xr:uid="{82AE4CD4-8983-41FB-A5EF-BC6D4FF3EED3}"/>
    <cellStyle name="Heading 3 6 4 2 2" xfId="4658" xr:uid="{4EEAAEC9-BD46-41D0-9F31-52362AB1B52D}"/>
    <cellStyle name="Heading 3 6 4 3" xfId="4659" xr:uid="{DB35E3F5-3BE6-483A-9668-7EE3F31752C4}"/>
    <cellStyle name="Heading 3 6 4 3 2" xfId="4660" xr:uid="{1AB349A4-9464-4496-8CFF-9F76D76FFB61}"/>
    <cellStyle name="Heading 3 6 4 4" xfId="4661" xr:uid="{CA81AFCD-F051-48D6-AEE7-5B43FF2EF54B}"/>
    <cellStyle name="Heading 3 6 4 4 2" xfId="4662" xr:uid="{D49ADFB0-19E0-40D7-8E03-FA5CE6E3F2F9}"/>
    <cellStyle name="Heading 3 6 5" xfId="4663" xr:uid="{78D91DC5-D753-4E67-A7A8-C0B198C9625A}"/>
    <cellStyle name="Heading 3 6 5 2" xfId="4664" xr:uid="{DBAB6C2A-8847-436F-8900-736F09EC4690}"/>
    <cellStyle name="Heading 3 6 5 2 2" xfId="4665" xr:uid="{972B0C51-4D14-4298-947C-003D010D1D8C}"/>
    <cellStyle name="Heading 3 6 5 3" xfId="4666" xr:uid="{94296B78-D333-4D6E-8EE9-4DBF2B2C5E62}"/>
    <cellStyle name="Heading 3 6 5 3 2" xfId="4667" xr:uid="{7B5DAC29-65B8-4617-99B3-F76B89845D2C}"/>
    <cellStyle name="Heading 3 6 5 4" xfId="4668" xr:uid="{4540D958-FDC5-49FF-BB04-7B2BF93B490F}"/>
    <cellStyle name="Heading 3 6 5 4 2" xfId="4669" xr:uid="{B83A3E57-BC78-4712-888D-2E8D61FED99C}"/>
    <cellStyle name="Heading 3 6 6" xfId="4670" xr:uid="{A2FE5BC7-9DF8-488B-AB25-D61E21A327EA}"/>
    <cellStyle name="Heading 3 6 6 2" xfId="4671" xr:uid="{585EAC07-5B46-485C-BE92-10399C3833BA}"/>
    <cellStyle name="Heading 3 6 6 2 2" xfId="4672" xr:uid="{9A389822-6106-4DEA-8F2E-5DCD2FAB89AE}"/>
    <cellStyle name="Heading 3 6 6 3" xfId="4673" xr:uid="{113AAB91-1289-4CFB-8666-03191A292544}"/>
    <cellStyle name="Heading 3 6 6 3 2" xfId="4674" xr:uid="{6C978A53-6B93-46F5-B1CD-695AC419B27C}"/>
    <cellStyle name="Heading 3 6 6 4" xfId="4675" xr:uid="{08B1465C-24A0-43F0-A5FA-DE758ED6561C}"/>
    <cellStyle name="Heading 3 6 6 4 2" xfId="4676" xr:uid="{4B076AF5-F95A-4170-9304-C2930DC5C324}"/>
    <cellStyle name="Heading 3 6 7" xfId="4677" xr:uid="{5506ECB7-A331-49E3-8CB0-EE717AB5F06C}"/>
    <cellStyle name="Heading 3 6 7 2" xfId="4678" xr:uid="{5C2B3E9B-4C3D-4C25-BF72-DA93DABA220B}"/>
    <cellStyle name="Heading 3 6 7 2 2" xfId="4679" xr:uid="{815EE243-6E90-47BB-90ED-AB73EAF10FD6}"/>
    <cellStyle name="Heading 3 6 7 3" xfId="4680" xr:uid="{4D37C2A6-0FEC-45D9-AC02-EDBF8241E411}"/>
    <cellStyle name="Heading 3 6 7 3 2" xfId="4681" xr:uid="{B83977C1-C869-40E7-A1D1-DFD0E898EB39}"/>
    <cellStyle name="Heading 3 6 7 4" xfId="4682" xr:uid="{B74D8EFA-8C5E-451E-B69B-EF1D200330D7}"/>
    <cellStyle name="Heading 3 6 7 4 2" xfId="4683" xr:uid="{0A53FE76-8A9D-4C52-9DC3-CAF4F1F8FEED}"/>
    <cellStyle name="Heading 3 6 8" xfId="4684" xr:uid="{C512A21A-B7C1-4FD0-926B-597E7E526AEF}"/>
    <cellStyle name="Heading 3 6 8 2" xfId="4685" xr:uid="{CBFB5EFF-4E50-4B1E-8A06-D1015C644630}"/>
    <cellStyle name="Heading 3 6 8 2 2" xfId="4686" xr:uid="{B5A31245-B4F3-4B92-928E-FB9139CE28E8}"/>
    <cellStyle name="Heading 3 6 8 3" xfId="4687" xr:uid="{4A692E92-F66D-41E5-A611-5920E4DF94AE}"/>
    <cellStyle name="Heading 3 6 8 3 2" xfId="4688" xr:uid="{96A389C9-FA17-4171-AC10-F9480F58D3C4}"/>
    <cellStyle name="Heading 3 6 8 4" xfId="4689" xr:uid="{F11B1B40-1F04-41AD-A071-70EF3053F654}"/>
    <cellStyle name="Heading 3 6 8 4 2" xfId="4690" xr:uid="{AAB98E6D-8029-45B6-ADD6-A9D0126AFB99}"/>
    <cellStyle name="Heading 3 6 9" xfId="4691" xr:uid="{0111A0FD-A8ED-464F-AB43-1E25FEAA1763}"/>
    <cellStyle name="Heading 3 6 9 2" xfId="4692" xr:uid="{E02897ED-6427-44C6-B5F6-39D3DCC6EBAE}"/>
    <cellStyle name="Heading 3 6 9 2 2" xfId="4693" xr:uid="{4E56257C-92EE-48DF-8D82-5BB3852750EC}"/>
    <cellStyle name="Heading 3 6 9 3" xfId="4694" xr:uid="{E2CEEC2C-3FAE-4732-B8DA-F5C3782C34D2}"/>
    <cellStyle name="Heading 3 6 9 3 2" xfId="4695" xr:uid="{26E8B38A-CD55-4AA5-B0F6-1DCD560619CD}"/>
    <cellStyle name="Heading 3 6 9 4" xfId="4696" xr:uid="{69C7E292-0F19-4B1C-AC98-1141D74C2ADC}"/>
    <cellStyle name="Heading 3 6 9 4 2" xfId="4697" xr:uid="{9A0C2CD2-CB80-4B78-A95B-76B1FE88A308}"/>
    <cellStyle name="Heading 3 7" xfId="4698" xr:uid="{E65872CA-A6EC-4853-ACAA-CCC08C9960AA}"/>
    <cellStyle name="Heading 3 7 10" xfId="4699" xr:uid="{668B4D48-B4D9-4BE2-888B-BDC85AA3391A}"/>
    <cellStyle name="Heading 3 7 10 2" xfId="4700" xr:uid="{D526A837-6BA1-495F-A9BF-56A4EBDAC11E}"/>
    <cellStyle name="Heading 3 7 10 2 2" xfId="4701" xr:uid="{2BF0C799-9BE1-49C4-8220-4EFA3B9EC866}"/>
    <cellStyle name="Heading 3 7 10 3" xfId="4702" xr:uid="{6E99D8C4-6FE1-4CAC-9D08-032758B0A490}"/>
    <cellStyle name="Heading 3 7 10 3 2" xfId="4703" xr:uid="{A0164CA8-D256-4DAE-ABD7-CF81DD73490B}"/>
    <cellStyle name="Heading 3 7 10 4" xfId="4704" xr:uid="{0EB2B4A5-2751-43F1-8942-05DBEBEF84DF}"/>
    <cellStyle name="Heading 3 7 10 4 2" xfId="4705" xr:uid="{BC654B9F-2851-4938-9528-093C183707CA}"/>
    <cellStyle name="Heading 3 7 11" xfId="4706" xr:uid="{AA2CCC84-D6AC-419D-B9B1-A336060527FD}"/>
    <cellStyle name="Heading 3 7 11 2" xfId="4707" xr:uid="{16F4608D-4DF0-43CA-88F1-766D6945D8F6}"/>
    <cellStyle name="Heading 3 7 11 2 2" xfId="4708" xr:uid="{1CFBF7E3-D9B8-4E4C-9CE1-86ECCF8464F9}"/>
    <cellStyle name="Heading 3 7 11 3" xfId="4709" xr:uid="{B6335A5C-437E-4CF7-9CEE-8DB644733080}"/>
    <cellStyle name="Heading 3 7 11 3 2" xfId="4710" xr:uid="{23552AAC-1362-4DFF-AF18-6D55B5D6E322}"/>
    <cellStyle name="Heading 3 7 11 4" xfId="4711" xr:uid="{B09DFDDD-CDA3-4D77-8046-92AB37D6E169}"/>
    <cellStyle name="Heading 3 7 11 4 2" xfId="4712" xr:uid="{2752DE39-A1EA-44A8-B222-B4BA980498B3}"/>
    <cellStyle name="Heading 3 7 12" xfId="4713" xr:uid="{7C0A91D7-823F-4AEA-A9F4-9D3DCBFF28E8}"/>
    <cellStyle name="Heading 3 7 12 2" xfId="4714" xr:uid="{AC795DB7-10C7-4425-A10D-EFCD8F1D8716}"/>
    <cellStyle name="Heading 3 7 12 2 2" xfId="4715" xr:uid="{A5175736-9616-490D-8B97-33176EC3F015}"/>
    <cellStyle name="Heading 3 7 12 3" xfId="4716" xr:uid="{A5414F1B-052E-478D-9C42-02C7D9EE2A8A}"/>
    <cellStyle name="Heading 3 7 12 3 2" xfId="4717" xr:uid="{516BEA0D-0F05-4C24-81CB-E391D6A0450F}"/>
    <cellStyle name="Heading 3 7 12 4" xfId="4718" xr:uid="{A1473045-ACBF-4E04-B578-0FD8F7547258}"/>
    <cellStyle name="Heading 3 7 12 4 2" xfId="4719" xr:uid="{2634460B-972D-4098-A285-2D17B4F9B26A}"/>
    <cellStyle name="Heading 3 7 13" xfId="4720" xr:uid="{FBF2D609-F834-4420-AA8D-8BB0BB2DBD41}"/>
    <cellStyle name="Heading 3 7 13 2" xfId="4721" xr:uid="{0FDCBEFE-A444-4582-BAE5-ADEF20D72354}"/>
    <cellStyle name="Heading 3 7 13 2 2" xfId="4722" xr:uid="{8C4B569B-AB46-436E-963B-D002590EC603}"/>
    <cellStyle name="Heading 3 7 13 3" xfId="4723" xr:uid="{807826B1-6911-4532-8CBD-C7D6C1256AEA}"/>
    <cellStyle name="Heading 3 7 13 3 2" xfId="4724" xr:uid="{F395FCEC-C2FF-40B8-91AA-DB7CED2E79DB}"/>
    <cellStyle name="Heading 3 7 13 4" xfId="4725" xr:uid="{89DD04FE-E94E-4C83-A68F-7DD5F209082C}"/>
    <cellStyle name="Heading 3 7 13 4 2" xfId="4726" xr:uid="{F9CEE56C-09DF-4456-8EBE-CAC4A015C143}"/>
    <cellStyle name="Heading 3 7 14" xfId="4727" xr:uid="{4BC2D551-EA5C-457E-998F-E23E6D154FA1}"/>
    <cellStyle name="Heading 3 7 14 2" xfId="4728" xr:uid="{0F72F0D6-A8AB-475A-8A2A-9AFCE64846A7}"/>
    <cellStyle name="Heading 3 7 14 2 2" xfId="4729" xr:uid="{3380A76A-DD86-4D78-9918-6D332C2208F3}"/>
    <cellStyle name="Heading 3 7 14 3" xfId="4730" xr:uid="{8E907979-9000-4680-B89B-FFAA36C72D0B}"/>
    <cellStyle name="Heading 3 7 14 3 2" xfId="4731" xr:uid="{32E26AA7-841A-4345-A1ED-002D21BF6154}"/>
    <cellStyle name="Heading 3 7 14 4" xfId="4732" xr:uid="{BBA5C7A9-629B-493F-B825-0842934F0B5A}"/>
    <cellStyle name="Heading 3 7 14 4 2" xfId="4733" xr:uid="{F0D58074-76F5-4ADD-A01E-24D81EE84D49}"/>
    <cellStyle name="Heading 3 7 15" xfId="4734" xr:uid="{F164281A-0B8F-4B6F-B5F4-AA5645F02645}"/>
    <cellStyle name="Heading 3 7 15 2" xfId="4735" xr:uid="{BDE823D3-1092-4B2A-A280-397F228B67F9}"/>
    <cellStyle name="Heading 3 7 15 2 2" xfId="4736" xr:uid="{A9973873-47F9-4EA3-985F-6D6790E0B797}"/>
    <cellStyle name="Heading 3 7 15 3" xfId="4737" xr:uid="{0F091EFF-C749-41B6-A749-4964D19D0DB4}"/>
    <cellStyle name="Heading 3 7 15 3 2" xfId="4738" xr:uid="{41EEA361-308F-413B-900E-EC93CE738599}"/>
    <cellStyle name="Heading 3 7 15 4" xfId="4739" xr:uid="{C250FD2F-7934-4C9D-816D-8A24D7F6BF00}"/>
    <cellStyle name="Heading 3 7 15 4 2" xfId="4740" xr:uid="{594DBB0B-C112-4B5C-B2E8-86AD6A77DCEA}"/>
    <cellStyle name="Heading 3 7 16" xfId="4741" xr:uid="{9ABCA576-9D5A-417A-BE38-3DF88FDC0291}"/>
    <cellStyle name="Heading 3 7 16 2" xfId="4742" xr:uid="{225EAA77-A828-442E-A275-46219B186B79}"/>
    <cellStyle name="Heading 3 7 17" xfId="4743" xr:uid="{3645B2B4-DE7C-4FE6-A9EF-494FAE827B50}"/>
    <cellStyle name="Heading 3 7 17 2" xfId="4744" xr:uid="{808DA482-2CE3-4B53-ACB5-62C93C45F0D7}"/>
    <cellStyle name="Heading 3 7 18" xfId="4745" xr:uid="{8ABF4522-DBE2-4823-8866-C206694B435A}"/>
    <cellStyle name="Heading 3 7 18 2" xfId="4746" xr:uid="{ACEDB430-3007-49F7-BBCE-46EEAE4172A9}"/>
    <cellStyle name="Heading 3 7 19" xfId="4747" xr:uid="{BCAA2D19-D63A-4A1B-8153-4F7232856876}"/>
    <cellStyle name="Heading 3 7 2" xfId="4748" xr:uid="{713B5E66-D4C6-4191-BE54-875798F9E761}"/>
    <cellStyle name="Heading 3 7 2 2" xfId="4749" xr:uid="{EA972EC3-A6BF-4CF7-BBAA-1D5BD34C6DA9}"/>
    <cellStyle name="Heading 3 7 2 2 2" xfId="4750" xr:uid="{6E6AF0D3-3FBC-4B54-B4BC-48C10109A540}"/>
    <cellStyle name="Heading 3 7 2 3" xfId="4751" xr:uid="{433A5CAB-0FB2-4691-98A0-6AB8853F1786}"/>
    <cellStyle name="Heading 3 7 2 3 2" xfId="4752" xr:uid="{A7020F7D-2D91-48BB-A31F-4A9040AFF236}"/>
    <cellStyle name="Heading 3 7 2 4" xfId="4753" xr:uid="{18404571-9B4A-4B10-99F9-22EF7600A869}"/>
    <cellStyle name="Heading 3 7 2 4 2" xfId="4754" xr:uid="{A791C491-AED4-4920-BC68-E8D8A3414488}"/>
    <cellStyle name="Heading 3 7 20" xfId="4755" xr:uid="{E197D992-E25C-4B4A-ACE6-46B4A6FE7113}"/>
    <cellStyle name="Heading 3 7 21" xfId="4756" xr:uid="{27C2E475-EA10-4F70-8448-1107627ECC61}"/>
    <cellStyle name="Heading 3 7 22" xfId="4757" xr:uid="{307CE0A4-9AEA-45DA-ADE6-3948A81B3D8B}"/>
    <cellStyle name="Heading 3 7 23" xfId="4758" xr:uid="{CE0198C9-321E-4AE0-B812-174D9938939D}"/>
    <cellStyle name="Heading 3 7 24" xfId="4759" xr:uid="{3823EA47-FC4B-42CD-876D-D63B28ADCFF9}"/>
    <cellStyle name="Heading 3 7 25" xfId="4760" xr:uid="{867D4B50-065D-460C-B3AA-AC2E34387A16}"/>
    <cellStyle name="Heading 3 7 3" xfId="4761" xr:uid="{EA869DCE-02AD-434C-9B16-0DF1F1527CA8}"/>
    <cellStyle name="Heading 3 7 3 2" xfId="4762" xr:uid="{DAADB34B-E271-40C9-8B6A-529EA04FF9D9}"/>
    <cellStyle name="Heading 3 7 3 2 2" xfId="4763" xr:uid="{A09813B6-6918-4AE8-923D-4B4BDBAE89D3}"/>
    <cellStyle name="Heading 3 7 3 3" xfId="4764" xr:uid="{EF1EF57B-303C-4BF3-893A-E6312511D269}"/>
    <cellStyle name="Heading 3 7 3 3 2" xfId="4765" xr:uid="{DEBB33B2-4D2F-4E23-860F-40553E74FC83}"/>
    <cellStyle name="Heading 3 7 3 4" xfId="4766" xr:uid="{0EFEA2AA-DD80-4810-8C8E-46784A41086C}"/>
    <cellStyle name="Heading 3 7 3 4 2" xfId="4767" xr:uid="{09BC0F6E-ECC8-4999-BCF3-62425B11F212}"/>
    <cellStyle name="Heading 3 7 4" xfId="4768" xr:uid="{E7AB70C6-51AB-47C6-9694-109E78A043EB}"/>
    <cellStyle name="Heading 3 7 4 2" xfId="4769" xr:uid="{64AD09A3-5858-44E5-88EA-EAC82ABEEFD3}"/>
    <cellStyle name="Heading 3 7 4 2 2" xfId="4770" xr:uid="{6A499EF6-FA25-4B97-86CD-2EAFAB2F9D29}"/>
    <cellStyle name="Heading 3 7 4 3" xfId="4771" xr:uid="{29F3ADCF-E1A2-4C34-B97E-FBEC8B17401D}"/>
    <cellStyle name="Heading 3 7 4 3 2" xfId="4772" xr:uid="{B7C2C4FD-BE55-4ECA-A487-D00CC976D7D7}"/>
    <cellStyle name="Heading 3 7 4 4" xfId="4773" xr:uid="{AC719640-E720-42F3-993A-999826D3F58D}"/>
    <cellStyle name="Heading 3 7 4 4 2" xfId="4774" xr:uid="{3767EB6D-4D5D-4FE1-959A-7A97C48A28DE}"/>
    <cellStyle name="Heading 3 7 5" xfId="4775" xr:uid="{EEA9AD1C-FA84-4B69-9991-DFCEBFAC19F1}"/>
    <cellStyle name="Heading 3 7 5 2" xfId="4776" xr:uid="{85CEFB99-255D-4370-BA4D-9E14764B3084}"/>
    <cellStyle name="Heading 3 7 5 2 2" xfId="4777" xr:uid="{C31EAD1D-D5AE-44B0-B7DF-5134800A2CA8}"/>
    <cellStyle name="Heading 3 7 5 3" xfId="4778" xr:uid="{30532E68-61DE-47FE-8930-2EBEFA98F70B}"/>
    <cellStyle name="Heading 3 7 5 3 2" xfId="4779" xr:uid="{03B026FC-699C-4A1F-8A99-F82EE85252F0}"/>
    <cellStyle name="Heading 3 7 5 4" xfId="4780" xr:uid="{5BCFE009-86B8-49DD-A6FE-C79B9D866A34}"/>
    <cellStyle name="Heading 3 7 5 4 2" xfId="4781" xr:uid="{8AA87E3C-8D33-4E0E-BA0C-25F8AEB27F67}"/>
    <cellStyle name="Heading 3 7 6" xfId="4782" xr:uid="{E9713999-8947-463B-A115-25E230C54745}"/>
    <cellStyle name="Heading 3 7 6 2" xfId="4783" xr:uid="{BED825C3-2B7C-4DCB-B8F9-79262F1B2599}"/>
    <cellStyle name="Heading 3 7 6 2 2" xfId="4784" xr:uid="{C9EBE383-D4C0-43BE-9C80-D4FBA44211A0}"/>
    <cellStyle name="Heading 3 7 6 3" xfId="4785" xr:uid="{0B2BF4F6-DCAE-4291-AC8A-EFCF846A58EF}"/>
    <cellStyle name="Heading 3 7 6 3 2" xfId="4786" xr:uid="{DD49DC9F-0B77-4CD2-9AC9-047FC2A740A2}"/>
    <cellStyle name="Heading 3 7 6 4" xfId="4787" xr:uid="{FD9847C5-0255-4458-9B8F-DFDA1C7255BD}"/>
    <cellStyle name="Heading 3 7 6 4 2" xfId="4788" xr:uid="{85D65C5F-52D2-4FF2-A2E7-7D9FB655D369}"/>
    <cellStyle name="Heading 3 7 7" xfId="4789" xr:uid="{05E45D8E-6FD3-4D67-8AD4-76841CDED976}"/>
    <cellStyle name="Heading 3 7 7 2" xfId="4790" xr:uid="{98BBC13B-544B-4832-94C7-0A8EB58AFCA4}"/>
    <cellStyle name="Heading 3 7 7 2 2" xfId="4791" xr:uid="{B6EB805A-80DB-4D1A-891E-230885F4FCBC}"/>
    <cellStyle name="Heading 3 7 7 3" xfId="4792" xr:uid="{743E29D8-BA13-4B5E-905B-B23323515206}"/>
    <cellStyle name="Heading 3 7 7 3 2" xfId="4793" xr:uid="{C3E5AE20-9613-470D-8928-27DACCF7F0D6}"/>
    <cellStyle name="Heading 3 7 7 4" xfId="4794" xr:uid="{7ED748BF-8D1A-4AD9-8CA0-C8BADBCDA853}"/>
    <cellStyle name="Heading 3 7 7 4 2" xfId="4795" xr:uid="{1565A864-D3B8-4BD6-8F22-922065CC49CB}"/>
    <cellStyle name="Heading 3 7 8" xfId="4796" xr:uid="{0234458B-58D7-44A8-9C02-F8B6E7D9066A}"/>
    <cellStyle name="Heading 3 7 8 2" xfId="4797" xr:uid="{C4E88EEA-C2E5-42D6-ABF9-6645B85574DC}"/>
    <cellStyle name="Heading 3 7 8 2 2" xfId="4798" xr:uid="{C634C4BF-38FB-40C3-ACA5-86FD704A4BC2}"/>
    <cellStyle name="Heading 3 7 8 3" xfId="4799" xr:uid="{01AF4666-C232-494E-941A-B009F68145E9}"/>
    <cellStyle name="Heading 3 7 8 3 2" xfId="4800" xr:uid="{AFB5175F-3239-4050-B54E-1618F10FB9D0}"/>
    <cellStyle name="Heading 3 7 8 4" xfId="4801" xr:uid="{DF537F75-FA99-4E9A-83F9-7FA01998CE16}"/>
    <cellStyle name="Heading 3 7 8 4 2" xfId="4802" xr:uid="{BED9930D-079F-47AA-A3B5-7BCD911DC525}"/>
    <cellStyle name="Heading 3 7 9" xfId="4803" xr:uid="{4D4130D9-6476-41A4-9426-922A0D60AF58}"/>
    <cellStyle name="Heading 3 7 9 2" xfId="4804" xr:uid="{D73FF2B5-6079-49E6-977C-A7B63315DAA2}"/>
    <cellStyle name="Heading 3 7 9 2 2" xfId="4805" xr:uid="{8B10CBD7-26DD-462A-B853-6BB8994B85E9}"/>
    <cellStyle name="Heading 3 7 9 3" xfId="4806" xr:uid="{55C4F22A-5154-41FD-9637-79CA7CE7B738}"/>
    <cellStyle name="Heading 3 7 9 3 2" xfId="4807" xr:uid="{B50C6EA8-EDAA-4764-BE5C-4D7469C23FF6}"/>
    <cellStyle name="Heading 3 7 9 4" xfId="4808" xr:uid="{86BF4286-771A-4637-B327-6658133E5A65}"/>
    <cellStyle name="Heading 3 7 9 4 2" xfId="4809" xr:uid="{29ED319A-A774-4858-AD06-6D28B90DBBBF}"/>
    <cellStyle name="Heading 3 8" xfId="4810" xr:uid="{43946D2B-F3A0-4EF4-ADB5-F9CEAEEB4A25}"/>
    <cellStyle name="Heading 3 8 10" xfId="4811" xr:uid="{554E07F7-60A4-4A82-A661-5175CF91FC97}"/>
    <cellStyle name="Heading 3 8 10 2" xfId="4812" xr:uid="{96AEB3EC-C767-4DA4-B3B6-102ADB84C236}"/>
    <cellStyle name="Heading 3 8 10 2 2" xfId="4813" xr:uid="{A1736666-1DBC-4B76-B560-20656343293D}"/>
    <cellStyle name="Heading 3 8 10 3" xfId="4814" xr:uid="{15C537F0-7158-459D-A3FC-D5241DD03FBF}"/>
    <cellStyle name="Heading 3 8 10 3 2" xfId="4815" xr:uid="{742B632C-71CF-4CA9-9597-C92DF08C1444}"/>
    <cellStyle name="Heading 3 8 10 4" xfId="4816" xr:uid="{140998C9-0FD4-43AB-ABF2-74006658C30C}"/>
    <cellStyle name="Heading 3 8 10 4 2" xfId="4817" xr:uid="{EF679CBA-E942-4927-9164-C187F11CF8AC}"/>
    <cellStyle name="Heading 3 8 11" xfId="4818" xr:uid="{2C0BCDA4-34A8-440B-AADC-F2E4208F72D7}"/>
    <cellStyle name="Heading 3 8 11 2" xfId="4819" xr:uid="{0A87E4A2-9D5D-490F-B727-75D2A671AB30}"/>
    <cellStyle name="Heading 3 8 11 2 2" xfId="4820" xr:uid="{A5C9C89B-AF80-4B5A-A4E7-D6B3ECABDE6B}"/>
    <cellStyle name="Heading 3 8 11 3" xfId="4821" xr:uid="{BA20B4A6-D374-4699-BB5F-48223A5B50B9}"/>
    <cellStyle name="Heading 3 8 11 3 2" xfId="4822" xr:uid="{3EFF9023-6838-4275-A7E5-72FC296A12FA}"/>
    <cellStyle name="Heading 3 8 11 4" xfId="4823" xr:uid="{C2DF5BCE-E6AD-4A6C-BC5B-F47D5A1E3AB5}"/>
    <cellStyle name="Heading 3 8 11 4 2" xfId="4824" xr:uid="{ACF69B2A-0D1D-4813-8357-5AB463F2CF3B}"/>
    <cellStyle name="Heading 3 8 12" xfId="4825" xr:uid="{A27CF974-74D3-47BF-A88F-F91BAE36A679}"/>
    <cellStyle name="Heading 3 8 12 2" xfId="4826" xr:uid="{F540AEA3-A98C-4381-933A-D1D9AAC4F5E4}"/>
    <cellStyle name="Heading 3 8 12 2 2" xfId="4827" xr:uid="{3D568748-69E4-4E7E-8EB9-BCA6417094F6}"/>
    <cellStyle name="Heading 3 8 12 3" xfId="4828" xr:uid="{3C3944C6-4BBC-4856-B12F-E8287A94C1F0}"/>
    <cellStyle name="Heading 3 8 12 3 2" xfId="4829" xr:uid="{5D1736AC-5D47-4DEB-8BEC-235F4F1A3DD0}"/>
    <cellStyle name="Heading 3 8 12 4" xfId="4830" xr:uid="{1BEC89C9-B958-4311-B3A1-FA4A85AF521D}"/>
    <cellStyle name="Heading 3 8 12 4 2" xfId="4831" xr:uid="{1B00D51B-B27D-4F9D-9B32-EB7A1ABF9D4C}"/>
    <cellStyle name="Heading 3 8 13" xfId="4832" xr:uid="{876675D4-E10B-4F2F-8B22-727CC26FA7F5}"/>
    <cellStyle name="Heading 3 8 13 2" xfId="4833" xr:uid="{09A0F73E-F076-43E9-86A9-62EADB40B8F9}"/>
    <cellStyle name="Heading 3 8 13 2 2" xfId="4834" xr:uid="{D75C807D-8C98-46A3-91F5-34B842614B7F}"/>
    <cellStyle name="Heading 3 8 13 3" xfId="4835" xr:uid="{A0048FB6-51AB-42E2-BC1B-BCC6EF3F1D7A}"/>
    <cellStyle name="Heading 3 8 13 3 2" xfId="4836" xr:uid="{925ABF7B-A5F2-44F5-B715-FBFEA2CB6780}"/>
    <cellStyle name="Heading 3 8 13 4" xfId="4837" xr:uid="{8A337C09-A458-456A-A19A-BE596097A396}"/>
    <cellStyle name="Heading 3 8 13 4 2" xfId="4838" xr:uid="{5DFCBB78-CA13-496D-ADE7-DD324EAFB66A}"/>
    <cellStyle name="Heading 3 8 14" xfId="4839" xr:uid="{04FC9E99-565D-4111-9F4D-E41961ACE154}"/>
    <cellStyle name="Heading 3 8 14 2" xfId="4840" xr:uid="{B9083F26-5B65-41E6-8002-E2A3CC86E97A}"/>
    <cellStyle name="Heading 3 8 14 2 2" xfId="4841" xr:uid="{388881FD-F956-47B8-A924-CE185720B1DC}"/>
    <cellStyle name="Heading 3 8 14 3" xfId="4842" xr:uid="{6C5B7845-542C-4BD8-92BC-AAEC01BE23D0}"/>
    <cellStyle name="Heading 3 8 14 3 2" xfId="4843" xr:uid="{8B471D0D-39EC-4069-AED4-54BCD8467AD2}"/>
    <cellStyle name="Heading 3 8 14 4" xfId="4844" xr:uid="{FD0D21FB-AD99-4450-849E-9BD1726A6F12}"/>
    <cellStyle name="Heading 3 8 14 4 2" xfId="4845" xr:uid="{A4AF687B-9D73-4C75-942C-17BD5DD13466}"/>
    <cellStyle name="Heading 3 8 15" xfId="4846" xr:uid="{BCED2778-3D3C-4C03-8F19-4155087D2766}"/>
    <cellStyle name="Heading 3 8 15 2" xfId="4847" xr:uid="{EFC2FC94-4807-49E0-BBA5-69BC68ECCB7C}"/>
    <cellStyle name="Heading 3 8 15 2 2" xfId="4848" xr:uid="{ADC8D516-40FC-4296-9732-CD34DDC8D98A}"/>
    <cellStyle name="Heading 3 8 15 3" xfId="4849" xr:uid="{DB09C69C-B7A9-4967-B5B5-2DD6544C7F76}"/>
    <cellStyle name="Heading 3 8 15 3 2" xfId="4850" xr:uid="{F304110C-A416-425C-ADF2-FEF8C4EE0ED0}"/>
    <cellStyle name="Heading 3 8 15 4" xfId="4851" xr:uid="{36810F44-250B-4463-B927-6FAC77B6403A}"/>
    <cellStyle name="Heading 3 8 15 4 2" xfId="4852" xr:uid="{21B9CAF8-5E9D-45F9-9B31-8E20746EC116}"/>
    <cellStyle name="Heading 3 8 16" xfId="4853" xr:uid="{2D7C2423-820D-4CC8-AAE3-A397DFB52059}"/>
    <cellStyle name="Heading 3 8 16 2" xfId="4854" xr:uid="{6077E401-A79E-456F-91F1-D15F333AF406}"/>
    <cellStyle name="Heading 3 8 17" xfId="4855" xr:uid="{5EEE6F5D-64CD-4780-98F6-B1BE74488048}"/>
    <cellStyle name="Heading 3 8 17 2" xfId="4856" xr:uid="{57BD1752-4496-4882-B668-541F61125071}"/>
    <cellStyle name="Heading 3 8 18" xfId="4857" xr:uid="{35CB6CB2-B13E-4C28-8BF1-1EB758FF81C7}"/>
    <cellStyle name="Heading 3 8 18 2" xfId="4858" xr:uid="{CAA6E1D4-A491-43F0-B1DD-B246D172109C}"/>
    <cellStyle name="Heading 3 8 19" xfId="4859" xr:uid="{ED40EA14-14B2-483B-8C03-EE3A13267041}"/>
    <cellStyle name="Heading 3 8 2" xfId="4860" xr:uid="{20712FDE-1F1A-4591-BC21-652E40305696}"/>
    <cellStyle name="Heading 3 8 2 2" xfId="4861" xr:uid="{D9F934E6-0B02-423F-8789-C2F289BE852E}"/>
    <cellStyle name="Heading 3 8 2 2 2" xfId="4862" xr:uid="{F79BE9D3-AF0A-4775-B898-61BBDC82EC8B}"/>
    <cellStyle name="Heading 3 8 2 3" xfId="4863" xr:uid="{CE1DDBA4-B963-44D9-8584-F15F624F9A09}"/>
    <cellStyle name="Heading 3 8 2 3 2" xfId="4864" xr:uid="{6117B4B8-2CFE-4B2C-82B9-C5EE54C08B5D}"/>
    <cellStyle name="Heading 3 8 2 4" xfId="4865" xr:uid="{A9462358-B0AC-4C12-B12F-7298A2EF2643}"/>
    <cellStyle name="Heading 3 8 2 4 2" xfId="4866" xr:uid="{5F98F02E-1EED-463E-B225-57FCBF44A8ED}"/>
    <cellStyle name="Heading 3 8 20" xfId="4867" xr:uid="{E8F0C7E2-2FB9-4975-BAA5-2FE1095FA267}"/>
    <cellStyle name="Heading 3 8 21" xfId="4868" xr:uid="{7EC0B1DA-8D86-475D-9527-EB8E05E502DF}"/>
    <cellStyle name="Heading 3 8 22" xfId="4869" xr:uid="{766D44B0-F433-45AA-B84F-B4B749D5D01B}"/>
    <cellStyle name="Heading 3 8 23" xfId="4870" xr:uid="{EB089C57-7896-473C-A322-42B04A21CA23}"/>
    <cellStyle name="Heading 3 8 24" xfId="4871" xr:uid="{2C0649B2-3C21-4BAF-9C9F-4DD88A18EFAC}"/>
    <cellStyle name="Heading 3 8 25" xfId="4872" xr:uid="{2B2490D4-810F-475F-802F-6625DC4C1653}"/>
    <cellStyle name="Heading 3 8 3" xfId="4873" xr:uid="{EC2BE4FD-4F37-402B-AFC3-9197FE31A9E5}"/>
    <cellStyle name="Heading 3 8 3 2" xfId="4874" xr:uid="{27BA88D8-AF0D-4F19-84F6-818F6570E40B}"/>
    <cellStyle name="Heading 3 8 3 2 2" xfId="4875" xr:uid="{FC5F82B4-3422-4A0F-B7F9-22AB12A06E3A}"/>
    <cellStyle name="Heading 3 8 3 3" xfId="4876" xr:uid="{6ABB5736-17CA-4E5B-A280-A4521CE1AEE3}"/>
    <cellStyle name="Heading 3 8 3 3 2" xfId="4877" xr:uid="{99576028-DBF1-484D-ACC0-C2F04803FC3F}"/>
    <cellStyle name="Heading 3 8 3 4" xfId="4878" xr:uid="{1E15DA4B-CF49-4DAC-9C31-0A4A5B1B87BB}"/>
    <cellStyle name="Heading 3 8 3 4 2" xfId="4879" xr:uid="{0029090D-6F0A-4AD3-9F6E-73FC9771894C}"/>
    <cellStyle name="Heading 3 8 4" xfId="4880" xr:uid="{3EBB9EA4-9787-480A-BF4E-7B7C2471CCFB}"/>
    <cellStyle name="Heading 3 8 4 2" xfId="4881" xr:uid="{D8522136-12D5-4BB5-9D6C-1B9B09B8D6A0}"/>
    <cellStyle name="Heading 3 8 4 2 2" xfId="4882" xr:uid="{57A0A00C-29CC-4956-A653-B38646541C54}"/>
    <cellStyle name="Heading 3 8 4 3" xfId="4883" xr:uid="{D6C4678F-6E3B-4AD1-A56D-A7033766D561}"/>
    <cellStyle name="Heading 3 8 4 3 2" xfId="4884" xr:uid="{795C8CAA-BD52-4A07-93E6-7D7C1DB007F1}"/>
    <cellStyle name="Heading 3 8 4 4" xfId="4885" xr:uid="{74548684-BE86-4399-B2B3-85B374F09238}"/>
    <cellStyle name="Heading 3 8 4 4 2" xfId="4886" xr:uid="{45FC48BE-5A3F-4BD0-A380-FCF9414F5D1F}"/>
    <cellStyle name="Heading 3 8 5" xfId="4887" xr:uid="{28469138-AD85-415E-BDE4-EB773EC6348B}"/>
    <cellStyle name="Heading 3 8 5 2" xfId="4888" xr:uid="{ADEF5DB2-4A76-4A21-BB80-3F5BDE7E819C}"/>
    <cellStyle name="Heading 3 8 5 2 2" xfId="4889" xr:uid="{D670061D-2383-45D9-A18D-2E55461B2650}"/>
    <cellStyle name="Heading 3 8 5 3" xfId="4890" xr:uid="{FB842B9E-41B8-41E1-B968-E506496A07FD}"/>
    <cellStyle name="Heading 3 8 5 3 2" xfId="4891" xr:uid="{D423D18B-75E1-4E94-B05C-6ACE77E002B0}"/>
    <cellStyle name="Heading 3 8 5 4" xfId="4892" xr:uid="{7E713E26-242E-471B-A5DD-B5E324088440}"/>
    <cellStyle name="Heading 3 8 5 4 2" xfId="4893" xr:uid="{236D459C-83E1-4646-A991-E29936A31BC8}"/>
    <cellStyle name="Heading 3 8 6" xfId="4894" xr:uid="{632B0D6F-CD02-4D3D-8166-B7566181529C}"/>
    <cellStyle name="Heading 3 8 6 2" xfId="4895" xr:uid="{1E17C48D-70E8-419B-BC7A-C35308EECC0F}"/>
    <cellStyle name="Heading 3 8 6 2 2" xfId="4896" xr:uid="{37657F65-B27B-44A9-A6F9-B83586F5B366}"/>
    <cellStyle name="Heading 3 8 6 3" xfId="4897" xr:uid="{B012C685-E45E-4DE4-8D68-FB3D051439A4}"/>
    <cellStyle name="Heading 3 8 6 3 2" xfId="4898" xr:uid="{0036EFCF-6E30-4E2C-AF30-DC1213553E63}"/>
    <cellStyle name="Heading 3 8 6 4" xfId="4899" xr:uid="{8A5DA5B5-114A-494B-8012-FBCD1ED41EB2}"/>
    <cellStyle name="Heading 3 8 6 4 2" xfId="4900" xr:uid="{F1931546-C666-41DE-A764-C32CB7F4B456}"/>
    <cellStyle name="Heading 3 8 7" xfId="4901" xr:uid="{B2B9FFBE-CAE0-4A96-9A1E-288F97E6B3BD}"/>
    <cellStyle name="Heading 3 8 7 2" xfId="4902" xr:uid="{90FAB3FA-6599-4E7F-86AD-6FCEEB794A70}"/>
    <cellStyle name="Heading 3 8 7 2 2" xfId="4903" xr:uid="{13C2929B-CEDB-418A-8E8D-7672B8434337}"/>
    <cellStyle name="Heading 3 8 7 3" xfId="4904" xr:uid="{4759388A-448F-4D37-BE82-93ADC6C00862}"/>
    <cellStyle name="Heading 3 8 7 3 2" xfId="4905" xr:uid="{0E692FD1-7A27-48D8-B7D8-DC55F176979D}"/>
    <cellStyle name="Heading 3 8 7 4" xfId="4906" xr:uid="{BC3D4B83-F0EA-4178-99FF-6E720E2A7309}"/>
    <cellStyle name="Heading 3 8 7 4 2" xfId="4907" xr:uid="{D648E740-E181-414A-B3AF-2863C98FBBC8}"/>
    <cellStyle name="Heading 3 8 8" xfId="4908" xr:uid="{B2E6AF89-9689-4DBC-BF5B-3440710FA1FB}"/>
    <cellStyle name="Heading 3 8 8 2" xfId="4909" xr:uid="{A84CEE9C-14EF-4B36-B781-629BE22D2F91}"/>
    <cellStyle name="Heading 3 8 8 2 2" xfId="4910" xr:uid="{8EDC8E73-2B2E-4499-B6B9-06B37D65B46E}"/>
    <cellStyle name="Heading 3 8 8 3" xfId="4911" xr:uid="{21C21372-747E-4A88-94A9-658008B5663A}"/>
    <cellStyle name="Heading 3 8 8 3 2" xfId="4912" xr:uid="{5C615751-7D95-4E6F-86B1-4CEC4A464CE9}"/>
    <cellStyle name="Heading 3 8 8 4" xfId="4913" xr:uid="{B6CDA4EB-8230-4BEF-88E6-537229194B54}"/>
    <cellStyle name="Heading 3 8 8 4 2" xfId="4914" xr:uid="{3A672865-EE24-4F40-9029-1CB21A762D04}"/>
    <cellStyle name="Heading 3 8 9" xfId="4915" xr:uid="{7C648C60-30D4-4B0A-89A0-03FB3D223E39}"/>
    <cellStyle name="Heading 3 8 9 2" xfId="4916" xr:uid="{105CCC51-5DB7-47FA-BCBF-771874AA17DB}"/>
    <cellStyle name="Heading 3 8 9 2 2" xfId="4917" xr:uid="{663040E8-2F70-41A7-8BDD-4043BF03848C}"/>
    <cellStyle name="Heading 3 8 9 3" xfId="4918" xr:uid="{628BEB5B-FB54-4D32-9FD8-2B394353A45C}"/>
    <cellStyle name="Heading 3 8 9 3 2" xfId="4919" xr:uid="{F2F381A9-47D7-4F7C-AB0D-CA2A0E778151}"/>
    <cellStyle name="Heading 3 8 9 4" xfId="4920" xr:uid="{A608F981-854A-4B85-8380-66F982821F8E}"/>
    <cellStyle name="Heading 3 8 9 4 2" xfId="4921" xr:uid="{0ED4FD92-A8C2-4E28-AFF6-C616C1D009D1}"/>
    <cellStyle name="Heading 3 9" xfId="4922" xr:uid="{00BA1A7C-7A08-42C7-93D0-1EFBC8B91887}"/>
    <cellStyle name="Heading 3 9 10" xfId="4923" xr:uid="{7A1736F5-6E12-4406-9482-1D5938B8C229}"/>
    <cellStyle name="Heading 3 9 10 2" xfId="4924" xr:uid="{CE269B62-2AF6-4CE9-AB90-943B8CB2D344}"/>
    <cellStyle name="Heading 3 9 10 2 2" xfId="4925" xr:uid="{CFFB8A06-7897-4E18-8749-4E8E2E1247D3}"/>
    <cellStyle name="Heading 3 9 10 3" xfId="4926" xr:uid="{55B3D96D-9DCB-4B12-86F2-6D29D41F75E7}"/>
    <cellStyle name="Heading 3 9 10 3 2" xfId="4927" xr:uid="{684672E3-C4C9-48C4-9BC4-783C01491073}"/>
    <cellStyle name="Heading 3 9 10 4" xfId="4928" xr:uid="{7440B1E8-873C-4A14-A334-3614A33C41F0}"/>
    <cellStyle name="Heading 3 9 10 4 2" xfId="4929" xr:uid="{AC694B5F-0DBA-4425-8340-E2A91CCEB4DA}"/>
    <cellStyle name="Heading 3 9 11" xfId="4930" xr:uid="{75DF7992-CFC4-462C-AA0A-C1B1ADA75E4F}"/>
    <cellStyle name="Heading 3 9 11 2" xfId="4931" xr:uid="{EF50B153-01A1-4217-9249-CF843AF36274}"/>
    <cellStyle name="Heading 3 9 11 2 2" xfId="4932" xr:uid="{619AC729-DAAF-4C7F-974A-1A117D89B98D}"/>
    <cellStyle name="Heading 3 9 11 3" xfId="4933" xr:uid="{B991C6DD-5304-4F71-848C-50E16581BA0D}"/>
    <cellStyle name="Heading 3 9 11 3 2" xfId="4934" xr:uid="{F8357F83-6C4B-4985-A61E-FE0A4ED8FE54}"/>
    <cellStyle name="Heading 3 9 11 4" xfId="4935" xr:uid="{C6E66CFE-C329-437D-B5BC-7692C3E9C766}"/>
    <cellStyle name="Heading 3 9 11 4 2" xfId="4936" xr:uid="{787FCFBD-4A23-4BDB-B661-C7F78BA08C67}"/>
    <cellStyle name="Heading 3 9 12" xfId="4937" xr:uid="{35910577-A84F-4435-9023-20FFC12F6AED}"/>
    <cellStyle name="Heading 3 9 12 2" xfId="4938" xr:uid="{B5C7A642-9B25-4BC7-8B82-E2C3C0091583}"/>
    <cellStyle name="Heading 3 9 12 2 2" xfId="4939" xr:uid="{1B2C7B97-1C2B-4EDF-B959-7D44A25AFDA7}"/>
    <cellStyle name="Heading 3 9 12 3" xfId="4940" xr:uid="{239AFBD9-8D7A-4793-967E-4CC1CC87A545}"/>
    <cellStyle name="Heading 3 9 12 3 2" xfId="4941" xr:uid="{80907A84-D657-4532-98B6-B4CAA30B7238}"/>
    <cellStyle name="Heading 3 9 12 4" xfId="4942" xr:uid="{13D2ED19-8A7F-4FF1-B565-1E1D8D799769}"/>
    <cellStyle name="Heading 3 9 12 4 2" xfId="4943" xr:uid="{2D7DA8A6-7DE6-42E2-8E4D-A5D1B8C9754A}"/>
    <cellStyle name="Heading 3 9 13" xfId="4944" xr:uid="{79D6A0A7-755D-4193-A138-0534656CB131}"/>
    <cellStyle name="Heading 3 9 13 2" xfId="4945" xr:uid="{D355A8D0-86DD-4C8D-86F7-892915AFB0E9}"/>
    <cellStyle name="Heading 3 9 13 2 2" xfId="4946" xr:uid="{3928207F-D058-4699-BAAB-A25404D2FD8F}"/>
    <cellStyle name="Heading 3 9 13 3" xfId="4947" xr:uid="{773C750D-DE2B-42B4-BE37-D5FD6B8563D4}"/>
    <cellStyle name="Heading 3 9 13 3 2" xfId="4948" xr:uid="{6EE32492-1F5A-4880-A2BE-AB90C056DF7E}"/>
    <cellStyle name="Heading 3 9 13 4" xfId="4949" xr:uid="{E148A654-0330-4FC6-A6C2-C568A6996BEE}"/>
    <cellStyle name="Heading 3 9 13 4 2" xfId="4950" xr:uid="{9E3299B9-122E-4155-8C5F-F9731FCB3BA5}"/>
    <cellStyle name="Heading 3 9 14" xfId="4951" xr:uid="{37D4DD17-A39A-4EAF-9C6A-BF04DEDDDA4E}"/>
    <cellStyle name="Heading 3 9 14 2" xfId="4952" xr:uid="{42AF7113-5D57-4264-9A29-9D0F8FB7E39D}"/>
    <cellStyle name="Heading 3 9 14 2 2" xfId="4953" xr:uid="{EC2C3B42-5E09-49A2-AAA7-8753F29AE593}"/>
    <cellStyle name="Heading 3 9 14 3" xfId="4954" xr:uid="{056BC254-AE91-4E78-BDD6-3E474F9ACEFE}"/>
    <cellStyle name="Heading 3 9 14 3 2" xfId="4955" xr:uid="{5151E8B5-F46B-4C77-B50F-955C5E4FD2E0}"/>
    <cellStyle name="Heading 3 9 14 4" xfId="4956" xr:uid="{B91A7F53-8A47-4485-A8C6-B76DF4AD4BBE}"/>
    <cellStyle name="Heading 3 9 14 4 2" xfId="4957" xr:uid="{04FA616C-F40D-4D11-BDDE-9FB92BBBED90}"/>
    <cellStyle name="Heading 3 9 15" xfId="4958" xr:uid="{C8A33294-0124-4E25-9F10-592845AF4E95}"/>
    <cellStyle name="Heading 3 9 15 2" xfId="4959" xr:uid="{5F680628-1B49-47CD-A66C-4794CE4E64E5}"/>
    <cellStyle name="Heading 3 9 15 2 2" xfId="4960" xr:uid="{EF41ABFF-3957-4EFB-950E-771D87483E4F}"/>
    <cellStyle name="Heading 3 9 15 3" xfId="4961" xr:uid="{19198702-243C-4618-B7B7-3D30748DC6B9}"/>
    <cellStyle name="Heading 3 9 15 3 2" xfId="4962" xr:uid="{F34D085C-DE76-464A-A2FC-96480F4CC413}"/>
    <cellStyle name="Heading 3 9 15 4" xfId="4963" xr:uid="{6CC7AB32-938F-4A02-8D4D-C327CFFC888B}"/>
    <cellStyle name="Heading 3 9 15 4 2" xfId="4964" xr:uid="{F7069FC9-9863-4C8D-B0DF-78F665B7A614}"/>
    <cellStyle name="Heading 3 9 16" xfId="4965" xr:uid="{5B405EFC-B11A-4AEF-BE43-617F57D17757}"/>
    <cellStyle name="Heading 3 9 16 2" xfId="4966" xr:uid="{D0257661-66D0-403F-9628-EDC9A5CA8EFF}"/>
    <cellStyle name="Heading 3 9 17" xfId="4967" xr:uid="{D5BF1482-CA77-4722-88BC-115AB4C3A6D4}"/>
    <cellStyle name="Heading 3 9 17 2" xfId="4968" xr:uid="{C348E932-7B60-47AE-A77E-90D35F858C4C}"/>
    <cellStyle name="Heading 3 9 18" xfId="4969" xr:uid="{107FBB11-77C3-41B4-B0BF-18FF20934839}"/>
    <cellStyle name="Heading 3 9 18 2" xfId="4970" xr:uid="{50174479-08F6-45C9-9125-565A26E5C79F}"/>
    <cellStyle name="Heading 3 9 19" xfId="4971" xr:uid="{FCF138AB-7546-4D44-A09F-513698D94BF6}"/>
    <cellStyle name="Heading 3 9 2" xfId="4972" xr:uid="{0E23CD23-ABAD-47B0-B901-65F6BC61047A}"/>
    <cellStyle name="Heading 3 9 2 2" xfId="4973" xr:uid="{4FFF8FA5-3548-4B01-8DD3-91C14842D058}"/>
    <cellStyle name="Heading 3 9 2 2 2" xfId="4974" xr:uid="{2A17150B-1D71-439E-9F43-FEAE906FA1CA}"/>
    <cellStyle name="Heading 3 9 2 3" xfId="4975" xr:uid="{DDD2F046-FCD6-4FB4-B20D-DECDF26661AD}"/>
    <cellStyle name="Heading 3 9 2 3 2" xfId="4976" xr:uid="{2C74D758-0158-4535-BC83-AB23C91B7DDE}"/>
    <cellStyle name="Heading 3 9 2 4" xfId="4977" xr:uid="{3FC55564-2423-43E0-A296-FA17E26B47BB}"/>
    <cellStyle name="Heading 3 9 2 4 2" xfId="4978" xr:uid="{690F3FD5-33A1-4180-BFA8-51EC30B33DC7}"/>
    <cellStyle name="Heading 3 9 20" xfId="4979" xr:uid="{A5D0A2A7-A547-41B1-82CD-18BD83527F28}"/>
    <cellStyle name="Heading 3 9 21" xfId="4980" xr:uid="{F6EA9D44-24F8-499B-949E-2FC6ED41BB46}"/>
    <cellStyle name="Heading 3 9 22" xfId="4981" xr:uid="{7A029D37-47A5-49C9-9C25-0FDD2A72B893}"/>
    <cellStyle name="Heading 3 9 23" xfId="4982" xr:uid="{0643BF3D-3247-444B-97F0-E2E340289463}"/>
    <cellStyle name="Heading 3 9 24" xfId="4983" xr:uid="{71CED1C2-6477-479F-9517-8500423D7BF7}"/>
    <cellStyle name="Heading 3 9 25" xfId="4984" xr:uid="{2D1B6BBB-5385-4293-9509-4E3F407323AF}"/>
    <cellStyle name="Heading 3 9 3" xfId="4985" xr:uid="{97B5ECC6-EDC8-4BAD-B591-E4779CD389D7}"/>
    <cellStyle name="Heading 3 9 3 2" xfId="4986" xr:uid="{DDCE9ABA-CEDD-4CDA-9B6F-B7811054E603}"/>
    <cellStyle name="Heading 3 9 3 2 2" xfId="4987" xr:uid="{00F2AAC3-D3FC-4527-9CA8-9C68AA9F66EC}"/>
    <cellStyle name="Heading 3 9 3 3" xfId="4988" xr:uid="{D39E3E47-8E1B-4A90-AC66-57782A3F4964}"/>
    <cellStyle name="Heading 3 9 3 3 2" xfId="4989" xr:uid="{C69A2BC9-0A83-4AEA-B5D5-5CEC7643B250}"/>
    <cellStyle name="Heading 3 9 3 4" xfId="4990" xr:uid="{AB76254D-F3AC-419A-9ED8-7F4021C1E5BD}"/>
    <cellStyle name="Heading 3 9 3 4 2" xfId="4991" xr:uid="{12D4A078-BC7B-4E01-A641-2FAE9634E70B}"/>
    <cellStyle name="Heading 3 9 4" xfId="4992" xr:uid="{C8ECEEDB-D2B9-46B9-9009-4C63C4CA6019}"/>
    <cellStyle name="Heading 3 9 4 2" xfId="4993" xr:uid="{72CE4211-F8D2-4E28-B7BB-969E4C32A2F7}"/>
    <cellStyle name="Heading 3 9 4 2 2" xfId="4994" xr:uid="{6303037C-445B-42D6-81B3-47129465A48D}"/>
    <cellStyle name="Heading 3 9 4 3" xfId="4995" xr:uid="{88ECDB00-1C44-4855-A6C7-E1FB6C2539D2}"/>
    <cellStyle name="Heading 3 9 4 3 2" xfId="4996" xr:uid="{65140DE9-3EA3-4EC5-8B45-01E5A38EB1C4}"/>
    <cellStyle name="Heading 3 9 4 4" xfId="4997" xr:uid="{743300B1-DA00-4A06-82AB-2EF3062D15F7}"/>
    <cellStyle name="Heading 3 9 4 4 2" xfId="4998" xr:uid="{5A962D44-D023-4984-92D5-DA4350ECCAA4}"/>
    <cellStyle name="Heading 3 9 5" xfId="4999" xr:uid="{E637D701-2762-4188-B836-3C1A4E86185F}"/>
    <cellStyle name="Heading 3 9 5 2" xfId="5000" xr:uid="{795EA713-7F80-431B-B97F-75BA5771F52F}"/>
    <cellStyle name="Heading 3 9 5 2 2" xfId="5001" xr:uid="{4FD93A3B-2E7C-4DE3-B790-6C266261E441}"/>
    <cellStyle name="Heading 3 9 5 3" xfId="5002" xr:uid="{8343EBBB-7C12-4CE3-9050-B95A12C1F419}"/>
    <cellStyle name="Heading 3 9 5 3 2" xfId="5003" xr:uid="{DF62E2D2-AE80-4262-95DE-B2D33E12A302}"/>
    <cellStyle name="Heading 3 9 5 4" xfId="5004" xr:uid="{A53A6480-4448-43B9-8684-419EF6D16739}"/>
    <cellStyle name="Heading 3 9 5 4 2" xfId="5005" xr:uid="{E79B6422-420F-4C59-8E26-911248FE06C7}"/>
    <cellStyle name="Heading 3 9 6" xfId="5006" xr:uid="{DA0BF826-86CF-4955-9FE2-F4BAC37FCF50}"/>
    <cellStyle name="Heading 3 9 6 2" xfId="5007" xr:uid="{E3D532C9-C286-49DC-9C2C-C1A36030D5CF}"/>
    <cellStyle name="Heading 3 9 6 2 2" xfId="5008" xr:uid="{B3E7F6A5-916C-4954-844B-92C9327A8E96}"/>
    <cellStyle name="Heading 3 9 6 3" xfId="5009" xr:uid="{F258D499-2E56-4D96-AA40-531F17FA7B94}"/>
    <cellStyle name="Heading 3 9 6 3 2" xfId="5010" xr:uid="{C2350402-44B7-41E7-9921-83ED579DBAD4}"/>
    <cellStyle name="Heading 3 9 6 4" xfId="5011" xr:uid="{85CAB0DE-B7B0-4691-8057-C56011979ECA}"/>
    <cellStyle name="Heading 3 9 6 4 2" xfId="5012" xr:uid="{9E6FD383-662A-4691-ABC8-C45AB91506CA}"/>
    <cellStyle name="Heading 3 9 7" xfId="5013" xr:uid="{4576101F-91AA-48D6-A228-B1595AD2A5DA}"/>
    <cellStyle name="Heading 3 9 7 2" xfId="5014" xr:uid="{25DACB5B-F259-4F93-B336-48C8261E0D9F}"/>
    <cellStyle name="Heading 3 9 7 2 2" xfId="5015" xr:uid="{C0C880BC-74FC-434E-8DA9-72723DF1970F}"/>
    <cellStyle name="Heading 3 9 7 3" xfId="5016" xr:uid="{7782B5A3-A9AE-4DA4-849F-70835E559355}"/>
    <cellStyle name="Heading 3 9 7 3 2" xfId="5017" xr:uid="{BB679526-BEA1-4730-B00D-A06E93C8BB57}"/>
    <cellStyle name="Heading 3 9 7 4" xfId="5018" xr:uid="{F834B25A-92E3-46BD-872C-50C3B7DF36BA}"/>
    <cellStyle name="Heading 3 9 7 4 2" xfId="5019" xr:uid="{7D5F844B-0749-4297-B65D-784381B2B4F6}"/>
    <cellStyle name="Heading 3 9 8" xfId="5020" xr:uid="{B4B44EAD-00FB-4D2D-A82C-D6B64D4922CE}"/>
    <cellStyle name="Heading 3 9 8 2" xfId="5021" xr:uid="{DB153771-E5CA-4806-8C59-CD2E0E4D9717}"/>
    <cellStyle name="Heading 3 9 8 2 2" xfId="5022" xr:uid="{B8E63E48-EA02-4AFD-A655-FA7A19C06F00}"/>
    <cellStyle name="Heading 3 9 8 3" xfId="5023" xr:uid="{DB006609-3E34-43B5-9B8A-41A30A9CCA45}"/>
    <cellStyle name="Heading 3 9 8 3 2" xfId="5024" xr:uid="{384AF880-5897-4C3B-A15D-4AF43CC1BF64}"/>
    <cellStyle name="Heading 3 9 8 4" xfId="5025" xr:uid="{4E368481-7EC3-4231-8540-69E5911A00E9}"/>
    <cellStyle name="Heading 3 9 8 4 2" xfId="5026" xr:uid="{08ADF1BD-EF31-4983-A21D-5BB244BD2E84}"/>
    <cellStyle name="Heading 3 9 9" xfId="5027" xr:uid="{5FA6784A-36F9-45C9-8A57-744428B2D371}"/>
    <cellStyle name="Heading 3 9 9 2" xfId="5028" xr:uid="{E63B1D6A-71B4-4128-BA06-609B477F4CA4}"/>
    <cellStyle name="Heading 3 9 9 2 2" xfId="5029" xr:uid="{9EE249D7-D34F-4AD0-B3B7-2A46A3205CB5}"/>
    <cellStyle name="Heading 3 9 9 3" xfId="5030" xr:uid="{7DFE0331-1152-463D-9CD1-85ADAC11341E}"/>
    <cellStyle name="Heading 3 9 9 3 2" xfId="5031" xr:uid="{11E9E572-AEB0-4842-8B2A-18726D1E8F0A}"/>
    <cellStyle name="Heading 3 9 9 4" xfId="5032" xr:uid="{161304FF-E969-4588-83B8-D2B436F0A668}"/>
    <cellStyle name="Heading 3 9 9 4 2" xfId="5033" xr:uid="{66208913-E1F9-4D6F-8586-589B4F75E03B}"/>
    <cellStyle name="Heading 4 10" xfId="5034" xr:uid="{976D83E9-2D52-49D6-9C0F-AD4CA2D73EB2}"/>
    <cellStyle name="Heading 4 11" xfId="5035" xr:uid="{C4B08980-F17E-4C44-8654-38D5E7842DCF}"/>
    <cellStyle name="Heading 4 12" xfId="5036" xr:uid="{A774B95A-CAE2-4EF2-8AAC-C1CB88BE0E0A}"/>
    <cellStyle name="Heading 4 13" xfId="5037" xr:uid="{6B4AD462-A03B-4D93-839A-664FF8881089}"/>
    <cellStyle name="Heading 4 14" xfId="5038" xr:uid="{78F945CF-2617-4C75-A0DA-73986642B9EB}"/>
    <cellStyle name="Heading 4 15" xfId="5039" xr:uid="{46B84676-B738-4857-8A1F-55BC60DC9D0D}"/>
    <cellStyle name="Heading 4 16" xfId="5040" xr:uid="{7DBA9DEF-728B-46B2-8E7A-66CD9C80DFA8}"/>
    <cellStyle name="Heading 4 17" xfId="5041" xr:uid="{12FE85D4-0B4D-44A9-83E4-EA1B7C467F5A}"/>
    <cellStyle name="Heading 4 18" xfId="5042" xr:uid="{6F1AE678-F8BF-4AAC-82CF-EC91652CE1B7}"/>
    <cellStyle name="Heading 4 18 2" xfId="5043" xr:uid="{E850D23A-529A-4CE8-B8CE-B3BBC426F8DA}"/>
    <cellStyle name="Heading 4 19" xfId="5044" xr:uid="{9728C63E-470C-4137-9050-BC4B47E90A67}"/>
    <cellStyle name="Heading 4 19 2" xfId="5045" xr:uid="{2F2BB6FB-DE10-405C-91EE-13B4C23B9E5B}"/>
    <cellStyle name="Heading 4 2" xfId="5046" xr:uid="{AB66BB9F-C231-437C-BAF5-C67A20D0F2BC}"/>
    <cellStyle name="Heading 4 2 2" xfId="5047" xr:uid="{40F265CA-5576-4171-8AFC-CD2056E42863}"/>
    <cellStyle name="Heading 4 3" xfId="5048" xr:uid="{7353922B-3638-401E-A713-3209E7527CD2}"/>
    <cellStyle name="Heading 4 4" xfId="5049" xr:uid="{9A16E8CF-B1DB-44FC-BDF8-D17E3D78E063}"/>
    <cellStyle name="Heading 4 5" xfId="5050" xr:uid="{C07B7CEA-1959-4351-944F-5760D8FA032A}"/>
    <cellStyle name="Heading 4 6" xfId="5051" xr:uid="{D43996A0-D3C4-419A-8CB7-2560E96533F1}"/>
    <cellStyle name="Heading 4 7" xfId="5052" xr:uid="{2CC978B5-F4A1-45C2-B1B6-06E13D040331}"/>
    <cellStyle name="Heading 4 8" xfId="5053" xr:uid="{2C568803-9B41-4A1D-9424-7937438E0953}"/>
    <cellStyle name="Heading 4 9" xfId="5054" xr:uid="{CA597EB6-1C79-43A3-BB53-A07F5A324754}"/>
    <cellStyle name="Hyperlink 2" xfId="5055" xr:uid="{791E6609-4A93-40F0-AB9D-E73A6EAFFE60}"/>
    <cellStyle name="Hyperlink 3" xfId="5056" xr:uid="{B2B9962F-A39B-41A9-A7B6-C57E0ADAB4EA}"/>
    <cellStyle name="Hyperlink 4" xfId="30325" xr:uid="{652E0E54-081E-494B-B7FB-9DC855F745D4}"/>
    <cellStyle name="Input 10" xfId="5057" xr:uid="{E420E3AA-E098-408C-916F-F9B1A47E996D}"/>
    <cellStyle name="Input 10 10" xfId="11339" xr:uid="{EE91516C-03A3-4D63-9265-DFF123C6B47E}"/>
    <cellStyle name="Input 10 10 2" xfId="23201" xr:uid="{CF82BD95-D758-4C4C-8048-B0028E9C75C1}"/>
    <cellStyle name="Input 10 11" xfId="11274" xr:uid="{3152F487-FE63-45CC-8990-E0F2539D9BEA}"/>
    <cellStyle name="Input 10 11 2" xfId="23136" xr:uid="{E1B666FC-94F2-4BFD-AE61-626361D06C5F}"/>
    <cellStyle name="Input 10 12" xfId="11358" xr:uid="{5D23550E-D109-4776-9757-825E4CAB5E0A}"/>
    <cellStyle name="Input 10 12 2" xfId="23220" xr:uid="{BBEBFA0C-7667-473D-A33F-ABD9C3A6A60D}"/>
    <cellStyle name="Input 10 2" xfId="6806" xr:uid="{03DC2285-23AE-4D8A-AFF0-6C5258EDDCE5}"/>
    <cellStyle name="Input 10 2 10" xfId="16249" xr:uid="{A2EA0491-1F6B-4477-9A29-07B69637A49B}"/>
    <cellStyle name="Input 10 2 10 2" xfId="27996" xr:uid="{F32C8F1E-2ACA-47D7-B61B-B356DB6CCA69}"/>
    <cellStyle name="Input 10 2 11" xfId="17121" xr:uid="{34B92CB7-3283-4DD6-9874-F353E56463B4}"/>
    <cellStyle name="Input 10 2 11 2" xfId="28868" xr:uid="{F35028E7-FFF8-4202-91FC-59D4339ECBAF}"/>
    <cellStyle name="Input 10 2 2" xfId="7188" xr:uid="{F2C0FA5B-358D-4C08-9E5C-0DC58E09CF8A}"/>
    <cellStyle name="Input 10 2 2 10" xfId="15308" xr:uid="{4657AE11-FA8C-46AB-BF8F-0E501BC54383}"/>
    <cellStyle name="Input 10 2 2 10 2" xfId="27077" xr:uid="{C2A601BA-AF50-4292-9840-581C1743E501}"/>
    <cellStyle name="Input 10 2 2 2" xfId="8831" xr:uid="{CB58F8F6-B0F2-41BD-8C9C-F6BB2CD04265}"/>
    <cellStyle name="Input 10 2 2 2 2" xfId="13483" xr:uid="{A6FC1C87-6EE9-4EEF-8243-174CA8528855}"/>
    <cellStyle name="Input 10 2 2 2 2 2" xfId="25266" xr:uid="{487E1967-43F1-4759-8646-C56300F0AEB7}"/>
    <cellStyle name="Input 10 2 2 2 3" xfId="14487" xr:uid="{C64477E9-1357-402F-9633-28816F969AF6}"/>
    <cellStyle name="Input 10 2 2 2 3 2" xfId="26259" xr:uid="{02870FC9-A71E-4AA1-A679-690636C4162D}"/>
    <cellStyle name="Input 10 2 2 2 4" xfId="15445" xr:uid="{51AA6788-4313-48BB-8080-C8A984FED74A}"/>
    <cellStyle name="Input 10 2 2 2 4 2" xfId="27205" xr:uid="{9592684A-4EF1-44A1-B776-2BAC580F36EC}"/>
    <cellStyle name="Input 10 2 2 2 5" xfId="16370" xr:uid="{F902AC6B-B31E-4ED8-A585-883D31D4AE04}"/>
    <cellStyle name="Input 10 2 2 2 5 2" xfId="28117" xr:uid="{EC5E3095-D48F-4DBE-9425-631147743E02}"/>
    <cellStyle name="Input 10 2 2 2 6" xfId="17241" xr:uid="{00D48D4F-8228-40E1-8ECA-26952D3DDCE2}"/>
    <cellStyle name="Input 10 2 2 2 6 2" xfId="28984" xr:uid="{9A02AEF9-18EC-490C-972A-EAC9F042C6A3}"/>
    <cellStyle name="Input 10 2 2 2 7" xfId="18087" xr:uid="{C82D1DE4-8A8C-49C2-BC5C-72F90A181096}"/>
    <cellStyle name="Input 10 2 2 2 7 2" xfId="29808" xr:uid="{8B11138A-9B5B-48D7-BF6D-B6071778BBCD}"/>
    <cellStyle name="Input 10 2 2 2 8" xfId="18847" xr:uid="{56D38DE9-A2F9-4ACC-82B2-00F1368A8D7C}"/>
    <cellStyle name="Input 10 2 2 3" xfId="9673" xr:uid="{D0D581CB-FD20-45E7-A931-4C7CEBC7511C}"/>
    <cellStyle name="Input 10 2 2 3 2" xfId="14078" xr:uid="{BE01D8A0-F21D-4364-AA69-C09D6350F1A8}"/>
    <cellStyle name="Input 10 2 2 3 2 2" xfId="25851" xr:uid="{D0D05EEE-04E8-48AD-8A59-C7C8EEB161E0}"/>
    <cellStyle name="Input 10 2 2 3 3" xfId="15038" xr:uid="{50AB5521-7304-41B6-975C-C2D1173ABE36}"/>
    <cellStyle name="Input 10 2 2 3 3 2" xfId="26809" xr:uid="{4097E60F-A979-4955-A3C5-1F4460A6BE1E}"/>
    <cellStyle name="Input 10 2 2 3 4" xfId="15990" xr:uid="{1E92E403-7768-4FE0-895B-59DA106B811A}"/>
    <cellStyle name="Input 10 2 2 3 4 2" xfId="27737" xr:uid="{1043B774-067F-47C9-98C8-829E71A3CF91}"/>
    <cellStyle name="Input 10 2 2 3 5" xfId="16864" xr:uid="{B5CE57AF-5A3D-423F-A7FD-5541EC144184}"/>
    <cellStyle name="Input 10 2 2 3 5 2" xfId="28611" xr:uid="{9773EBB2-EF23-4D5F-B3B6-385694D7CE1E}"/>
    <cellStyle name="Input 10 2 2 3 6" xfId="17729" xr:uid="{58BCC385-ED3A-4057-9511-17AA5CAD14BC}"/>
    <cellStyle name="Input 10 2 2 3 6 2" xfId="29450" xr:uid="{1FD06534-3BB6-4CB8-AE04-EC66DA99C23D}"/>
    <cellStyle name="Input 10 2 2 3 7" xfId="18505" xr:uid="{915CB419-A43B-4A18-9B4B-C236B7BE185C}"/>
    <cellStyle name="Input 10 2 2 3 7 2" xfId="30226" xr:uid="{753ECAC7-C14F-4C8D-A9C6-53C7C5CDDDAE}"/>
    <cellStyle name="Input 10 2 2 3 8" xfId="19262" xr:uid="{5EC75410-390F-4295-A221-DB26F8440653}"/>
    <cellStyle name="Input 10 2 2 4" xfId="12455" xr:uid="{EDFDEFD5-CECB-4CE8-B9F3-5C6639051F24}"/>
    <cellStyle name="Input 10 2 2 4 2" xfId="24269" xr:uid="{00E349D6-BE7F-4483-A003-5BD4BC28F89C}"/>
    <cellStyle name="Input 10 2 2 5" xfId="10328" xr:uid="{1C759735-4825-43B3-B0ED-B538E49BAA88}"/>
    <cellStyle name="Input 10 2 2 5 2" xfId="22200" xr:uid="{172AE8AA-C371-420F-AED3-ACF90E4C8023}"/>
    <cellStyle name="Input 10 2 2 6" xfId="11683" xr:uid="{91F31A16-CF6F-4A16-8FC5-A63E4267247F}"/>
    <cellStyle name="Input 10 2 2 6 2" xfId="23522" xr:uid="{06CE0FAA-B140-40F7-B7A2-F8102B136577}"/>
    <cellStyle name="Input 10 2 2 7" xfId="11006" xr:uid="{7C81C65E-18CC-49BF-A0D0-A043D896F94C}"/>
    <cellStyle name="Input 10 2 2 7 2" xfId="22875" xr:uid="{A84FF50B-74E8-4121-8700-9E0BD973E3BD}"/>
    <cellStyle name="Input 10 2 2 8" xfId="13339" xr:uid="{E2C5F73E-737E-4773-BF6F-045314882A57}"/>
    <cellStyle name="Input 10 2 2 8 2" xfId="25122" xr:uid="{98EFF3DB-B5B6-4593-A42F-DA31038631F6}"/>
    <cellStyle name="Input 10 2 2 9" xfId="14350" xr:uid="{60C7212E-A04C-447E-B1DF-66A7A22F57CF}"/>
    <cellStyle name="Input 10 2 2 9 2" xfId="26122" xr:uid="{67F0F4E3-1D76-4298-AED1-880B0E745D20}"/>
    <cellStyle name="Input 10 2 3" xfId="8451" xr:uid="{2AC87636-62A1-4510-9FAE-713C12B89BE2}"/>
    <cellStyle name="Input 10 2 3 2" xfId="13193" xr:uid="{FC4B648E-C5D5-4D92-B4E0-03BB2B173AE8}"/>
    <cellStyle name="Input 10 2 3 2 2" xfId="24979" xr:uid="{2BF86753-3C7D-4DA5-88E8-C96E2F6E4A79}"/>
    <cellStyle name="Input 10 2 3 3" xfId="14213" xr:uid="{7AA5E990-1C94-4EDB-8D41-7604189617B1}"/>
    <cellStyle name="Input 10 2 3 3 2" xfId="25986" xr:uid="{D8E19102-0D66-4DF1-85BA-F380A5322D6E}"/>
    <cellStyle name="Input 10 2 3 4" xfId="15173" xr:uid="{D041D112-A77F-41E6-A419-CE65AE8AD0FB}"/>
    <cellStyle name="Input 10 2 3 4 2" xfId="26942" xr:uid="{EBB49254-46EC-400E-A49A-2BC3BF8E21B5}"/>
    <cellStyle name="Input 10 2 3 5" xfId="16122" xr:uid="{1D3BFD24-8481-4E00-9A0F-F5A6D59E84E5}"/>
    <cellStyle name="Input 10 2 3 5 2" xfId="27869" xr:uid="{94844685-BCE3-4A71-BFD3-BF832E00C58C}"/>
    <cellStyle name="Input 10 2 3 6" xfId="16995" xr:uid="{93CC3B39-6561-4452-A2FB-DF616786B751}"/>
    <cellStyle name="Input 10 2 3 6 2" xfId="28742" xr:uid="{993C2F03-929F-476D-A4BC-5113A93265F8}"/>
    <cellStyle name="Input 10 2 3 7" xfId="17860" xr:uid="{55B7E1B4-A7F7-42BD-A69D-F1913DB8B200}"/>
    <cellStyle name="Input 10 2 3 7 2" xfId="29581" xr:uid="{123F7FAA-20D2-47CE-A151-1EDFF28CDF1F}"/>
    <cellStyle name="Input 10 2 3 8" xfId="18636" xr:uid="{BEDE95F2-CB5A-45C8-8C28-A4501B48F9AD}"/>
    <cellStyle name="Input 10 2 4" xfId="9462" xr:uid="{4C48392A-3495-4C7A-9987-ED478258CB82}"/>
    <cellStyle name="Input 10 2 4 2" xfId="13867" xr:uid="{25A8B448-64E2-4168-A095-29ABC39DEA76}"/>
    <cellStyle name="Input 10 2 4 2 2" xfId="25640" xr:uid="{A92308CD-6EA3-422A-9C28-23FA22909BCC}"/>
    <cellStyle name="Input 10 2 4 3" xfId="14827" xr:uid="{ABD90CC8-AF8B-42D3-819F-A88C8B39246A}"/>
    <cellStyle name="Input 10 2 4 3 2" xfId="26598" xr:uid="{AEBE6CFF-6407-4821-8A14-11D13B829001}"/>
    <cellStyle name="Input 10 2 4 4" xfId="15779" xr:uid="{4B55EB65-A863-4726-BC3F-3AEDB7C6BD9F}"/>
    <cellStyle name="Input 10 2 4 4 2" xfId="27526" xr:uid="{8978999C-669E-4DF5-87BB-6D23570D4541}"/>
    <cellStyle name="Input 10 2 4 5" xfId="16653" xr:uid="{8AF4DE25-7819-4449-A586-35740BCD60C3}"/>
    <cellStyle name="Input 10 2 4 5 2" xfId="28400" xr:uid="{0C9BF9E8-B658-47BD-828B-66E05167AB39}"/>
    <cellStyle name="Input 10 2 4 6" xfId="17518" xr:uid="{A945B030-61F7-4CB1-B0F3-719F3CF8C8C1}"/>
    <cellStyle name="Input 10 2 4 6 2" xfId="29239" xr:uid="{B2C1EB8B-9301-4DD6-9056-201A4317DC66}"/>
    <cellStyle name="Input 10 2 4 7" xfId="18294" xr:uid="{053FA75A-3EEF-458D-A602-D0F3E7B21021}"/>
    <cellStyle name="Input 10 2 4 7 2" xfId="30015" xr:uid="{66C5313F-98DA-4C4C-81B2-20EE4463645E}"/>
    <cellStyle name="Input 10 2 4 8" xfId="19051" xr:uid="{C495BA76-4D13-4049-ACBA-08DAEDCFDE84}"/>
    <cellStyle name="Input 10 2 5" xfId="12164" xr:uid="{80807AB1-A61F-46FE-A95E-1601DEDDA0D0}"/>
    <cellStyle name="Input 10 2 5 2" xfId="23981" xr:uid="{0B9CFD05-B9A9-4286-9E8B-252E7F97D6AA}"/>
    <cellStyle name="Input 10 2 6" xfId="10603" xr:uid="{1880FEE3-6372-425D-93C7-4D0165655C8F}"/>
    <cellStyle name="Input 10 2 6 2" xfId="22475" xr:uid="{C095FA4F-0E08-40C9-8885-5F80675FE2F5}"/>
    <cellStyle name="Input 10 2 7" xfId="13351" xr:uid="{F15ABB74-C4C1-414D-8074-29DAEF9D2E29}"/>
    <cellStyle name="Input 10 2 7 2" xfId="25134" xr:uid="{7AF85A11-2BFF-4B28-A15D-219DF3620B6F}"/>
    <cellStyle name="Input 10 2 8" xfId="14360" xr:uid="{E3A6072C-3995-4FE5-8885-2EDF95990B2D}"/>
    <cellStyle name="Input 10 2 8 2" xfId="26132" xr:uid="{14DE7CC7-49DA-40BC-B600-1BC38F2DB72A}"/>
    <cellStyle name="Input 10 2 9" xfId="15318" xr:uid="{62B21FA9-5696-4573-A01B-BDE90A1DDD01}"/>
    <cellStyle name="Input 10 2 9 2" xfId="27082" xr:uid="{A920B008-EE7E-4EEC-93AD-6BA019A721B4}"/>
    <cellStyle name="Input 10 3" xfId="6947" xr:uid="{6946B094-FB64-4F9F-85C4-965C038869ED}"/>
    <cellStyle name="Input 10 3 10" xfId="17286" xr:uid="{5ADB681B-9A1F-4348-8F71-5BF199204D84}"/>
    <cellStyle name="Input 10 3 10 2" xfId="29029" xr:uid="{3BC777DD-5836-427C-A03A-3F65AB302949}"/>
    <cellStyle name="Input 10 3 2" xfId="8590" xr:uid="{7E5BF4A8-2EA9-4B34-8568-91BEDD3D95B7}"/>
    <cellStyle name="Input 10 3 2 2" xfId="13311" xr:uid="{85BF27F3-6EAC-41FF-AD69-6ABE3DC5BEE7}"/>
    <cellStyle name="Input 10 3 2 2 2" xfId="25094" xr:uid="{15B360B6-B165-476C-B779-F73EA1D8F15F}"/>
    <cellStyle name="Input 10 3 2 3" xfId="14325" xr:uid="{4C023B5E-7498-478E-BC41-23A33B975E3B}"/>
    <cellStyle name="Input 10 3 2 3 2" xfId="26097" xr:uid="{33DF97B3-79E6-4A91-9E12-9C822BEE009E}"/>
    <cellStyle name="Input 10 3 2 4" xfId="15283" xr:uid="{4E7D6483-90BE-4FBF-AFF6-8BA1E2881BFE}"/>
    <cellStyle name="Input 10 3 2 4 2" xfId="27052" xr:uid="{01C9942C-211F-4E66-8D65-51F7644FFEF7}"/>
    <cellStyle name="Input 10 3 2 5" xfId="16227" xr:uid="{EB6088FC-9DA5-4ED7-BAAD-E5F1839F3855}"/>
    <cellStyle name="Input 10 3 2 5 2" xfId="27974" xr:uid="{0AB7467D-24C0-43A0-9F3A-2BA9F0D4594A}"/>
    <cellStyle name="Input 10 3 2 6" xfId="17100" xr:uid="{1027A198-1CC4-4F27-836F-9883B810B48D}"/>
    <cellStyle name="Input 10 3 2 6 2" xfId="28847" xr:uid="{769E0C08-C154-4B18-AB84-488B2AE676FD}"/>
    <cellStyle name="Input 10 3 2 7" xfId="17965" xr:uid="{264863FF-F0DC-4D96-AFDD-6C0971C74D28}"/>
    <cellStyle name="Input 10 3 2 7 2" xfId="29686" xr:uid="{C9068A13-9865-48FE-974C-ED9FA60F0B99}"/>
    <cellStyle name="Input 10 3 2 8" xfId="18733" xr:uid="{90DDF126-6E7C-49F3-89D9-9D988A397DCA}"/>
    <cellStyle name="Input 10 3 3" xfId="9559" xr:uid="{DD0BF27E-17DD-4839-A1A7-045775386286}"/>
    <cellStyle name="Input 10 3 3 2" xfId="13964" xr:uid="{4102580D-A90F-4B9C-BE16-ACDB6E4D80BB}"/>
    <cellStyle name="Input 10 3 3 2 2" xfId="25737" xr:uid="{B379B034-550A-4DCC-A5D4-962CF609238F}"/>
    <cellStyle name="Input 10 3 3 3" xfId="14924" xr:uid="{3BA2676D-AD5B-4207-979E-1CB6877EE066}"/>
    <cellStyle name="Input 10 3 3 3 2" xfId="26695" xr:uid="{648B5A7B-7FFD-4974-9557-0770559A9999}"/>
    <cellStyle name="Input 10 3 3 4" xfId="15876" xr:uid="{03CB2E25-DED4-4869-8E09-D9471C57D00A}"/>
    <cellStyle name="Input 10 3 3 4 2" xfId="27623" xr:uid="{6458EBEE-866C-4EAB-8C6D-BCFA8ADC9248}"/>
    <cellStyle name="Input 10 3 3 5" xfId="16750" xr:uid="{0E935899-7E7E-4784-8538-0AEB751E989C}"/>
    <cellStyle name="Input 10 3 3 5 2" xfId="28497" xr:uid="{1347045F-C833-4465-9202-CF6830D69872}"/>
    <cellStyle name="Input 10 3 3 6" xfId="17615" xr:uid="{6BEFDF8E-5926-4C63-9023-E3F65B291106}"/>
    <cellStyle name="Input 10 3 3 6 2" xfId="29336" xr:uid="{B291EC04-A76C-432E-9BCE-14798EF447EE}"/>
    <cellStyle name="Input 10 3 3 7" xfId="18391" xr:uid="{9AE2E2E4-067E-4291-B94C-BB15CBB15A78}"/>
    <cellStyle name="Input 10 3 3 7 2" xfId="30112" xr:uid="{54218DAC-A386-404F-A5A0-61EF3102309C}"/>
    <cellStyle name="Input 10 3 3 8" xfId="19148" xr:uid="{490F9BD3-A333-4095-8765-4444EDB31560}"/>
    <cellStyle name="Input 10 3 4" xfId="12282" xr:uid="{872B902B-95B7-4084-B790-37AE936DBE5E}"/>
    <cellStyle name="Input 10 3 4 2" xfId="24098" xr:uid="{E47316E0-F027-4F2D-A4BB-3645700520B9}"/>
    <cellStyle name="Input 10 3 5" xfId="10490" xr:uid="{DF3BFDEB-B80C-47C5-93E2-DD789C150691}"/>
    <cellStyle name="Input 10 3 5 2" xfId="22362" xr:uid="{0868919B-E75E-4045-81E9-5B5A22AA25F1}"/>
    <cellStyle name="Input 10 3 6" xfId="13587" xr:uid="{9E4BA3BD-9AC6-4F28-9DB9-A6DAB04EF2CE}"/>
    <cellStyle name="Input 10 3 6 2" xfId="25363" xr:uid="{B50B5510-340B-43D6-B9BD-F146AB254E91}"/>
    <cellStyle name="Input 10 3 7" xfId="14565" xr:uid="{FCAFEF30-25DC-4C5B-851B-7C9D51C29208}"/>
    <cellStyle name="Input 10 3 7 2" xfId="26336" xr:uid="{4587A284-3233-4F7B-B20B-808B63E8327A}"/>
    <cellStyle name="Input 10 3 8" xfId="15518" xr:uid="{64163145-E2D3-4A93-BF7B-F232E1226AFB}"/>
    <cellStyle name="Input 10 3 8 2" xfId="27273" xr:uid="{7F7C2DC7-069B-41C9-8767-B9428836016E}"/>
    <cellStyle name="Input 10 3 9" xfId="16417" xr:uid="{487DDC4B-AF0A-4C12-B1FD-9DD6AE0B6C10}"/>
    <cellStyle name="Input 10 3 9 2" xfId="28164" xr:uid="{50974EB5-0F25-4FF5-8D2D-96838E321F00}"/>
    <cellStyle name="Input 10 4" xfId="7772" xr:uid="{A61072E3-46A2-436A-9111-E2C1F9AB4D68}"/>
    <cellStyle name="Input 10 4 2" xfId="12796" xr:uid="{5EE0DECD-EAE2-4276-A804-219FB4CE4529}"/>
    <cellStyle name="Input 10 4 2 2" xfId="24592" xr:uid="{52DC7F07-8D35-4941-B2DF-44942B3DE436}"/>
    <cellStyle name="Input 10 4 3" xfId="11967" xr:uid="{C98BD376-0584-49A9-ADCF-B993E602893E}"/>
    <cellStyle name="Input 10 4 3 2" xfId="23792" xr:uid="{181577F8-CBB9-4CDA-8148-653D4F3FA008}"/>
    <cellStyle name="Input 10 4 4" xfId="10768" xr:uid="{41570B44-A9F5-4107-8E29-E0A0FCC5A5E9}"/>
    <cellStyle name="Input 10 4 4 2" xfId="22639" xr:uid="{5AE3DD0E-E9C7-4198-9392-DFBC7B63F1F8}"/>
    <cellStyle name="Input 10 4 5" xfId="11554" xr:uid="{E30BAEE1-AFDB-4429-BFDC-D83B038383A8}"/>
    <cellStyle name="Input 10 4 5 2" xfId="23402" xr:uid="{04E86963-6ECE-4171-89D2-E2739BA4AA12}"/>
    <cellStyle name="Input 10 4 6" xfId="11107" xr:uid="{7F22D4F4-DA33-4787-B101-543744F01280}"/>
    <cellStyle name="Input 10 4 6 2" xfId="22976" xr:uid="{33711D8C-DCFC-4726-A489-E97553AE54E6}"/>
    <cellStyle name="Input 10 4 7" xfId="12498" xr:uid="{C8B7AEDC-D0F4-4FC6-B9D7-6E75009056E4}"/>
    <cellStyle name="Input 10 4 7 2" xfId="24311" xr:uid="{779D2657-10F4-4A27-A91B-4089C23CC7B7}"/>
    <cellStyle name="Input 10 4 8" xfId="10292" xr:uid="{D8308624-0305-4C83-9A56-9964FB054EC0}"/>
    <cellStyle name="Input 10 5" xfId="7771" xr:uid="{532F5AC2-67F6-4ACE-B523-F4D169445669}"/>
    <cellStyle name="Input 10 5 2" xfId="12795" xr:uid="{FEA96691-8D37-48AE-B2EB-2F39A6E04D85}"/>
    <cellStyle name="Input 10 5 2 2" xfId="24591" xr:uid="{0D6E2799-7F09-48AB-A0F1-4474143A20A0}"/>
    <cellStyle name="Input 10 5 3" xfId="10081" xr:uid="{F0B1BCF7-63E9-446A-A1ED-3F5885E861BC}"/>
    <cellStyle name="Input 10 5 3 2" xfId="21956" xr:uid="{A1B30819-021F-407F-BBC0-DB8BA4F7C7AE}"/>
    <cellStyle name="Input 10 5 4" xfId="13643" xr:uid="{98822E09-DA2D-4C6F-83E3-5C7F7B731D96}"/>
    <cellStyle name="Input 10 5 4 2" xfId="25419" xr:uid="{F0B007FC-A8A3-41E8-8034-E604A29F0607}"/>
    <cellStyle name="Input 10 5 5" xfId="14611" xr:uid="{C70FCBC6-7582-4DFE-A201-FD018442DD39}"/>
    <cellStyle name="Input 10 5 5 2" xfId="26382" xr:uid="{AE00A9D0-0D1A-4796-B847-5A49310D12A6}"/>
    <cellStyle name="Input 10 5 6" xfId="15563" xr:uid="{0B875E01-A4AC-4EA1-A7E0-95CCB2A254AE}"/>
    <cellStyle name="Input 10 5 6 2" xfId="27314" xr:uid="{B1FBBBA6-DF9E-450D-8D3A-0D0BB14177D3}"/>
    <cellStyle name="Input 10 5 7" xfId="16448" xr:uid="{69CAD8EB-3E28-458E-A667-D6997C58052F}"/>
    <cellStyle name="Input 10 5 7 2" xfId="28195" xr:uid="{82432E5A-6194-4A5B-942F-CD1C49DC1A60}"/>
    <cellStyle name="Input 10 5 8" xfId="17316" xr:uid="{831FEE43-29A5-473F-81D1-6DD8698BE5C6}"/>
    <cellStyle name="Input 10 6" xfId="11307" xr:uid="{CEE16FBF-A7D7-4C45-9D26-D6E761DC7880}"/>
    <cellStyle name="Input 10 6 2" xfId="23169" xr:uid="{E6146708-1EE6-48CE-B729-6C8ADEE15308}"/>
    <cellStyle name="Input 10 7" xfId="11306" xr:uid="{3BDB2AD1-7FB1-4BEE-967A-9CD22244FCA3}"/>
    <cellStyle name="Input 10 7 2" xfId="23168" xr:uid="{AB75D41B-B941-456A-8E59-3DA41CFEACB7}"/>
    <cellStyle name="Input 10 8" xfId="11320" xr:uid="{C24693D2-F7D2-4F92-9B67-9E4DC3278775}"/>
    <cellStyle name="Input 10 8 2" xfId="23182" xr:uid="{2B7B8808-9B0F-4CAF-84FC-FEEA1F5025E1}"/>
    <cellStyle name="Input 10 9" xfId="11293" xr:uid="{7157F22E-7F90-4F3B-A09D-53733BA50458}"/>
    <cellStyle name="Input 10 9 2" xfId="23155" xr:uid="{25DBD963-6EBD-4D16-8FFC-F79DD226DE34}"/>
    <cellStyle name="Input 11" xfId="5058" xr:uid="{4FFA2E79-B915-427D-92B3-0A024C9922FC}"/>
    <cellStyle name="Input 11 10" xfId="11572" xr:uid="{A944C7F7-AE75-4154-8E55-1690092837B5}"/>
    <cellStyle name="Input 11 10 2" xfId="23420" xr:uid="{46D1E3B8-C615-4870-8BC1-E3669089EFE7}"/>
    <cellStyle name="Input 11 11" xfId="11089" xr:uid="{6A95D465-F2DE-4812-8C74-6FA9BD887AC9}"/>
    <cellStyle name="Input 11 11 2" xfId="22958" xr:uid="{7BC36F41-9E31-4F19-8B33-6F4736FBFD17}"/>
    <cellStyle name="Input 11 12" xfId="12001" xr:uid="{DC7B7BF6-1094-451F-AFDC-E3C2DB87C613}"/>
    <cellStyle name="Input 11 12 2" xfId="23826" xr:uid="{675C6089-44DF-4014-BAB7-246B79C8999E}"/>
    <cellStyle name="Input 11 2" xfId="6805" xr:uid="{0AF04375-9274-4BCF-83E5-A5863AADA22B}"/>
    <cellStyle name="Input 11 2 10" xfId="10698" xr:uid="{87704BA6-17EB-49B1-B6F4-D040289D0C5D}"/>
    <cellStyle name="Input 11 2 10 2" xfId="22570" xr:uid="{BBD16A84-28E5-45C8-B1A4-B06ED4107C36}"/>
    <cellStyle name="Input 11 2 11" xfId="12856" xr:uid="{A24E5239-77EB-4C52-8F4E-86CACC7D76A1}"/>
    <cellStyle name="Input 11 2 11 2" xfId="24650" xr:uid="{03D13AA6-7527-4C18-88A0-E919E13B68AC}"/>
    <cellStyle name="Input 11 2 2" xfId="7189" xr:uid="{46CC8AC4-6BDD-4C4B-8ECB-70029F17BC91}"/>
    <cellStyle name="Input 11 2 2 10" xfId="12975" xr:uid="{2B207175-82B5-4317-93B6-5CA348C9FBB3}"/>
    <cellStyle name="Input 11 2 2 10 2" xfId="24767" xr:uid="{F6352B4E-A614-45CF-B781-640D54A2A970}"/>
    <cellStyle name="Input 11 2 2 2" xfId="8832" xr:uid="{C9EC0D79-DDA3-4D22-B02F-73ED295D3F8A}"/>
    <cellStyle name="Input 11 2 2 2 2" xfId="13484" xr:uid="{FFFD813A-8135-437A-A6F0-35C98028A1E0}"/>
    <cellStyle name="Input 11 2 2 2 2 2" xfId="25267" xr:uid="{C5BF0D75-81C1-4D70-907B-22DD01E65A0C}"/>
    <cellStyle name="Input 11 2 2 2 3" xfId="14488" xr:uid="{7FDAA2AA-BF1D-4121-8A33-E44170CE03F7}"/>
    <cellStyle name="Input 11 2 2 2 3 2" xfId="26260" xr:uid="{42628CE8-572A-417B-B765-872C3DBE1374}"/>
    <cellStyle name="Input 11 2 2 2 4" xfId="15446" xr:uid="{6141F25E-A935-4665-968A-BF088FE18179}"/>
    <cellStyle name="Input 11 2 2 2 4 2" xfId="27206" xr:uid="{6896BB5E-B9B2-44AC-A107-C721674D7917}"/>
    <cellStyle name="Input 11 2 2 2 5" xfId="16371" xr:uid="{5A2BA3A8-B43C-4A52-8AA7-4586DA345635}"/>
    <cellStyle name="Input 11 2 2 2 5 2" xfId="28118" xr:uid="{C9A41B83-2043-4CB6-B7E2-72F114F3A3A1}"/>
    <cellStyle name="Input 11 2 2 2 6" xfId="17242" xr:uid="{F57A378A-BCD5-4891-B1D8-035DBF84567A}"/>
    <cellStyle name="Input 11 2 2 2 6 2" xfId="28985" xr:uid="{4292612C-9801-4574-97B7-1BE56F9338CA}"/>
    <cellStyle name="Input 11 2 2 2 7" xfId="18088" xr:uid="{D914C197-4D50-455E-861C-DDA1BBE5CE16}"/>
    <cellStyle name="Input 11 2 2 2 7 2" xfId="29809" xr:uid="{824F7266-CE0D-4951-9CE7-E74EE02BAA85}"/>
    <cellStyle name="Input 11 2 2 2 8" xfId="18848" xr:uid="{76418BD4-B997-4703-8A4D-36599BFE6C82}"/>
    <cellStyle name="Input 11 2 2 3" xfId="9674" xr:uid="{2FC310F0-27BF-4597-A939-C158B8F92A36}"/>
    <cellStyle name="Input 11 2 2 3 2" xfId="14079" xr:uid="{A692E749-A458-4864-8F9B-E4AB75F4DA9B}"/>
    <cellStyle name="Input 11 2 2 3 2 2" xfId="25852" xr:uid="{4EBC12C3-8570-44D3-ADC0-A245C3509F28}"/>
    <cellStyle name="Input 11 2 2 3 3" xfId="15039" xr:uid="{F4AC958B-AC3E-4366-81C0-35157A457CED}"/>
    <cellStyle name="Input 11 2 2 3 3 2" xfId="26810" xr:uid="{9898D813-7825-4867-976F-09F136CA2B8C}"/>
    <cellStyle name="Input 11 2 2 3 4" xfId="15991" xr:uid="{4DD2A509-A6B8-47EE-9659-817EBD053280}"/>
    <cellStyle name="Input 11 2 2 3 4 2" xfId="27738" xr:uid="{C218EE1E-74D7-49C4-AA5D-67D4EA8150C1}"/>
    <cellStyle name="Input 11 2 2 3 5" xfId="16865" xr:uid="{A6947164-32A7-49A2-89F2-9F67BD059BD7}"/>
    <cellStyle name="Input 11 2 2 3 5 2" xfId="28612" xr:uid="{E3FF4AD2-8373-4D7B-9C75-210A2DC466FE}"/>
    <cellStyle name="Input 11 2 2 3 6" xfId="17730" xr:uid="{2C80C676-234C-4E73-BE88-2D85910A983A}"/>
    <cellStyle name="Input 11 2 2 3 6 2" xfId="29451" xr:uid="{9BC6C2DD-328D-44B5-93F8-8DA91AFF42F1}"/>
    <cellStyle name="Input 11 2 2 3 7" xfId="18506" xr:uid="{72E31C3E-12FA-4251-A1CE-84D9163FC955}"/>
    <cellStyle name="Input 11 2 2 3 7 2" xfId="30227" xr:uid="{F488AB41-66CC-4EAE-BF08-6E6F49B73A34}"/>
    <cellStyle name="Input 11 2 2 3 8" xfId="19263" xr:uid="{B20C12D3-BEA9-4E7C-8A58-64B650C0FDFB}"/>
    <cellStyle name="Input 11 2 2 4" xfId="12456" xr:uid="{50E77A80-6C04-432E-ABAF-B79B6CB86F92}"/>
    <cellStyle name="Input 11 2 2 4 2" xfId="24270" xr:uid="{9DA44D2E-249E-4F5B-B011-3B3FFAA5152B}"/>
    <cellStyle name="Input 11 2 2 5" xfId="10327" xr:uid="{9BE4B86A-6063-4974-93FE-9EFD9EF46CCB}"/>
    <cellStyle name="Input 11 2 2 5 2" xfId="22199" xr:uid="{6FBEE0FA-8759-4544-AD9F-CE765EEB3FE6}"/>
    <cellStyle name="Input 11 2 2 6" xfId="12068" xr:uid="{19AAEEB4-84CC-4A21-A88A-0ADB1E0D2140}"/>
    <cellStyle name="Input 11 2 2 6 2" xfId="23889" xr:uid="{994FFB5E-9079-4BF2-8161-8BFDDA47E713}"/>
    <cellStyle name="Input 11 2 2 7" xfId="10686" xr:uid="{65B98C82-52CB-45F0-900D-6D4CFE038236}"/>
    <cellStyle name="Input 11 2 2 7 2" xfId="22558" xr:uid="{29017806-6589-4A48-B47E-900A284804EF}"/>
    <cellStyle name="Input 11 2 2 8" xfId="11613" xr:uid="{F9F82320-1CF2-430C-82A5-58350D5490B1}"/>
    <cellStyle name="Input 11 2 2 8 2" xfId="23456" xr:uid="{2C437785-610E-4A55-B834-C2195BB7329C}"/>
    <cellStyle name="Input 11 2 2 9" xfId="11068" xr:uid="{4952DCC1-D3A0-4094-B121-1F8860F06AAB}"/>
    <cellStyle name="Input 11 2 2 9 2" xfId="22937" xr:uid="{CC457579-49D6-487C-A7C1-EA89FEF80FE5}"/>
    <cellStyle name="Input 11 2 3" xfId="8450" xr:uid="{5A47A175-FAB4-4B81-AB44-F5B4A27650E9}"/>
    <cellStyle name="Input 11 2 3 2" xfId="13192" xr:uid="{428ABCCA-BAA6-4F6E-9A94-7176BE867936}"/>
    <cellStyle name="Input 11 2 3 2 2" xfId="24978" xr:uid="{9006963D-FCBA-43C4-B0D8-A4FE9612BC52}"/>
    <cellStyle name="Input 11 2 3 3" xfId="14212" xr:uid="{3A026656-0F81-4456-9C6A-8CDB592B6C9A}"/>
    <cellStyle name="Input 11 2 3 3 2" xfId="25985" xr:uid="{C1E71790-812F-4193-B232-004D58733DF4}"/>
    <cellStyle name="Input 11 2 3 4" xfId="15172" xr:uid="{3C35DF8D-2F1D-4EBE-9FDF-0A42B3CC09B9}"/>
    <cellStyle name="Input 11 2 3 4 2" xfId="26941" xr:uid="{7D50ECC5-C089-4F8D-9C36-442FDF60B80B}"/>
    <cellStyle name="Input 11 2 3 5" xfId="16121" xr:uid="{CF979013-8CC2-4F69-A9CB-24F3F2F4A849}"/>
    <cellStyle name="Input 11 2 3 5 2" xfId="27868" xr:uid="{659A2727-372E-4491-A9E2-807A4F569A72}"/>
    <cellStyle name="Input 11 2 3 6" xfId="16994" xr:uid="{6E787DBC-31E4-43A1-B957-83D3587F6092}"/>
    <cellStyle name="Input 11 2 3 6 2" xfId="28741" xr:uid="{3808D835-CEDD-4EF4-A5E6-31F522CAEA8B}"/>
    <cellStyle name="Input 11 2 3 7" xfId="17859" xr:uid="{1105E52F-2556-47EE-A657-F2DD6654EBAC}"/>
    <cellStyle name="Input 11 2 3 7 2" xfId="29580" xr:uid="{81DB5427-6A51-4D69-8811-586CA0135C46}"/>
    <cellStyle name="Input 11 2 3 8" xfId="18635" xr:uid="{CC8E8E65-FE72-4DAC-A65E-CFDCB82BBBA4}"/>
    <cellStyle name="Input 11 2 4" xfId="9461" xr:uid="{A4129319-C0D7-4530-9AFE-2DAEA3DB2FBD}"/>
    <cellStyle name="Input 11 2 4 2" xfId="13866" xr:uid="{00A50311-AA82-49AA-88D7-23F98512F130}"/>
    <cellStyle name="Input 11 2 4 2 2" xfId="25639" xr:uid="{67E52208-78F8-4AF9-BD55-6845676F95DA}"/>
    <cellStyle name="Input 11 2 4 3" xfId="14826" xr:uid="{5BBB36B2-F01A-4A2E-B6ED-E8310142BB51}"/>
    <cellStyle name="Input 11 2 4 3 2" xfId="26597" xr:uid="{48F68F3F-189E-4530-BA7D-71E67385581B}"/>
    <cellStyle name="Input 11 2 4 4" xfId="15778" xr:uid="{0A20111B-D3FE-4D69-ABC6-0089AA35447F}"/>
    <cellStyle name="Input 11 2 4 4 2" xfId="27525" xr:uid="{0643EF7D-5DDA-409F-B64C-03F46FD494FE}"/>
    <cellStyle name="Input 11 2 4 5" xfId="16652" xr:uid="{A21D42B7-FB8B-4070-981C-EFD6EAE3DF3D}"/>
    <cellStyle name="Input 11 2 4 5 2" xfId="28399" xr:uid="{49D0E379-2A6E-416C-8BF4-C0E4E30D933C}"/>
    <cellStyle name="Input 11 2 4 6" xfId="17517" xr:uid="{BFE6E913-C300-429E-98E8-BE07C6DB065C}"/>
    <cellStyle name="Input 11 2 4 6 2" xfId="29238" xr:uid="{FE73552F-AE53-4D7C-9A6D-88B5F34946F5}"/>
    <cellStyle name="Input 11 2 4 7" xfId="18293" xr:uid="{2A3C899C-2228-4C34-850A-CD5EE27768AC}"/>
    <cellStyle name="Input 11 2 4 7 2" xfId="30014" xr:uid="{EB7BAEF1-F515-40CD-9785-D42DA4DA9904}"/>
    <cellStyle name="Input 11 2 4 8" xfId="19050" xr:uid="{6CAF6A19-1C44-42A5-9A22-5F4239707710}"/>
    <cellStyle name="Input 11 2 5" xfId="12163" xr:uid="{DE5628ED-E023-4ABA-BA09-50BAACBE0328}"/>
    <cellStyle name="Input 11 2 5 2" xfId="23980" xr:uid="{430C42E0-3957-4FEB-A547-FF957EA65DC8}"/>
    <cellStyle name="Input 11 2 6" xfId="10604" xr:uid="{2A876E73-14E0-429C-91D4-1F58A2A20ABF}"/>
    <cellStyle name="Input 11 2 6 2" xfId="22476" xr:uid="{72A82AC7-5582-4C7B-845F-EE1B7F0426F6}"/>
    <cellStyle name="Input 11 2 7" xfId="12318" xr:uid="{82CE5AF6-A18D-48B2-9CD4-FD9FBA44CC21}"/>
    <cellStyle name="Input 11 2 7 2" xfId="24134" xr:uid="{7C8DD06C-34C5-4658-988C-ED6E97E8393F}"/>
    <cellStyle name="Input 11 2 8" xfId="10458" xr:uid="{F462ECA4-3411-4E6E-859F-22F76816C173}"/>
    <cellStyle name="Input 11 2 8 2" xfId="22330" xr:uid="{09C0E981-4CA5-4151-9EA5-028FB748E38C}"/>
    <cellStyle name="Input 11 2 9" xfId="12056" xr:uid="{88362A17-9E33-432D-9F30-78FBF29138C6}"/>
    <cellStyle name="Input 11 2 9 2" xfId="23877" xr:uid="{F8492625-FBE5-46D6-AE83-B41B19CD6ADE}"/>
    <cellStyle name="Input 11 3" xfId="6948" xr:uid="{F98A1D1E-A55F-414E-9CBD-CB970DEE340F}"/>
    <cellStyle name="Input 11 3 10" xfId="12538" xr:uid="{6CCB3C90-E23A-452D-9D23-3968B1336C40}"/>
    <cellStyle name="Input 11 3 10 2" xfId="24347" xr:uid="{10306277-29CE-427E-8CBC-E129A226EC3F}"/>
    <cellStyle name="Input 11 3 2" xfId="8591" xr:uid="{A72B5C2B-281D-4BA0-93B7-E9D162CBB136}"/>
    <cellStyle name="Input 11 3 2 2" xfId="13312" xr:uid="{BE132B5C-6D3C-41C6-A036-0E53E031F7AA}"/>
    <cellStyle name="Input 11 3 2 2 2" xfId="25095" xr:uid="{C06DACF1-6918-4AC8-8E9E-624149E9345B}"/>
    <cellStyle name="Input 11 3 2 3" xfId="14326" xr:uid="{7E633B21-C5DD-4DA9-AFAA-91209643389D}"/>
    <cellStyle name="Input 11 3 2 3 2" xfId="26098" xr:uid="{4BAB40EF-E8E4-48DA-9806-1FF383173A80}"/>
    <cellStyle name="Input 11 3 2 4" xfId="15284" xr:uid="{13B2C700-028E-49DF-918F-EE13A78C1D17}"/>
    <cellStyle name="Input 11 3 2 4 2" xfId="27053" xr:uid="{80E811ED-33F8-4D95-9363-BE2291F428BC}"/>
    <cellStyle name="Input 11 3 2 5" xfId="16228" xr:uid="{7AC84280-5A2B-4510-AAE8-CF02F4A457AC}"/>
    <cellStyle name="Input 11 3 2 5 2" xfId="27975" xr:uid="{37C82F71-A2B0-427A-827F-F71809BE6100}"/>
    <cellStyle name="Input 11 3 2 6" xfId="17101" xr:uid="{F3B21C39-F66F-4060-A692-2D371AAF364F}"/>
    <cellStyle name="Input 11 3 2 6 2" xfId="28848" xr:uid="{B6DFA3F9-6BFF-40B0-8777-4F1D8EF75EE2}"/>
    <cellStyle name="Input 11 3 2 7" xfId="17966" xr:uid="{D82028F0-FF1E-4603-A602-420CED1A8349}"/>
    <cellStyle name="Input 11 3 2 7 2" xfId="29687" xr:uid="{E7FBF6AD-55EC-4394-8F7F-C75F5F9B1202}"/>
    <cellStyle name="Input 11 3 2 8" xfId="18734" xr:uid="{ADD67E28-CBA1-4671-B9B6-4E87EB995A8B}"/>
    <cellStyle name="Input 11 3 3" xfId="9560" xr:uid="{2D4C1B88-790B-46E1-ACE3-D44937EC958D}"/>
    <cellStyle name="Input 11 3 3 2" xfId="13965" xr:uid="{FE2084A3-0FD8-4FCC-8E7D-E0DE844C76A5}"/>
    <cellStyle name="Input 11 3 3 2 2" xfId="25738" xr:uid="{2784971D-EC72-4360-AE63-8CBFD8FA6463}"/>
    <cellStyle name="Input 11 3 3 3" xfId="14925" xr:uid="{3D006122-371A-4181-ACBE-BED028A96853}"/>
    <cellStyle name="Input 11 3 3 3 2" xfId="26696" xr:uid="{3270EA50-9270-4525-946F-5AAF7DE05B15}"/>
    <cellStyle name="Input 11 3 3 4" xfId="15877" xr:uid="{C0C00345-2EA8-492D-B3F8-E74F43059CDB}"/>
    <cellStyle name="Input 11 3 3 4 2" xfId="27624" xr:uid="{628AA6D7-70D0-4A07-AD6C-EBEB48DE329C}"/>
    <cellStyle name="Input 11 3 3 5" xfId="16751" xr:uid="{941D7449-7318-4479-B1D1-FCE66D6349B3}"/>
    <cellStyle name="Input 11 3 3 5 2" xfId="28498" xr:uid="{4371BA56-718E-4002-A37D-2CC3E1F8D40D}"/>
    <cellStyle name="Input 11 3 3 6" xfId="17616" xr:uid="{5846995D-C5CC-4B41-9FC5-EEB3EBF4A0D6}"/>
    <cellStyle name="Input 11 3 3 6 2" xfId="29337" xr:uid="{EF1F75A0-2B19-4E1A-9F00-E9AFD1B0C0BD}"/>
    <cellStyle name="Input 11 3 3 7" xfId="18392" xr:uid="{FF7CCC52-FDB0-4771-971E-904FBB0F0933}"/>
    <cellStyle name="Input 11 3 3 7 2" xfId="30113" xr:uid="{2136C8B8-6931-4517-B847-029C2EB08A60}"/>
    <cellStyle name="Input 11 3 3 8" xfId="19149" xr:uid="{F9F6DA8B-0E36-4B60-94FE-C47D4E37E39E}"/>
    <cellStyle name="Input 11 3 4" xfId="12283" xr:uid="{CF324528-3C0E-42B1-A8D6-A9CB58316E6B}"/>
    <cellStyle name="Input 11 3 4 2" xfId="24099" xr:uid="{DF723099-CFD8-4EE5-AEFE-B15A8A9859F8}"/>
    <cellStyle name="Input 11 3 5" xfId="10489" xr:uid="{CD5279E3-68A2-4C40-8E92-58544ECE0BF8}"/>
    <cellStyle name="Input 11 3 5 2" xfId="22361" xr:uid="{80A3630C-0F71-4300-87FC-A1C4E203111E}"/>
    <cellStyle name="Input 11 3 6" xfId="13083" xr:uid="{38FD5824-E15A-46D6-91D2-255231ABD1DE}"/>
    <cellStyle name="Input 11 3 6 2" xfId="24872" xr:uid="{CAC572AB-732B-4747-AAAE-ACF7C01B4334}"/>
    <cellStyle name="Input 11 3 7" xfId="9846" xr:uid="{52C9906F-776C-4232-9558-CC554D28F7B3}"/>
    <cellStyle name="Input 11 3 7 2" xfId="21722" xr:uid="{86E43D91-AC94-4FA2-B4B5-F8DC3C3B78BF}"/>
    <cellStyle name="Input 11 3 8" xfId="12118" xr:uid="{D88825DE-45C4-40B4-9FE6-520D17EC4A31}"/>
    <cellStyle name="Input 11 3 8 2" xfId="23935" xr:uid="{9A9BE461-3C7A-4984-9811-9ABD53A7723E}"/>
    <cellStyle name="Input 11 3 9" xfId="10647" xr:uid="{E854466E-83C4-417A-8BB4-17B165757EE7}"/>
    <cellStyle name="Input 11 3 9 2" xfId="22519" xr:uid="{4F331056-FB23-4F8D-B6E3-0D52D26384C8}"/>
    <cellStyle name="Input 11 4" xfId="7773" xr:uid="{AC1D0125-23C3-4271-9F77-52F136FBE18D}"/>
    <cellStyle name="Input 11 4 2" xfId="12797" xr:uid="{14CA2284-3358-4799-8C1B-22490D853975}"/>
    <cellStyle name="Input 11 4 2 2" xfId="24593" xr:uid="{EA1CB3CB-7EFF-4C03-BBB5-AB36C5E90FB8}"/>
    <cellStyle name="Input 11 4 3" xfId="10080" xr:uid="{E45E9BFF-B9DB-4366-A7E8-13F93B04D914}"/>
    <cellStyle name="Input 11 4 3 2" xfId="21955" xr:uid="{D54AC9B4-5540-4AC1-B3BE-2962059E9ECC}"/>
    <cellStyle name="Input 11 4 4" xfId="13119" xr:uid="{A1D4EF00-CAA9-477A-BA70-6EAFCF0B462C}"/>
    <cellStyle name="Input 11 4 4 2" xfId="24907" xr:uid="{4BFF1647-3C83-45FA-B5C1-D4275EC4D333}"/>
    <cellStyle name="Input 11 4 5" xfId="9818" xr:uid="{F5E44CBE-FA75-4E8C-A4EF-4BE326AFBEC0}"/>
    <cellStyle name="Input 11 4 5 2" xfId="21694" xr:uid="{591465FB-BF64-40C9-B543-54EC32E28152}"/>
    <cellStyle name="Input 11 4 6" xfId="13015" xr:uid="{9CB368EA-D53A-4986-A031-5D5609296B49}"/>
    <cellStyle name="Input 11 4 6 2" xfId="24807" xr:uid="{E2D64D0A-A82B-4511-834D-2AD01DF01164}"/>
    <cellStyle name="Input 11 4 7" xfId="9893" xr:uid="{03E19054-4413-401E-8016-38DF4BB16C97}"/>
    <cellStyle name="Input 11 4 7 2" xfId="21769" xr:uid="{B60AA8A4-7555-41ED-A04D-026EDD255A70}"/>
    <cellStyle name="Input 11 4 8" xfId="12655" xr:uid="{15CE34CF-850F-494B-942B-4D40CB84A055}"/>
    <cellStyle name="Input 11 5" xfId="7770" xr:uid="{03C9456D-5C56-4DEE-8D97-E0ED129226E7}"/>
    <cellStyle name="Input 11 5 2" xfId="12794" xr:uid="{06E2BC6C-CFC6-4AAA-A6D9-2B7FD55A7734}"/>
    <cellStyle name="Input 11 5 2 2" xfId="24590" xr:uid="{BADAF218-DDD3-4849-ADE1-E4B5980CD1CA}"/>
    <cellStyle name="Input 11 5 3" xfId="10082" xr:uid="{4BD375DC-5257-440C-A291-388AA3E4D956}"/>
    <cellStyle name="Input 11 5 3 2" xfId="21957" xr:uid="{B654AED7-D3B0-47E1-8C74-C6304D7FE121}"/>
    <cellStyle name="Input 11 5 4" xfId="12623" xr:uid="{7D4B38A0-204D-419A-9D9E-089BE5CE3099}"/>
    <cellStyle name="Input 11 5 4 2" xfId="24428" xr:uid="{EC82E815-168E-4665-BEF6-7B833B438630}"/>
    <cellStyle name="Input 11 5 5" xfId="10196" xr:uid="{1E07CEF2-88CC-44CC-A5E5-601187CE597F}"/>
    <cellStyle name="Input 11 5 5 2" xfId="22071" xr:uid="{8B625964-3F6A-47A6-98DA-3C7C977CF29E}"/>
    <cellStyle name="Input 11 5 6" xfId="12338" xr:uid="{BFB35F1A-E2E6-4EC1-BB58-A52CBA913842}"/>
    <cellStyle name="Input 11 5 6 2" xfId="24153" xr:uid="{562EFAB7-7DFB-4BB2-A12B-E80DEAD8EE9F}"/>
    <cellStyle name="Input 11 5 7" xfId="10441" xr:uid="{D919BD77-5AFC-45F7-8F8C-EF39DF779A56}"/>
    <cellStyle name="Input 11 5 7 2" xfId="22313" xr:uid="{C90DB6DF-0CF2-4E25-9B50-BC1B29133C6F}"/>
    <cellStyle name="Input 11 5 8" xfId="11648" xr:uid="{27AF404C-F9FB-4496-8F2C-D7461E8AE689}"/>
    <cellStyle name="Input 11 6" xfId="11308" xr:uid="{6422F1F5-192A-4F15-BFD4-8890EF6323AA}"/>
    <cellStyle name="Input 11 6 2" xfId="23170" xr:uid="{4BFBF63D-AB38-40A7-8BEE-A75C8F69989B}"/>
    <cellStyle name="Input 11 7" xfId="11305" xr:uid="{3E0E973B-37C8-495D-9448-31AFE615A92A}"/>
    <cellStyle name="Input 11 7 2" xfId="23167" xr:uid="{565E1712-D29D-4982-AC85-4C1391735128}"/>
    <cellStyle name="Input 11 8" xfId="11988" xr:uid="{39426776-BD36-4B4C-83BB-CA82EB65B25A}"/>
    <cellStyle name="Input 11 8 2" xfId="23813" xr:uid="{0BE9F9A0-3471-4544-B2FD-408B887E5883}"/>
    <cellStyle name="Input 11 9" xfId="10748" xr:uid="{F2B65954-8810-4FA5-ADAD-ECF88C975FBA}"/>
    <cellStyle name="Input 11 9 2" xfId="22619" xr:uid="{C005631F-80EE-48D8-B59C-04B53A034F38}"/>
    <cellStyle name="Input 12" xfId="5059" xr:uid="{C4C8CE27-80DE-4952-8BDD-0BF8A0C3BA44}"/>
    <cellStyle name="Input 12 10" xfId="11347" xr:uid="{4B72A0CE-386D-4FB2-A1B7-C96DD0571405}"/>
    <cellStyle name="Input 12 10 2" xfId="23209" xr:uid="{31F76976-857A-4C84-9458-B82AADEF285E}"/>
    <cellStyle name="Input 12 11" xfId="11266" xr:uid="{2F56DEDA-CD9B-4A6C-AEF5-39BDE83E0F9B}"/>
    <cellStyle name="Input 12 11 2" xfId="23128" xr:uid="{F0020F90-5DF0-42F5-B497-57FD80B66FD5}"/>
    <cellStyle name="Input 12 12" xfId="11366" xr:uid="{4F43C046-F848-4458-97FA-A32C615497EB}"/>
    <cellStyle name="Input 12 12 2" xfId="23228" xr:uid="{827976A7-E4EB-4935-8479-ACB256DE11AB}"/>
    <cellStyle name="Input 12 2" xfId="6804" xr:uid="{D710E481-8C82-4E15-ADD9-413F9AE3122F}"/>
    <cellStyle name="Input 12 2 10" xfId="11973" xr:uid="{C1A63664-11BB-4497-89B5-74BE7DBCC2D2}"/>
    <cellStyle name="Input 12 2 10 2" xfId="23798" xr:uid="{CF19DDF5-E2C4-4030-A9FF-5458B03A2EA6}"/>
    <cellStyle name="Input 12 2 11" xfId="10762" xr:uid="{9BBE1912-D338-4020-8671-B84536ECD63A}"/>
    <cellStyle name="Input 12 2 11 2" xfId="22633" xr:uid="{4F1B2630-BA01-489B-BD9B-DF01D6D923BA}"/>
    <cellStyle name="Input 12 2 2" xfId="7190" xr:uid="{7FE8649F-FFC7-4CAA-AA34-0C37E7B80462}"/>
    <cellStyle name="Input 12 2 2 10" xfId="13341" xr:uid="{D860A034-2FFC-407A-ABEF-AC302BF2ED45}"/>
    <cellStyle name="Input 12 2 2 10 2" xfId="25124" xr:uid="{4DC87363-D9B0-4AF4-9E75-959AE4E24ECE}"/>
    <cellStyle name="Input 12 2 2 2" xfId="8833" xr:uid="{8024C91A-B725-4442-BE3A-FDD09BAA1454}"/>
    <cellStyle name="Input 12 2 2 2 2" xfId="13485" xr:uid="{B1D8796B-B06C-4C77-A74F-565091F7B96C}"/>
    <cellStyle name="Input 12 2 2 2 2 2" xfId="25268" xr:uid="{DCFCD831-2244-4D9F-940A-6E26C9B77298}"/>
    <cellStyle name="Input 12 2 2 2 3" xfId="14489" xr:uid="{E385DBF5-CB0D-4508-8AD5-C901A14503D0}"/>
    <cellStyle name="Input 12 2 2 2 3 2" xfId="26261" xr:uid="{CCE35FA1-37E8-42F5-AEE5-A8C302987531}"/>
    <cellStyle name="Input 12 2 2 2 4" xfId="15447" xr:uid="{88063A28-FFCE-414A-A110-89EBCFD44138}"/>
    <cellStyle name="Input 12 2 2 2 4 2" xfId="27207" xr:uid="{DB173F38-06BE-4885-946B-1F4A9126AA41}"/>
    <cellStyle name="Input 12 2 2 2 5" xfId="16372" xr:uid="{56E1A25D-798E-4AF3-9957-0B9BFA887807}"/>
    <cellStyle name="Input 12 2 2 2 5 2" xfId="28119" xr:uid="{0AABED38-C1B1-4822-85A0-E467ED0A905F}"/>
    <cellStyle name="Input 12 2 2 2 6" xfId="17243" xr:uid="{9FDCAC83-849F-4CAD-9C7D-D75124803A8B}"/>
    <cellStyle name="Input 12 2 2 2 6 2" xfId="28986" xr:uid="{C3306492-AC45-49E1-8EF5-DA440B66E12E}"/>
    <cellStyle name="Input 12 2 2 2 7" xfId="18089" xr:uid="{3D35A122-6E7A-490D-B102-AF9431965B2E}"/>
    <cellStyle name="Input 12 2 2 2 7 2" xfId="29810" xr:uid="{ADEF953B-8928-4037-80AB-D453FCB422A7}"/>
    <cellStyle name="Input 12 2 2 2 8" xfId="18849" xr:uid="{B179E00B-B5C8-4C59-8E01-65569807CF3A}"/>
    <cellStyle name="Input 12 2 2 3" xfId="9675" xr:uid="{BDEC15CE-3A26-4CFD-8221-BAAC3B3707EB}"/>
    <cellStyle name="Input 12 2 2 3 2" xfId="14080" xr:uid="{91986078-5B0D-4297-BB7A-1C6B4114DF68}"/>
    <cellStyle name="Input 12 2 2 3 2 2" xfId="25853" xr:uid="{AB96C265-A9CA-47DB-B890-A45AC2DE8AA6}"/>
    <cellStyle name="Input 12 2 2 3 3" xfId="15040" xr:uid="{F0AA3B47-B726-4879-9BC0-56A2575A2788}"/>
    <cellStyle name="Input 12 2 2 3 3 2" xfId="26811" xr:uid="{6763B676-33BD-4A1E-9624-B97A7CB2596F}"/>
    <cellStyle name="Input 12 2 2 3 4" xfId="15992" xr:uid="{1144FEBB-9C98-418F-B81E-6A767F9ED6D8}"/>
    <cellStyle name="Input 12 2 2 3 4 2" xfId="27739" xr:uid="{F99F14A3-BD0F-483C-9FA2-5627506C52F3}"/>
    <cellStyle name="Input 12 2 2 3 5" xfId="16866" xr:uid="{59CBB423-FFE5-48D3-B897-957B8DB8338C}"/>
    <cellStyle name="Input 12 2 2 3 5 2" xfId="28613" xr:uid="{60C1C113-5B6F-4B04-A3B2-02BD4D084448}"/>
    <cellStyle name="Input 12 2 2 3 6" xfId="17731" xr:uid="{F72E165C-06EE-4EB5-BC0B-B864303E064E}"/>
    <cellStyle name="Input 12 2 2 3 6 2" xfId="29452" xr:uid="{B13D9A6D-6F03-43D1-ABCF-7DAD99EBAF67}"/>
    <cellStyle name="Input 12 2 2 3 7" xfId="18507" xr:uid="{D222EE29-18C8-4C31-9D95-87C78D70E3A4}"/>
    <cellStyle name="Input 12 2 2 3 7 2" xfId="30228" xr:uid="{1A986ED9-071C-44D7-B0DF-4C0F1654083F}"/>
    <cellStyle name="Input 12 2 2 3 8" xfId="19264" xr:uid="{52FD5A21-0644-4373-8061-0C6F4B35A9C2}"/>
    <cellStyle name="Input 12 2 2 4" xfId="12457" xr:uid="{4929A598-96E0-4B48-BA82-3C43BDD7053A}"/>
    <cellStyle name="Input 12 2 2 4 2" xfId="24271" xr:uid="{9E94F994-8193-41AC-B9A8-F028397DE899}"/>
    <cellStyle name="Input 12 2 2 5" xfId="10326" xr:uid="{85CC4195-161C-4B2F-9947-FA3919710DB7}"/>
    <cellStyle name="Input 12 2 2 5 2" xfId="22198" xr:uid="{7F6FC90E-CC08-4A61-9E79-A8008972734C}"/>
    <cellStyle name="Input 12 2 2 6" xfId="12592" xr:uid="{14DEC59F-DCAF-43C9-B568-5ED55797EA41}"/>
    <cellStyle name="Input 12 2 2 6 2" xfId="24397" xr:uid="{8EC4EADA-31FC-4546-B584-2E2EB5D90ECC}"/>
    <cellStyle name="Input 12 2 2 7" xfId="10221" xr:uid="{1094EEA0-C860-420C-B7A9-A6A94F9992B1}"/>
    <cellStyle name="Input 12 2 2 7 2" xfId="22096" xr:uid="{31674A13-2FFF-4FF0-A295-1D246CDD36C7}"/>
    <cellStyle name="Input 12 2 2 8" xfId="11718" xr:uid="{FED4EB2D-2096-488C-8CAD-5902D8FB3ECC}"/>
    <cellStyle name="Input 12 2 2 8 2" xfId="23549" xr:uid="{2764B1B9-B857-4446-95E1-C4A452E6113F}"/>
    <cellStyle name="Input 12 2 2 9" xfId="10983" xr:uid="{ADB9674B-72C4-4D53-B9D5-C4D7B1F63502}"/>
    <cellStyle name="Input 12 2 2 9 2" xfId="22852" xr:uid="{0C2A8AD0-1899-4162-AD8F-EC0B91192B75}"/>
    <cellStyle name="Input 12 2 3" xfId="8449" xr:uid="{CB11FBB5-F5CE-46CC-BABE-982EEE3E1B14}"/>
    <cellStyle name="Input 12 2 3 2" xfId="13191" xr:uid="{4127F244-91F4-4E56-80E2-CBD7522349DE}"/>
    <cellStyle name="Input 12 2 3 2 2" xfId="24977" xr:uid="{B06BD630-2D38-40A8-B620-979B8800E9EF}"/>
    <cellStyle name="Input 12 2 3 3" xfId="14211" xr:uid="{DFB68685-35ED-4EE7-8A7A-9AEAD99C3DAF}"/>
    <cellStyle name="Input 12 2 3 3 2" xfId="25984" xr:uid="{829AA453-88DE-43BD-AB6E-B674372B7FA5}"/>
    <cellStyle name="Input 12 2 3 4" xfId="15171" xr:uid="{11584266-244F-4AA8-B78C-24A3D8CD9EC8}"/>
    <cellStyle name="Input 12 2 3 4 2" xfId="26940" xr:uid="{CDAB18DC-F548-46D3-8111-7FB000C7E028}"/>
    <cellStyle name="Input 12 2 3 5" xfId="16120" xr:uid="{4F2F1557-CE2E-456E-A93A-7C90E5E46CEB}"/>
    <cellStyle name="Input 12 2 3 5 2" xfId="27867" xr:uid="{4091A62D-5400-4B3D-B8A9-66E16E2B659D}"/>
    <cellStyle name="Input 12 2 3 6" xfId="16993" xr:uid="{F5DEFF3B-0587-4311-904D-94E1C2ABD839}"/>
    <cellStyle name="Input 12 2 3 6 2" xfId="28740" xr:uid="{6E38BA76-C310-4F53-BD05-5A9836BFB9E1}"/>
    <cellStyle name="Input 12 2 3 7" xfId="17858" xr:uid="{B2945DA4-A378-490D-AEB1-DBF577ADB491}"/>
    <cellStyle name="Input 12 2 3 7 2" xfId="29579" xr:uid="{EA5F4759-B13E-445C-83ED-ABF2C1C0671E}"/>
    <cellStyle name="Input 12 2 3 8" xfId="18634" xr:uid="{477AC6A8-2619-4540-81B6-2936CF8923D1}"/>
    <cellStyle name="Input 12 2 4" xfId="9460" xr:uid="{69D60899-1D89-4A12-B88F-B058FDABA135}"/>
    <cellStyle name="Input 12 2 4 2" xfId="13865" xr:uid="{E4B687CF-C888-4895-9F1B-F7105AA72981}"/>
    <cellStyle name="Input 12 2 4 2 2" xfId="25638" xr:uid="{200A4B34-CBB8-4037-8084-144F729C3C8E}"/>
    <cellStyle name="Input 12 2 4 3" xfId="14825" xr:uid="{D22A5637-1782-4196-AC01-3744DBED43B9}"/>
    <cellStyle name="Input 12 2 4 3 2" xfId="26596" xr:uid="{34D8F434-4C28-44AF-99E4-8FA7F750DB5A}"/>
    <cellStyle name="Input 12 2 4 4" xfId="15777" xr:uid="{062CFD3F-947F-44E2-B484-5C529499F36E}"/>
    <cellStyle name="Input 12 2 4 4 2" xfId="27524" xr:uid="{51F17803-7DE7-45CD-9511-23721A9236E6}"/>
    <cellStyle name="Input 12 2 4 5" xfId="16651" xr:uid="{96BEB809-14CA-43E5-8EE8-9F196796BEF2}"/>
    <cellStyle name="Input 12 2 4 5 2" xfId="28398" xr:uid="{37EBAB2C-FC91-43EC-8C42-771A979AC154}"/>
    <cellStyle name="Input 12 2 4 6" xfId="17516" xr:uid="{44ADD871-FD44-4F72-804F-1FEFBA3F0059}"/>
    <cellStyle name="Input 12 2 4 6 2" xfId="29237" xr:uid="{41CE96F3-2DE4-4CCC-977D-CC2BE871025A}"/>
    <cellStyle name="Input 12 2 4 7" xfId="18292" xr:uid="{E68E9F47-B033-4C6F-A668-84FA1C68A290}"/>
    <cellStyle name="Input 12 2 4 7 2" xfId="30013" xr:uid="{4390F582-C5C0-4E91-975D-944E16E5AF14}"/>
    <cellStyle name="Input 12 2 4 8" xfId="19049" xr:uid="{1581E3D3-34F9-436E-83D4-EF72C740B2F2}"/>
    <cellStyle name="Input 12 2 5" xfId="12162" xr:uid="{05DF9DC8-5B1D-4FD1-94FA-FF0A10000C0E}"/>
    <cellStyle name="Input 12 2 5 2" xfId="23979" xr:uid="{70932F02-5DAC-44E8-ABFA-62657AE57645}"/>
    <cellStyle name="Input 12 2 6" xfId="10605" xr:uid="{06D6747F-4132-4358-8BEB-5ABD16E9025F}"/>
    <cellStyle name="Input 12 2 6 2" xfId="22477" xr:uid="{F3D1CF4A-F60E-4C76-AB3F-9669F4FC5C48}"/>
    <cellStyle name="Input 12 2 7" xfId="12983" xr:uid="{FFF56880-8057-40B2-B047-625C7868A34D}"/>
    <cellStyle name="Input 12 2 7 2" xfId="24775" xr:uid="{F4B172D6-217B-4A14-88A1-CE5C6EBCD1B2}"/>
    <cellStyle name="Input 12 2 8" xfId="9919" xr:uid="{48A17190-EC50-4D50-AFAF-94B3985D3878}"/>
    <cellStyle name="Input 12 2 8 2" xfId="21795" xr:uid="{630EB58C-BDAC-4A9A-A8FA-AA032F86A797}"/>
    <cellStyle name="Input 12 2 9" xfId="12648" xr:uid="{388D1ECB-FB41-470A-879A-C02FC6523EB7}"/>
    <cellStyle name="Input 12 2 9 2" xfId="24450" xr:uid="{0FD99C8D-EBE6-4AC7-AFDD-00547C0B2A0A}"/>
    <cellStyle name="Input 12 3" xfId="6949" xr:uid="{E301AA37-5BA8-4DC7-B7DC-27F9AD93257F}"/>
    <cellStyle name="Input 12 3 10" xfId="15488" xr:uid="{08A07683-EEAC-4116-A2B0-B00FC38E31A6}"/>
    <cellStyle name="Input 12 3 10 2" xfId="27244" xr:uid="{49C709B4-C4DD-4EDA-A43C-C0DE68AC0514}"/>
    <cellStyle name="Input 12 3 2" xfId="8592" xr:uid="{6D85D34F-2441-4B8C-B10D-B1A5A4BA4E6D}"/>
    <cellStyle name="Input 12 3 2 2" xfId="13313" xr:uid="{A1B285DF-72BE-4D6A-9814-1DF3ABE69541}"/>
    <cellStyle name="Input 12 3 2 2 2" xfId="25096" xr:uid="{C7DE709F-8410-4741-AC47-EBC2D0F07C3E}"/>
    <cellStyle name="Input 12 3 2 3" xfId="14327" xr:uid="{8D2057F1-41AD-44FD-A617-73DFE38566BE}"/>
    <cellStyle name="Input 12 3 2 3 2" xfId="26099" xr:uid="{55C2AD3C-7BA4-4CBC-A8B8-66598CA03543}"/>
    <cellStyle name="Input 12 3 2 4" xfId="15285" xr:uid="{7FEF56A8-B386-4C65-9CD2-C6E14F41C2F7}"/>
    <cellStyle name="Input 12 3 2 4 2" xfId="27054" xr:uid="{7F37DB54-312E-4CCD-AC8C-65C74FEE6876}"/>
    <cellStyle name="Input 12 3 2 5" xfId="16229" xr:uid="{315A389B-49D1-48CC-9489-E656F488E16B}"/>
    <cellStyle name="Input 12 3 2 5 2" xfId="27976" xr:uid="{DD6CDB16-7B84-4E5D-A4A2-69DB2C788ADE}"/>
    <cellStyle name="Input 12 3 2 6" xfId="17102" xr:uid="{F2FBD947-5631-463D-A80C-A2E996E44CAE}"/>
    <cellStyle name="Input 12 3 2 6 2" xfId="28849" xr:uid="{9370A7EA-07D1-4E5F-A716-5D8FBEE4C0CA}"/>
    <cellStyle name="Input 12 3 2 7" xfId="17967" xr:uid="{2324481A-1536-4E26-BA75-F46E73E43C2B}"/>
    <cellStyle name="Input 12 3 2 7 2" xfId="29688" xr:uid="{B4A18D9E-254B-407F-8E52-E18CF8D98730}"/>
    <cellStyle name="Input 12 3 2 8" xfId="18735" xr:uid="{2B497E90-D00A-40C3-A6D5-4ACDF9FD36E7}"/>
    <cellStyle name="Input 12 3 3" xfId="9561" xr:uid="{78F00A07-EDAE-41DD-B98C-EE1D014A610D}"/>
    <cellStyle name="Input 12 3 3 2" xfId="13966" xr:uid="{C16B3E97-2318-42E4-84F1-8F52E0140680}"/>
    <cellStyle name="Input 12 3 3 2 2" xfId="25739" xr:uid="{D427D915-FB7B-4C87-9469-ADA021FA00D4}"/>
    <cellStyle name="Input 12 3 3 3" xfId="14926" xr:uid="{131FAAB7-0951-412D-BC84-C65CEDDD06FA}"/>
    <cellStyle name="Input 12 3 3 3 2" xfId="26697" xr:uid="{317621A4-8BFB-411A-AEF0-F726E3CBEFFD}"/>
    <cellStyle name="Input 12 3 3 4" xfId="15878" xr:uid="{8FF4E118-E99F-4301-912C-70CD54925F0E}"/>
    <cellStyle name="Input 12 3 3 4 2" xfId="27625" xr:uid="{298CE7A5-66D7-4983-9D7E-19C49B1928F8}"/>
    <cellStyle name="Input 12 3 3 5" xfId="16752" xr:uid="{90BDA361-2059-4DA9-A1A2-4CC9ED585684}"/>
    <cellStyle name="Input 12 3 3 5 2" xfId="28499" xr:uid="{8475B9F4-4206-466C-8795-501173374648}"/>
    <cellStyle name="Input 12 3 3 6" xfId="17617" xr:uid="{A2A45701-5D28-4124-B0DE-384E20194ACE}"/>
    <cellStyle name="Input 12 3 3 6 2" xfId="29338" xr:uid="{0B317221-D847-4F91-8B4F-4F4A90009581}"/>
    <cellStyle name="Input 12 3 3 7" xfId="18393" xr:uid="{CBB07278-771B-4AB9-9BE6-0016955CA873}"/>
    <cellStyle name="Input 12 3 3 7 2" xfId="30114" xr:uid="{75C976FE-EE13-470F-9BC1-F8A9CE38E5C6}"/>
    <cellStyle name="Input 12 3 3 8" xfId="19150" xr:uid="{71DA3B2C-847D-4117-9998-BAA7149B5867}"/>
    <cellStyle name="Input 12 3 4" xfId="12284" xr:uid="{1B1F04C6-8125-41A1-98EC-6ACF49BE04CC}"/>
    <cellStyle name="Input 12 3 4 2" xfId="24100" xr:uid="{2D056A76-7AB0-4782-9DCF-C265686D5073}"/>
    <cellStyle name="Input 12 3 5" xfId="10488" xr:uid="{E2CD9CC3-A108-4599-A4B6-7089A16F6DCF}"/>
    <cellStyle name="Input 12 3 5 2" xfId="22360" xr:uid="{88CDAC64-3E8B-490E-80E3-30DEB073F46C}"/>
    <cellStyle name="Input 12 3 6" xfId="12052" xr:uid="{53C69A7D-0319-4895-92D3-8B8A7B5F8A29}"/>
    <cellStyle name="Input 12 3 6 2" xfId="23873" xr:uid="{E940A14F-18A2-49C8-A68E-C96D082C7985}"/>
    <cellStyle name="Input 12 3 7" xfId="10702" xr:uid="{DFA12799-217F-4172-973B-9E645917B9B9}"/>
    <cellStyle name="Input 12 3 7 2" xfId="22574" xr:uid="{57FF65F3-C686-4BA7-B6AF-46A1E1707AEA}"/>
    <cellStyle name="Input 12 3 8" xfId="13554" xr:uid="{BDE3A90A-15E5-4108-8B12-D46EF10D3732}"/>
    <cellStyle name="Input 12 3 8 2" xfId="25330" xr:uid="{1EE3D987-7ECB-4CE4-8DBB-3085F2FDAA2E}"/>
    <cellStyle name="Input 12 3 9" xfId="14535" xr:uid="{C43FED0B-3213-407A-9477-CFFA88B6F6A5}"/>
    <cellStyle name="Input 12 3 9 2" xfId="26306" xr:uid="{4B119053-9867-448F-BD0C-CBBC962F53AF}"/>
    <cellStyle name="Input 12 4" xfId="7774" xr:uid="{57ABCD22-C672-4EB2-B95B-400D7F7D4E12}"/>
    <cellStyle name="Input 12 4 2" xfId="12798" xr:uid="{8F5C827A-9187-4AB9-89DF-C680E2B52F7A}"/>
    <cellStyle name="Input 12 4 2 2" xfId="24594" xr:uid="{B3BDB1B3-4F86-4434-B576-FB136B25B59E}"/>
    <cellStyle name="Input 12 4 3" xfId="10079" xr:uid="{87B43789-B00C-48B7-A3D0-50F34E67750B}"/>
    <cellStyle name="Input 12 4 3 2" xfId="21954" xr:uid="{53AAB789-953D-4991-A2D3-0B61379C52A2}"/>
    <cellStyle name="Input 12 4 4" xfId="11983" xr:uid="{ACA683BF-F1A0-4BE1-9F10-AC0749C900A8}"/>
    <cellStyle name="Input 12 4 4 2" xfId="23808" xr:uid="{5EC87AEE-8B2D-4F26-829B-4DFE9FC20BE6}"/>
    <cellStyle name="Input 12 4 5" xfId="10753" xr:uid="{F99D1B47-9F4E-40C1-BB9F-C2D1F0C95A9A}"/>
    <cellStyle name="Input 12 4 5 2" xfId="22624" xr:uid="{377A0CC2-5C47-41D9-AD91-D3CB74CB3626}"/>
    <cellStyle name="Input 12 4 6" xfId="11567" xr:uid="{F1A50909-3707-4022-9347-D9123C288515}"/>
    <cellStyle name="Input 12 4 6 2" xfId="23415" xr:uid="{4FADAF16-ED2A-421B-8A5D-12D7855D3C37}"/>
    <cellStyle name="Input 12 4 7" xfId="11094" xr:uid="{C24BD3D4-68D1-4245-9403-2F45A153F7CF}"/>
    <cellStyle name="Input 12 4 7 2" xfId="22963" xr:uid="{717A4037-24BF-469E-8F9A-AE30CC4C8C38}"/>
    <cellStyle name="Input 12 4 8" xfId="12822" xr:uid="{FEAC52B8-E9D1-4ED5-B3C5-08BA87827283}"/>
    <cellStyle name="Input 12 5" xfId="7769" xr:uid="{65B9E13F-01FD-4904-96EB-B1BE8DDF6900}"/>
    <cellStyle name="Input 12 5 2" xfId="12793" xr:uid="{D90EFB75-ACEC-49D1-ACEB-948F4AE5AB67}"/>
    <cellStyle name="Input 12 5 2 2" xfId="24589" xr:uid="{78CD6EAE-E593-4CDF-8D27-2F435E2ECF87}"/>
    <cellStyle name="Input 12 5 3" xfId="10083" xr:uid="{E216BDFA-4038-4902-8E79-02E13F73B3BC}"/>
    <cellStyle name="Input 12 5 3 2" xfId="21958" xr:uid="{9E84881C-0075-419A-945A-03CFDC7F4953}"/>
    <cellStyle name="Input 12 5 4" xfId="12087" xr:uid="{9E6D1ED8-E861-41EB-B33B-B582A45987B2}"/>
    <cellStyle name="Input 12 5 4 2" xfId="23908" xr:uid="{154FA6C3-3FDD-4406-84DB-E4F4A825EAD4}"/>
    <cellStyle name="Input 12 5 5" xfId="10670" xr:uid="{5E09DA45-E6F0-4AF6-BF44-5DA46518C978}"/>
    <cellStyle name="Input 12 5 5 2" xfId="22542" xr:uid="{73630FDA-457D-4B6E-8303-DCD64C5B6FBD}"/>
    <cellStyle name="Input 12 5 6" xfId="13558" xr:uid="{EC85D9F2-F7E3-438D-BC76-19CDD36EAFAF}"/>
    <cellStyle name="Input 12 5 6 2" xfId="25334" xr:uid="{9D900A25-1BE8-4762-A77A-0861D2954820}"/>
    <cellStyle name="Input 12 5 7" xfId="14538" xr:uid="{7E1013B8-AF11-439E-B60B-3001B1B27073}"/>
    <cellStyle name="Input 12 5 7 2" xfId="26309" xr:uid="{888C9D01-DA4F-4BA5-821B-0C54591C38F2}"/>
    <cellStyle name="Input 12 5 8" xfId="15491" xr:uid="{C7A4F8C6-07C5-479B-BAFC-C7151575FA8D}"/>
    <cellStyle name="Input 12 6" xfId="11309" xr:uid="{239FD530-0EDB-48BC-A88B-FAFA2EE2F58A}"/>
    <cellStyle name="Input 12 6 2" xfId="23171" xr:uid="{53B0CAD4-1271-442F-B4CF-C215DA81DE45}"/>
    <cellStyle name="Input 12 7" xfId="11304" xr:uid="{BB20A044-39CD-43EB-B6A5-2C3222529040}"/>
    <cellStyle name="Input 12 7 2" xfId="23166" xr:uid="{08D84544-F391-470D-97E7-359F59B597D7}"/>
    <cellStyle name="Input 12 8" xfId="11328" xr:uid="{26DDD448-9C52-4150-863E-0143C836E49B}"/>
    <cellStyle name="Input 12 8 2" xfId="23190" xr:uid="{6AF36B5E-9652-466A-9795-E706FD1DCBE1}"/>
    <cellStyle name="Input 12 9" xfId="11285" xr:uid="{51C91C53-B3AE-4010-921F-E872830FF112}"/>
    <cellStyle name="Input 12 9 2" xfId="23147" xr:uid="{537422E0-7DAC-44AD-80CE-1F01EE2066C9}"/>
    <cellStyle name="Input 13" xfId="5060" xr:uid="{A77948DD-B883-42A5-8D11-602D10EA9B6F}"/>
    <cellStyle name="Input 13 10" xfId="11348" xr:uid="{24C1FCE6-4DF9-4DB5-8BCD-8614A609FF20}"/>
    <cellStyle name="Input 13 10 2" xfId="23210" xr:uid="{22A38EF9-7559-45F0-9D97-209FD7B62404}"/>
    <cellStyle name="Input 13 11" xfId="11265" xr:uid="{4A247FD0-A2EC-40FC-9B33-AC40BE8FEA54}"/>
    <cellStyle name="Input 13 11 2" xfId="23127" xr:uid="{FE13F4E5-E2B5-46C7-A18F-5FD5EB51303B}"/>
    <cellStyle name="Input 13 12" xfId="11367" xr:uid="{22A575D8-0D3A-4469-AD89-7871D5E3D2C7}"/>
    <cellStyle name="Input 13 12 2" xfId="23229" xr:uid="{A2A3B612-C53C-47CF-891D-608212F01D1D}"/>
    <cellStyle name="Input 13 2" xfId="6803" xr:uid="{F43B8072-9058-4A28-A465-FF2A84EFBFB1}"/>
    <cellStyle name="Input 13 2 10" xfId="16397" xr:uid="{98150CB1-1B61-45C6-AA07-EAAE43ECAC20}"/>
    <cellStyle name="Input 13 2 10 2" xfId="28144" xr:uid="{15F161D4-28CF-42DB-A17F-C3E760E551B8}"/>
    <cellStyle name="Input 13 2 11" xfId="17268" xr:uid="{D4E924C6-2800-4B47-9121-9235F55645B6}"/>
    <cellStyle name="Input 13 2 11 2" xfId="29011" xr:uid="{D6FDFCE6-2AF5-416D-A50C-92AD9E302469}"/>
    <cellStyle name="Input 13 2 2" xfId="7191" xr:uid="{D42D418F-F5F3-4E73-9E1E-F4A4EC539943}"/>
    <cellStyle name="Input 13 2 2 10" xfId="17303" xr:uid="{69F15684-1E81-4944-B6BC-4E34E6B8D0C8}"/>
    <cellStyle name="Input 13 2 2 10 2" xfId="29046" xr:uid="{9F903C80-5894-4765-89A4-64276C41F045}"/>
    <cellStyle name="Input 13 2 2 2" xfId="8834" xr:uid="{BF4F2801-2ABF-427B-B387-7FF206B764BF}"/>
    <cellStyle name="Input 13 2 2 2 2" xfId="13486" xr:uid="{DB9A80C4-2152-44A3-A401-52231939BE16}"/>
    <cellStyle name="Input 13 2 2 2 2 2" xfId="25269" xr:uid="{60F4EAF3-9300-4359-B236-CEC31EDA5B96}"/>
    <cellStyle name="Input 13 2 2 2 3" xfId="14490" xr:uid="{9C43245B-CEC9-4C5B-B8CC-7A9705EC3D0E}"/>
    <cellStyle name="Input 13 2 2 2 3 2" xfId="26262" xr:uid="{5C6B7BDC-7711-4700-9D32-36971BFC7A14}"/>
    <cellStyle name="Input 13 2 2 2 4" xfId="15448" xr:uid="{11D1CF03-8383-442A-97EA-0940AB1B7DE1}"/>
    <cellStyle name="Input 13 2 2 2 4 2" xfId="27208" xr:uid="{847BAC03-5236-46A0-AF55-901430B2BD58}"/>
    <cellStyle name="Input 13 2 2 2 5" xfId="16373" xr:uid="{23553580-719D-4DB9-8D83-2737A533B360}"/>
    <cellStyle name="Input 13 2 2 2 5 2" xfId="28120" xr:uid="{35D3857B-336F-4C85-B043-1EEBD9FE3045}"/>
    <cellStyle name="Input 13 2 2 2 6" xfId="17244" xr:uid="{57C36560-7373-4F36-9CAE-59C2E0275F99}"/>
    <cellStyle name="Input 13 2 2 2 6 2" xfId="28987" xr:uid="{40DB32B0-90FC-4AF3-857F-548FD417EEDE}"/>
    <cellStyle name="Input 13 2 2 2 7" xfId="18090" xr:uid="{69BADF3D-232F-46AF-8EB5-438FD7A924E8}"/>
    <cellStyle name="Input 13 2 2 2 7 2" xfId="29811" xr:uid="{80D56DF9-983E-4DC9-9718-26ECDF430EB9}"/>
    <cellStyle name="Input 13 2 2 2 8" xfId="18850" xr:uid="{3B713171-D691-4326-9BC5-80B4EDA0167F}"/>
    <cellStyle name="Input 13 2 2 3" xfId="9676" xr:uid="{3F2572F7-0505-4FCE-866B-2980CBFD485F}"/>
    <cellStyle name="Input 13 2 2 3 2" xfId="14081" xr:uid="{714F81A3-D284-4BAA-AA29-3D1BEBCF28EE}"/>
    <cellStyle name="Input 13 2 2 3 2 2" xfId="25854" xr:uid="{462A2552-17FD-4D72-A94D-A17E2188C74A}"/>
    <cellStyle name="Input 13 2 2 3 3" xfId="15041" xr:uid="{A39652C3-B25C-4E0E-A521-47FC93655C19}"/>
    <cellStyle name="Input 13 2 2 3 3 2" xfId="26812" xr:uid="{8C327780-66BD-416C-8A95-B20152373EC9}"/>
    <cellStyle name="Input 13 2 2 3 4" xfId="15993" xr:uid="{D22A1495-A12A-4E24-A5CA-E6DA56CDB6CA}"/>
    <cellStyle name="Input 13 2 2 3 4 2" xfId="27740" xr:uid="{ED1A16CA-D2CD-4E35-962A-B2F4023EECF0}"/>
    <cellStyle name="Input 13 2 2 3 5" xfId="16867" xr:uid="{5720CFD8-833A-4D36-B61C-E2124FE53B5A}"/>
    <cellStyle name="Input 13 2 2 3 5 2" xfId="28614" xr:uid="{C97495A8-A16F-421E-BEC0-B0821E1D8C83}"/>
    <cellStyle name="Input 13 2 2 3 6" xfId="17732" xr:uid="{9FBFC67F-3395-4483-B175-FCE0C9FBDD38}"/>
    <cellStyle name="Input 13 2 2 3 6 2" xfId="29453" xr:uid="{A68D66F3-A74C-4C08-8145-CAFD6AE36D0F}"/>
    <cellStyle name="Input 13 2 2 3 7" xfId="18508" xr:uid="{BC8376AF-8A97-4E01-BA55-573F97FEDD8C}"/>
    <cellStyle name="Input 13 2 2 3 7 2" xfId="30229" xr:uid="{16AAACDF-1B2F-4DC1-A506-A538DCF384AE}"/>
    <cellStyle name="Input 13 2 2 3 8" xfId="19265" xr:uid="{955CCBB8-9CD6-4F33-8805-3F7230A0F8C8}"/>
    <cellStyle name="Input 13 2 2 4" xfId="12458" xr:uid="{2A6FD670-CF3B-474B-9EFB-80E5916A9B06}"/>
    <cellStyle name="Input 13 2 2 4 2" xfId="24272" xr:uid="{2C5F5C74-844D-4CA7-A253-ECECEB48E44D}"/>
    <cellStyle name="Input 13 2 2 5" xfId="10325" xr:uid="{3F1BC9B8-5859-4CA6-9098-DAF409B082C8}"/>
    <cellStyle name="Input 13 2 2 5 2" xfId="22197" xr:uid="{CB932124-57D0-4E6A-A91A-5DD92DDBD52E}"/>
    <cellStyle name="Input 13 2 2 6" xfId="13611" xr:uid="{9B1BFBEC-F81A-42EE-BB5B-F99EB117BBA7}"/>
    <cellStyle name="Input 13 2 2 6 2" xfId="25387" xr:uid="{38A46EDC-4096-498F-BA4A-F7944359FE91}"/>
    <cellStyle name="Input 13 2 2 7" xfId="14587" xr:uid="{F79B3AF2-8A87-4EEC-88C4-FBF380D7BA13}"/>
    <cellStyle name="Input 13 2 2 7 2" xfId="26358" xr:uid="{2DAC904F-7725-4A11-9A3C-7C5AC7D73D6B}"/>
    <cellStyle name="Input 13 2 2 8" xfId="15539" xr:uid="{63B78252-B897-4437-A9FA-50F660A96191}"/>
    <cellStyle name="Input 13 2 2 8 2" xfId="27294" xr:uid="{F080D105-7885-4899-AAF7-C509EE1B3F7B}"/>
    <cellStyle name="Input 13 2 2 9" xfId="16434" xr:uid="{4D45B276-05BC-4D9E-8086-C92AD11F7F5E}"/>
    <cellStyle name="Input 13 2 2 9 2" xfId="28181" xr:uid="{013BCB7F-F633-4C30-8998-A30996DC1508}"/>
    <cellStyle name="Input 13 2 3" xfId="8448" xr:uid="{AA3E2F30-2DF5-4114-A1F2-3F87F072F9CE}"/>
    <cellStyle name="Input 13 2 3 2" xfId="13190" xr:uid="{888F52A8-D86D-43D8-81A4-61C65000988E}"/>
    <cellStyle name="Input 13 2 3 2 2" xfId="24976" xr:uid="{3541D52C-4A0D-4A2D-8F03-3863EA595CC7}"/>
    <cellStyle name="Input 13 2 3 3" xfId="14210" xr:uid="{E560CE89-3AED-4D11-92B4-FB0EF3136CF1}"/>
    <cellStyle name="Input 13 2 3 3 2" xfId="25983" xr:uid="{BB25217D-7C33-464A-BE96-D99D0345D35B}"/>
    <cellStyle name="Input 13 2 3 4" xfId="15170" xr:uid="{70BE625F-CC51-4DDD-A4D2-0CEE35B482CC}"/>
    <cellStyle name="Input 13 2 3 4 2" xfId="26939" xr:uid="{0E0E134D-FCA9-4BF5-B602-7D235F7A5496}"/>
    <cellStyle name="Input 13 2 3 5" xfId="16119" xr:uid="{15ABF8AD-DEFC-4E8B-9530-6A0E798A67E3}"/>
    <cellStyle name="Input 13 2 3 5 2" xfId="27866" xr:uid="{84B3214D-92C8-4015-A23D-3A6BECF8222B}"/>
    <cellStyle name="Input 13 2 3 6" xfId="16992" xr:uid="{C9BB325D-645D-444E-8552-44B6FD23A5F6}"/>
    <cellStyle name="Input 13 2 3 6 2" xfId="28739" xr:uid="{D0ABD90A-D5F4-47AE-8F4B-F0F9929555EB}"/>
    <cellStyle name="Input 13 2 3 7" xfId="17857" xr:uid="{4149EBD5-E4A6-4F1B-84BA-684797B71D4A}"/>
    <cellStyle name="Input 13 2 3 7 2" xfId="29578" xr:uid="{356EA3AD-897C-472A-96A0-C47940BD4B8E}"/>
    <cellStyle name="Input 13 2 3 8" xfId="18633" xr:uid="{1B9BC64E-5C6C-4F30-ABE8-37DA40C051F4}"/>
    <cellStyle name="Input 13 2 4" xfId="9459" xr:uid="{1B5A8289-7BFF-4774-AF30-93D6F638D23F}"/>
    <cellStyle name="Input 13 2 4 2" xfId="13864" xr:uid="{EC3CC82E-D646-4E82-9D48-EECF3D9A02D0}"/>
    <cellStyle name="Input 13 2 4 2 2" xfId="25637" xr:uid="{6DB9FAB4-50CB-49DA-95D8-0078D3CB9CE6}"/>
    <cellStyle name="Input 13 2 4 3" xfId="14824" xr:uid="{FBAC9FFD-0550-45D0-B0D8-ECFD3994DE4D}"/>
    <cellStyle name="Input 13 2 4 3 2" xfId="26595" xr:uid="{53C09744-EB00-4042-9C18-45E52E180234}"/>
    <cellStyle name="Input 13 2 4 4" xfId="15776" xr:uid="{E6C64E98-CD7F-4815-B903-5BCE87CE772F}"/>
    <cellStyle name="Input 13 2 4 4 2" xfId="27523" xr:uid="{7BCBE176-A654-41CE-B15F-31434E5F2CD6}"/>
    <cellStyle name="Input 13 2 4 5" xfId="16650" xr:uid="{6374658F-5EBC-4655-B4C0-6AF9E7FB38F3}"/>
    <cellStyle name="Input 13 2 4 5 2" xfId="28397" xr:uid="{EB08792C-A284-4C85-BDAB-F3F36F1ACB80}"/>
    <cellStyle name="Input 13 2 4 6" xfId="17515" xr:uid="{CB1C240B-48C7-4B32-98C7-8251271DD9D5}"/>
    <cellStyle name="Input 13 2 4 6 2" xfId="29236" xr:uid="{1563FAFE-7077-466F-92B2-F2A9DAFD4E7A}"/>
    <cellStyle name="Input 13 2 4 7" xfId="18291" xr:uid="{A5F7904D-1D75-42CE-A159-8E4808EFAF46}"/>
    <cellStyle name="Input 13 2 4 7 2" xfId="30012" xr:uid="{B158840F-24FB-4412-A2BD-EBA6D430156C}"/>
    <cellStyle name="Input 13 2 4 8" xfId="19048" xr:uid="{0DEFF968-4607-4E96-9135-5E8790186112}"/>
    <cellStyle name="Input 13 2 5" xfId="12161" xr:uid="{1C79A853-0951-45A6-832D-3AB701CA330B}"/>
    <cellStyle name="Input 13 2 5 2" xfId="23978" xr:uid="{D31AF9ED-3AFB-4319-8832-75F2768A20BE}"/>
    <cellStyle name="Input 13 2 6" xfId="10606" xr:uid="{566528A1-F242-4184-B646-7D9B7F9AF430}"/>
    <cellStyle name="Input 13 2 6 2" xfId="22478" xr:uid="{8CC7E90D-1595-47FE-9018-5DCD598660D4}"/>
    <cellStyle name="Input 13 2 7" xfId="13567" xr:uid="{18B4A26B-BEA0-4868-9E5D-4E5A406AD6E2}"/>
    <cellStyle name="Input 13 2 7 2" xfId="25343" xr:uid="{469D0684-0C1B-4D58-8CC9-D431E1DB643F}"/>
    <cellStyle name="Input 13 2 8" xfId="14545" xr:uid="{8DDABF0D-4C6A-4F68-8592-03D7CC0151FA}"/>
    <cellStyle name="Input 13 2 8 2" xfId="26316" xr:uid="{6FDB2335-D665-4D1D-B805-D5AF92168530}"/>
    <cellStyle name="Input 13 2 9" xfId="15498" xr:uid="{9FD831B4-AD8B-425A-AB99-1124410F89E4}"/>
    <cellStyle name="Input 13 2 9 2" xfId="27253" xr:uid="{05D4ADCE-EDCD-4ECA-A81D-A42D6D7B127C}"/>
    <cellStyle name="Input 13 3" xfId="6950" xr:uid="{4BFBC940-6CA5-44F7-8DA1-7949919B4926}"/>
    <cellStyle name="Input 13 3 10" xfId="15332" xr:uid="{4A3AAE3A-7EA3-44D8-A466-92008A486952}"/>
    <cellStyle name="Input 13 3 10 2" xfId="27096" xr:uid="{9A56EA46-81A9-49CF-BB60-B50E9C82CCAD}"/>
    <cellStyle name="Input 13 3 2" xfId="8593" xr:uid="{4B2AEAAF-9FEB-4D36-B0CB-3BCD511290D4}"/>
    <cellStyle name="Input 13 3 2 2" xfId="13314" xr:uid="{58400BBC-1EFF-4E8F-9372-C19458B77E86}"/>
    <cellStyle name="Input 13 3 2 2 2" xfId="25097" xr:uid="{91BB646A-DFFC-4501-B915-F7D5E6AA7924}"/>
    <cellStyle name="Input 13 3 2 3" xfId="14328" xr:uid="{AA54CF28-C709-4386-BFF4-777DBC57FCFD}"/>
    <cellStyle name="Input 13 3 2 3 2" xfId="26100" xr:uid="{F99036FF-D9DA-4932-B1CE-6D8E7F64B7E9}"/>
    <cellStyle name="Input 13 3 2 4" xfId="15286" xr:uid="{6E713843-60E5-4930-B400-9E35BFE5D4BE}"/>
    <cellStyle name="Input 13 3 2 4 2" xfId="27055" xr:uid="{FADFEE4C-4A0B-4C44-A382-137893E076F9}"/>
    <cellStyle name="Input 13 3 2 5" xfId="16230" xr:uid="{443C1183-5DB9-4E92-B180-9641F1E7FAF3}"/>
    <cellStyle name="Input 13 3 2 5 2" xfId="27977" xr:uid="{3672C0EC-144B-4353-8EF8-E1976A9F3A49}"/>
    <cellStyle name="Input 13 3 2 6" xfId="17103" xr:uid="{F699D824-82B4-4CAD-952A-4294614620D2}"/>
    <cellStyle name="Input 13 3 2 6 2" xfId="28850" xr:uid="{E279B5DD-F755-4811-BAAB-EED8F6AEA2DD}"/>
    <cellStyle name="Input 13 3 2 7" xfId="17968" xr:uid="{A86AF77C-3D12-468F-B8A2-62A27F871940}"/>
    <cellStyle name="Input 13 3 2 7 2" xfId="29689" xr:uid="{E1A81924-8701-4FAE-98DF-FF5A1BC16E59}"/>
    <cellStyle name="Input 13 3 2 8" xfId="18736" xr:uid="{0B262D7C-8E24-4CE6-B4BD-CEA704DFEE56}"/>
    <cellStyle name="Input 13 3 3" xfId="9562" xr:uid="{AD7F7A4C-E8FD-4099-8C75-302BF0678280}"/>
    <cellStyle name="Input 13 3 3 2" xfId="13967" xr:uid="{B474CACB-A047-4167-814E-85FA9876F040}"/>
    <cellStyle name="Input 13 3 3 2 2" xfId="25740" xr:uid="{A34817C6-5393-4AC9-A442-0D3AEA51F03C}"/>
    <cellStyle name="Input 13 3 3 3" xfId="14927" xr:uid="{3BA86627-15F6-4114-8EC4-8C700F667A21}"/>
    <cellStyle name="Input 13 3 3 3 2" xfId="26698" xr:uid="{CEBF1F87-DA9C-4FFF-8740-EF29A1D4649D}"/>
    <cellStyle name="Input 13 3 3 4" xfId="15879" xr:uid="{89D1FE0A-2272-49F6-BC51-FEBEC9216A03}"/>
    <cellStyle name="Input 13 3 3 4 2" xfId="27626" xr:uid="{C8A5C2CC-CC4A-4621-A898-E90011CEE885}"/>
    <cellStyle name="Input 13 3 3 5" xfId="16753" xr:uid="{44BDBBBD-6D5B-40BC-9FB0-B16854E5D4B0}"/>
    <cellStyle name="Input 13 3 3 5 2" xfId="28500" xr:uid="{162ADD85-7FF4-42A6-BA0E-4CF68627390D}"/>
    <cellStyle name="Input 13 3 3 6" xfId="17618" xr:uid="{0293F396-2EA4-4EAD-B2E8-E10074BBA7C5}"/>
    <cellStyle name="Input 13 3 3 6 2" xfId="29339" xr:uid="{7C83B843-8B9D-456C-B8E1-8A0B498D4998}"/>
    <cellStyle name="Input 13 3 3 7" xfId="18394" xr:uid="{AD02E6C1-86F2-47AB-BAE5-84E0F41533BF}"/>
    <cellStyle name="Input 13 3 3 7 2" xfId="30115" xr:uid="{720C6F9A-4E21-4716-ACB3-E863D3A17D2E}"/>
    <cellStyle name="Input 13 3 3 8" xfId="19151" xr:uid="{418D5CEC-5E55-4BF4-8300-1C3EA27BE4AE}"/>
    <cellStyle name="Input 13 3 4" xfId="12285" xr:uid="{D6EA37F5-F878-4E9D-ADA1-FB78A1D69A4F}"/>
    <cellStyle name="Input 13 3 4 2" xfId="24101" xr:uid="{EB5CC2DD-5DFF-4B6F-8008-41CAE0E046D9}"/>
    <cellStyle name="Input 13 3 5" xfId="10487" xr:uid="{0A755C78-D1A9-4FED-9D89-1B5128CA9273}"/>
    <cellStyle name="Input 13 3 5 2" xfId="22359" xr:uid="{377D6340-FB49-4E96-8AB1-DF84649B8B07}"/>
    <cellStyle name="Input 13 3 6" xfId="12567" xr:uid="{F16CC278-CFAC-48A5-B3BF-6A96D83534B2}"/>
    <cellStyle name="Input 13 3 6 2" xfId="24376" xr:uid="{676E472B-BBA5-4F4E-94D8-7C128352E5BC}"/>
    <cellStyle name="Input 13 3 7" xfId="10240" xr:uid="{C670289B-C868-4E97-ADA0-A250C31996A6}"/>
    <cellStyle name="Input 13 3 7 2" xfId="22115" xr:uid="{567D7034-5230-4969-A974-FF5DA4DA2555}"/>
    <cellStyle name="Input 13 3 8" xfId="13366" xr:uid="{E6D9A23F-06E0-4220-864E-BBF2808A0ACF}"/>
    <cellStyle name="Input 13 3 8 2" xfId="25149" xr:uid="{01FA78E4-00C4-4201-8683-E1E4F7A262AE}"/>
    <cellStyle name="Input 13 3 9" xfId="14374" xr:uid="{ED147993-19E8-4F6E-A5EB-7C1862DBBC4A}"/>
    <cellStyle name="Input 13 3 9 2" xfId="26146" xr:uid="{29ED3948-DAD3-4ECA-ACEB-1AD9C02461BD}"/>
    <cellStyle name="Input 13 4" xfId="7775" xr:uid="{3A00ACBD-7FAA-4382-A2BD-67FE92A8D7FE}"/>
    <cellStyle name="Input 13 4 2" xfId="12799" xr:uid="{2168AB71-2FAB-4BDD-ABF3-5755C1EEFBE6}"/>
    <cellStyle name="Input 13 4 2 2" xfId="24595" xr:uid="{66C999F9-8400-4A88-81D3-F2825362D734}"/>
    <cellStyle name="Input 13 4 3" xfId="10078" xr:uid="{FC599BD9-0E38-46DE-A609-8586E4F69AC6}"/>
    <cellStyle name="Input 13 4 3 2" xfId="21953" xr:uid="{E2325A94-3618-4D2A-A577-8F9E8F23D7BE}"/>
    <cellStyle name="Input 13 4 4" xfId="11946" xr:uid="{29EC86B5-0570-4CB7-B06F-AAC6B6CDD519}"/>
    <cellStyle name="Input 13 4 4 2" xfId="23772" xr:uid="{FDC2CD6A-DF30-4F0C-AB10-D1FF52750406}"/>
    <cellStyle name="Input 13 4 5" xfId="10785" xr:uid="{1C12846C-2CC4-4F83-BB45-B3A06F8452B9}"/>
    <cellStyle name="Input 13 4 5 2" xfId="22655" xr:uid="{2C2A58B0-3C4B-4008-9E0C-EF9F485184A5}"/>
    <cellStyle name="Input 13 4 6" xfId="11539" xr:uid="{407163FD-FB0C-4546-B1BD-309DDF6332E5}"/>
    <cellStyle name="Input 13 4 6 2" xfId="23387" xr:uid="{DCB09773-0420-46B5-ABA3-582973A0806D}"/>
    <cellStyle name="Input 13 4 7" xfId="11120" xr:uid="{B5CEE1E5-2F37-4F10-BC53-AF40D7E2F534}"/>
    <cellStyle name="Input 13 4 7 2" xfId="22988" xr:uid="{54D93F1B-5417-4D1C-BB57-964785C958E9}"/>
    <cellStyle name="Input 13 4 8" xfId="12972" xr:uid="{626D8221-4213-45FC-B15E-0EA50AC5C56F}"/>
    <cellStyle name="Input 13 5" xfId="7768" xr:uid="{F9D8A362-E644-4F16-B26F-1A5B58E4B293}"/>
    <cellStyle name="Input 13 5 2" xfId="12792" xr:uid="{39E3FA2E-1B4C-4DCA-8C25-2A38A30F6CCC}"/>
    <cellStyle name="Input 13 5 2 2" xfId="24588" xr:uid="{7B020BBE-40BA-4A03-92CD-B0324AAE5A88}"/>
    <cellStyle name="Input 13 5 3" xfId="10084" xr:uid="{93574F01-95E5-4652-9D74-3C5ABC5ED64A}"/>
    <cellStyle name="Input 13 5 3 2" xfId="21959" xr:uid="{5C642B3F-F200-43C3-BAEF-4864B4FC9A9B}"/>
    <cellStyle name="Input 13 5 4" xfId="11898" xr:uid="{74E13375-F06B-4EF6-A1ED-608C9F939ADA}"/>
    <cellStyle name="Input 13 5 4 2" xfId="23725" xr:uid="{512D7993-B822-4F79-923B-E8915D8F3721}"/>
    <cellStyle name="Input 13 5 5" xfId="10821" xr:uid="{18C0090A-ABA3-4847-A381-99CF708637DE}"/>
    <cellStyle name="Input 13 5 5 2" xfId="22691" xr:uid="{D639A830-F86D-4C3D-AA62-9FDD00918E28}"/>
    <cellStyle name="Input 13 5 6" xfId="11503" xr:uid="{64379913-23A1-4B6A-8C68-00A75E7E74A8}"/>
    <cellStyle name="Input 13 5 6 2" xfId="23357" xr:uid="{DEB97A8F-B759-410C-A02E-A7DF35774ED3}"/>
    <cellStyle name="Input 13 5 7" xfId="11138" xr:uid="{E01DE3EA-B018-4758-82CF-18DCD67EDB2D}"/>
    <cellStyle name="Input 13 5 7 2" xfId="23006" xr:uid="{11FD3A6C-A854-41F3-BC60-629A480DC4C1}"/>
    <cellStyle name="Input 13 5 8" xfId="11379" xr:uid="{78D637EE-0710-4A0D-AC61-0C09BA4DB22B}"/>
    <cellStyle name="Input 13 6" xfId="11310" xr:uid="{3F799FF5-AAC2-443B-A69D-D4B6669EB9B9}"/>
    <cellStyle name="Input 13 6 2" xfId="23172" xr:uid="{0206C288-033E-4202-9CBE-640533F3DFB3}"/>
    <cellStyle name="Input 13 7" xfId="11303" xr:uid="{410A33DE-F67A-484C-A082-1702FAD77B6C}"/>
    <cellStyle name="Input 13 7 2" xfId="23165" xr:uid="{8B542B5F-1D30-4C45-8683-26E507F597EC}"/>
    <cellStyle name="Input 13 8" xfId="11329" xr:uid="{88A0101B-DF64-41D8-8F8B-851B712F53C1}"/>
    <cellStyle name="Input 13 8 2" xfId="23191" xr:uid="{ECF9F061-7CEA-476C-8676-FAD64310F96E}"/>
    <cellStyle name="Input 13 9" xfId="11284" xr:uid="{07FC53AD-9C8A-4B41-B051-361653072E53}"/>
    <cellStyle name="Input 13 9 2" xfId="23146" xr:uid="{13F90DEB-42B6-4FD2-991A-C20A4A0B4DF7}"/>
    <cellStyle name="Input 14" xfId="5061" xr:uid="{C56BABB1-7C23-4D0A-8FF4-27775BD9576F}"/>
    <cellStyle name="Input 14 10" xfId="11349" xr:uid="{20464543-0AED-4F9D-8C80-F0E7BB7F17CE}"/>
    <cellStyle name="Input 14 10 2" xfId="23211" xr:uid="{61BF2B67-CE66-42FA-BF17-BBC500885AB8}"/>
    <cellStyle name="Input 14 11" xfId="11264" xr:uid="{0EF3A32D-BD37-40BB-BDC3-0393C3FF9E65}"/>
    <cellStyle name="Input 14 11 2" xfId="23126" xr:uid="{91419D14-6DF3-4B34-B1BA-00CE33F01619}"/>
    <cellStyle name="Input 14 12" xfId="11368" xr:uid="{BC5FE886-5000-4433-8B5C-D7A0F33201D3}"/>
    <cellStyle name="Input 14 12 2" xfId="23230" xr:uid="{90F4F2B5-A892-40CC-BEC8-6DC59848F936}"/>
    <cellStyle name="Input 14 2" xfId="6802" xr:uid="{C72746B8-C9A1-4067-B3B2-CE8DCBEE9903}"/>
    <cellStyle name="Input 14 2 10" xfId="10996" xr:uid="{9F3D0973-B134-4FB2-8C79-26FC8628B6E4}"/>
    <cellStyle name="Input 14 2 10 2" xfId="22865" xr:uid="{77BC3761-9A94-4824-9645-0D7941B6AC6D}"/>
    <cellStyle name="Input 14 2 11" xfId="12978" xr:uid="{3F462984-CEF0-4AC5-B020-2679439C2FB2}"/>
    <cellStyle name="Input 14 2 11 2" xfId="24770" xr:uid="{4B1B666C-7C23-42C1-864E-FA9823C66E3F}"/>
    <cellStyle name="Input 14 2 2" xfId="7192" xr:uid="{3533218D-715F-4F59-9AB5-FFD7C7DE3FFB}"/>
    <cellStyle name="Input 14 2 2 10" xfId="13060" xr:uid="{0ED57A65-5DC8-421F-9D42-01860F564B66}"/>
    <cellStyle name="Input 14 2 2 10 2" xfId="24850" xr:uid="{EE149E03-C6FC-4449-97F5-946BB89EE60E}"/>
    <cellStyle name="Input 14 2 2 2" xfId="8835" xr:uid="{B02A09AC-6D34-4B80-B883-058A52D93DD1}"/>
    <cellStyle name="Input 14 2 2 2 2" xfId="13487" xr:uid="{888B1E2E-7C8A-4623-9797-87FB078C758A}"/>
    <cellStyle name="Input 14 2 2 2 2 2" xfId="25270" xr:uid="{6DA50D06-C4F6-4A98-8245-9A4DF52FF520}"/>
    <cellStyle name="Input 14 2 2 2 3" xfId="14491" xr:uid="{793FA41A-FAE4-4DC6-A26E-3A070103949E}"/>
    <cellStyle name="Input 14 2 2 2 3 2" xfId="26263" xr:uid="{C27EFEB9-2181-4388-9D31-40FD7D178CE4}"/>
    <cellStyle name="Input 14 2 2 2 4" xfId="15449" xr:uid="{BCF5DDA4-4CF1-446F-80EA-F5BC45178F22}"/>
    <cellStyle name="Input 14 2 2 2 4 2" xfId="27209" xr:uid="{7A060E67-EDE4-4549-BBCF-7D20FFA6603E}"/>
    <cellStyle name="Input 14 2 2 2 5" xfId="16374" xr:uid="{4B4D058A-775A-46CA-9BB5-1A416676A12D}"/>
    <cellStyle name="Input 14 2 2 2 5 2" xfId="28121" xr:uid="{700B09D3-EA52-4F24-9F9D-E6FA6A9CDFC3}"/>
    <cellStyle name="Input 14 2 2 2 6" xfId="17245" xr:uid="{61FB42D0-BCED-4978-9D27-B0E869F57C0D}"/>
    <cellStyle name="Input 14 2 2 2 6 2" xfId="28988" xr:uid="{A3AC9EBA-EFF7-4CCB-91AB-CC01505CEA47}"/>
    <cellStyle name="Input 14 2 2 2 7" xfId="18091" xr:uid="{5BA6F25F-A3C7-4910-8438-2EE0AAAA9609}"/>
    <cellStyle name="Input 14 2 2 2 7 2" xfId="29812" xr:uid="{9437CF18-2744-4CD0-A4DC-C874DE302959}"/>
    <cellStyle name="Input 14 2 2 2 8" xfId="18851" xr:uid="{476375E4-C02B-4FC7-A7D9-65244F01A06F}"/>
    <cellStyle name="Input 14 2 2 3" xfId="9677" xr:uid="{6210C1CE-7923-4500-9922-1C450A87F793}"/>
    <cellStyle name="Input 14 2 2 3 2" xfId="14082" xr:uid="{D4D5B3C6-0159-4274-8575-1080CB65610E}"/>
    <cellStyle name="Input 14 2 2 3 2 2" xfId="25855" xr:uid="{F9FE3351-B82B-454C-9D80-465DFF686A98}"/>
    <cellStyle name="Input 14 2 2 3 3" xfId="15042" xr:uid="{EC74BACC-63BA-4A55-9EE9-DF393A2616B6}"/>
    <cellStyle name="Input 14 2 2 3 3 2" xfId="26813" xr:uid="{64B641F6-A588-402A-80A1-D9C4385499D8}"/>
    <cellStyle name="Input 14 2 2 3 4" xfId="15994" xr:uid="{CDC02FAA-BA20-4639-B7D3-7C38BCB8CB37}"/>
    <cellStyle name="Input 14 2 2 3 4 2" xfId="27741" xr:uid="{7FCBD01F-19FF-433E-A0A0-2228DBC64294}"/>
    <cellStyle name="Input 14 2 2 3 5" xfId="16868" xr:uid="{669A454D-EFE8-460A-913D-B672456AA3C5}"/>
    <cellStyle name="Input 14 2 2 3 5 2" xfId="28615" xr:uid="{9D8AE123-E0D9-473A-9105-F9548611A161}"/>
    <cellStyle name="Input 14 2 2 3 6" xfId="17733" xr:uid="{46ECA79A-F300-43FA-AFA6-D7E293357135}"/>
    <cellStyle name="Input 14 2 2 3 6 2" xfId="29454" xr:uid="{896395C8-625D-47BE-941A-734B5C5DDE82}"/>
    <cellStyle name="Input 14 2 2 3 7" xfId="18509" xr:uid="{0438634E-5F43-431B-B2CA-B041714C3EFA}"/>
    <cellStyle name="Input 14 2 2 3 7 2" xfId="30230" xr:uid="{F1A3237A-1D66-4C0A-8A44-604F32C7C655}"/>
    <cellStyle name="Input 14 2 2 3 8" xfId="19266" xr:uid="{B07B8700-E72E-42B6-A4D8-C8444E375818}"/>
    <cellStyle name="Input 14 2 2 4" xfId="12459" xr:uid="{C80E300B-16B8-4BD4-8EDD-B97D41EA3532}"/>
    <cellStyle name="Input 14 2 2 4 2" xfId="24273" xr:uid="{685D68BD-A9A2-453C-B737-F2E8E0DA23F5}"/>
    <cellStyle name="Input 14 2 2 5" xfId="10324" xr:uid="{D63026A3-4DB8-4D84-8ABC-C13F287976D6}"/>
    <cellStyle name="Input 14 2 2 5 2" xfId="22196" xr:uid="{E038E3F4-3F2F-408E-B7F0-78E10F235B54}"/>
    <cellStyle name="Input 14 2 2 6" xfId="13100" xr:uid="{80AA7303-44F5-46BB-908A-94D727DAE1B8}"/>
    <cellStyle name="Input 14 2 2 6 2" xfId="24888" xr:uid="{86BABACB-028A-4AB2-AC64-ABD07345C75D}"/>
    <cellStyle name="Input 14 2 2 7" xfId="9832" xr:uid="{B25790C3-BDF8-4EC6-A159-6F92533A4002}"/>
    <cellStyle name="Input 14 2 2 7 2" xfId="21708" xr:uid="{20AA4F3C-B340-4DBA-862E-0E7D8A026AB2}"/>
    <cellStyle name="Input 14 2 2 8" xfId="12120" xr:uid="{16135798-331D-48CE-B05B-459E24531FCC}"/>
    <cellStyle name="Input 14 2 2 8 2" xfId="23937" xr:uid="{24188A80-90C5-4DF7-98EA-3EAA02870B99}"/>
    <cellStyle name="Input 14 2 2 9" xfId="10645" xr:uid="{755BA831-BB86-4B61-BA84-BFB01C10906F}"/>
    <cellStyle name="Input 14 2 2 9 2" xfId="22517" xr:uid="{016CB1E3-146D-46C6-8C17-637EFAC4B09C}"/>
    <cellStyle name="Input 14 2 3" xfId="8447" xr:uid="{D87A2FE4-5B03-4214-BC4B-C695C52F47A8}"/>
    <cellStyle name="Input 14 2 3 2" xfId="13189" xr:uid="{458AF60B-3D72-4C4E-A7D7-50372219B80D}"/>
    <cellStyle name="Input 14 2 3 2 2" xfId="24975" xr:uid="{920CBE0D-8F11-44DF-9E30-C1757643DF69}"/>
    <cellStyle name="Input 14 2 3 3" xfId="14209" xr:uid="{52659041-1C69-41F0-A750-3D219FC5212B}"/>
    <cellStyle name="Input 14 2 3 3 2" xfId="25982" xr:uid="{8D9D0000-AFE7-4E8A-8BAC-94746A81A880}"/>
    <cellStyle name="Input 14 2 3 4" xfId="15169" xr:uid="{9B86B88E-683C-496C-97CE-CF69E683A7E0}"/>
    <cellStyle name="Input 14 2 3 4 2" xfId="26938" xr:uid="{F616E144-76C9-4411-A792-9D1BE74ADEF9}"/>
    <cellStyle name="Input 14 2 3 5" xfId="16118" xr:uid="{25143981-7313-4EC0-9A89-9036D9E683F5}"/>
    <cellStyle name="Input 14 2 3 5 2" xfId="27865" xr:uid="{579F408D-1210-4FC0-A903-1876B9BB1625}"/>
    <cellStyle name="Input 14 2 3 6" xfId="16991" xr:uid="{96423C2C-D16A-4B03-815A-75279A120D58}"/>
    <cellStyle name="Input 14 2 3 6 2" xfId="28738" xr:uid="{EAFB428D-EE24-429F-8990-074C30C94946}"/>
    <cellStyle name="Input 14 2 3 7" xfId="17856" xr:uid="{1A576A7E-1F38-4899-864A-7AC9AEB1D309}"/>
    <cellStyle name="Input 14 2 3 7 2" xfId="29577" xr:uid="{6468D247-B87E-4B20-96F3-26E1C817EA15}"/>
    <cellStyle name="Input 14 2 3 8" xfId="18632" xr:uid="{1731AE09-A51C-43E9-B871-9CBE6DB64986}"/>
    <cellStyle name="Input 14 2 4" xfId="9458" xr:uid="{C091EA9C-93F8-4C05-A508-31CA681929D1}"/>
    <cellStyle name="Input 14 2 4 2" xfId="13863" xr:uid="{2AFD7D59-3D82-41D7-BAC5-C3EDF33A96D1}"/>
    <cellStyle name="Input 14 2 4 2 2" xfId="25636" xr:uid="{AB95A3DC-06D0-43B1-8E7D-4BE785515E33}"/>
    <cellStyle name="Input 14 2 4 3" xfId="14823" xr:uid="{5866BA9C-AD7A-4F07-BAE9-E3015E8918A9}"/>
    <cellStyle name="Input 14 2 4 3 2" xfId="26594" xr:uid="{BAEDD726-82B7-40DC-9266-188CAD4F3B64}"/>
    <cellStyle name="Input 14 2 4 4" xfId="15775" xr:uid="{2EA11AEB-4C17-4324-B14C-D444CF4314FF}"/>
    <cellStyle name="Input 14 2 4 4 2" xfId="27522" xr:uid="{93C823E6-4FC1-4978-BA0F-C6AADDA818C0}"/>
    <cellStyle name="Input 14 2 4 5" xfId="16649" xr:uid="{E17C44EB-CE3A-4E20-AACF-B5558966CA47}"/>
    <cellStyle name="Input 14 2 4 5 2" xfId="28396" xr:uid="{AABC8367-1111-4695-962F-F00D672EAF17}"/>
    <cellStyle name="Input 14 2 4 6" xfId="17514" xr:uid="{1DCAA6A2-D40B-4AAC-8E14-931662567C5C}"/>
    <cellStyle name="Input 14 2 4 6 2" xfId="29235" xr:uid="{C0CD4FEB-7A74-4885-BECB-EF08ECD01B89}"/>
    <cellStyle name="Input 14 2 4 7" xfId="18290" xr:uid="{33F4C8A7-3E95-4D64-8D74-AFB90192BD9B}"/>
    <cellStyle name="Input 14 2 4 7 2" xfId="30011" xr:uid="{1D83207D-0D14-4FCA-98F0-428F11F635C1}"/>
    <cellStyle name="Input 14 2 4 8" xfId="19047" xr:uid="{8B38873D-33F8-4105-83B4-B1ACA76E8AA5}"/>
    <cellStyle name="Input 14 2 5" xfId="12160" xr:uid="{DD3F5228-9DE7-437B-8B1C-8F0C98629B4D}"/>
    <cellStyle name="Input 14 2 5 2" xfId="23977" xr:uid="{28551468-D955-46D3-8A85-08C11757F85E}"/>
    <cellStyle name="Input 14 2 6" xfId="10607" xr:uid="{19B6CEB8-9C17-4959-92B0-584C999291D2}"/>
    <cellStyle name="Input 14 2 6 2" xfId="22479" xr:uid="{7355DA61-1B82-4550-8104-FF22253BF585}"/>
    <cellStyle name="Input 14 2 7" xfId="12545" xr:uid="{EA54B0D8-9071-4A09-A201-DAA8A867AD37}"/>
    <cellStyle name="Input 14 2 7 2" xfId="24354" xr:uid="{F25ED02B-44C8-4D44-99B8-CDBE18E12866}"/>
    <cellStyle name="Input 14 2 8" xfId="10261" xr:uid="{1C899E79-79FB-4F6F-911E-11D63970B6A8}"/>
    <cellStyle name="Input 14 2 8 2" xfId="22136" xr:uid="{0BC5C394-CF80-4A5F-87CB-D164B79CFBA5}"/>
    <cellStyle name="Input 14 2 9" xfId="11703" xr:uid="{0A008060-92C7-4353-A5DD-A59004F57C30}"/>
    <cellStyle name="Input 14 2 9 2" xfId="23536" xr:uid="{2D568830-51F2-4719-B543-96625927A547}"/>
    <cellStyle name="Input 14 3" xfId="6951" xr:uid="{2FDBD0C5-D2A5-4FBC-9F6E-49881D7B0134}"/>
    <cellStyle name="Input 14 3 10" xfId="17287" xr:uid="{8496477A-561A-45BB-A628-CADC75B8D22A}"/>
    <cellStyle name="Input 14 3 10 2" xfId="29030" xr:uid="{343495B7-8768-4453-A3D1-F54E5CF6CA5B}"/>
    <cellStyle name="Input 14 3 2" xfId="8594" xr:uid="{3F404FD0-680B-4EF7-9730-4BB0CDBC071C}"/>
    <cellStyle name="Input 14 3 2 2" xfId="13315" xr:uid="{859436E8-DDF0-4DDA-8266-774F4A289337}"/>
    <cellStyle name="Input 14 3 2 2 2" xfId="25098" xr:uid="{AAF26DB3-4250-4828-980E-DE05103185DB}"/>
    <cellStyle name="Input 14 3 2 3" xfId="14329" xr:uid="{99E11EB1-8B09-4870-8C5D-7673EC4B106F}"/>
    <cellStyle name="Input 14 3 2 3 2" xfId="26101" xr:uid="{9A3F49E7-A088-47E4-B4ED-420B882F02D0}"/>
    <cellStyle name="Input 14 3 2 4" xfId="15287" xr:uid="{3E682263-79E2-4430-B2BD-0162EA3AD8DC}"/>
    <cellStyle name="Input 14 3 2 4 2" xfId="27056" xr:uid="{818E327D-4D4C-4969-877F-C61BF3A3BCB8}"/>
    <cellStyle name="Input 14 3 2 5" xfId="16231" xr:uid="{4EAD88BF-D490-4AE3-A348-D35BA195020D}"/>
    <cellStyle name="Input 14 3 2 5 2" xfId="27978" xr:uid="{D3DF36D5-B74D-4964-911A-8915F467B450}"/>
    <cellStyle name="Input 14 3 2 6" xfId="17104" xr:uid="{B14334FA-244A-4486-8D13-CD6FDF25DD8D}"/>
    <cellStyle name="Input 14 3 2 6 2" xfId="28851" xr:uid="{3FCF64DA-FBC1-464D-996D-6FCAA654095D}"/>
    <cellStyle name="Input 14 3 2 7" xfId="17969" xr:uid="{50CF36D5-AE24-47F6-BF41-14471DBA53DA}"/>
    <cellStyle name="Input 14 3 2 7 2" xfId="29690" xr:uid="{53C6119E-75E7-4D11-AC64-F093D1AE77FB}"/>
    <cellStyle name="Input 14 3 2 8" xfId="18737" xr:uid="{1753112F-0453-45C0-B58B-D5B0EE06306A}"/>
    <cellStyle name="Input 14 3 3" xfId="9563" xr:uid="{1E460569-42A1-4D2C-A536-4C8D43436754}"/>
    <cellStyle name="Input 14 3 3 2" xfId="13968" xr:uid="{422F1329-87B0-475C-A2C9-FF969578204E}"/>
    <cellStyle name="Input 14 3 3 2 2" xfId="25741" xr:uid="{BA288062-5D8E-42D1-9F38-788F29CEF555}"/>
    <cellStyle name="Input 14 3 3 3" xfId="14928" xr:uid="{2D6EF3E8-9C46-4226-BE81-089AD99F1D7F}"/>
    <cellStyle name="Input 14 3 3 3 2" xfId="26699" xr:uid="{BD87ACF5-91E0-49B3-A24C-1941176AD6EF}"/>
    <cellStyle name="Input 14 3 3 4" xfId="15880" xr:uid="{92E0DC2C-63FB-46A7-B6E5-70FFBF7E2E4C}"/>
    <cellStyle name="Input 14 3 3 4 2" xfId="27627" xr:uid="{05E86579-38BF-4A49-BEE1-D6650BCAC809}"/>
    <cellStyle name="Input 14 3 3 5" xfId="16754" xr:uid="{7CACF17F-B5E1-4921-B8AD-3C29F9635558}"/>
    <cellStyle name="Input 14 3 3 5 2" xfId="28501" xr:uid="{CDCC23F1-B0D6-448A-B9CF-7213640B3273}"/>
    <cellStyle name="Input 14 3 3 6" xfId="17619" xr:uid="{E68F3FFA-C493-4A46-A9D3-28E76305B07E}"/>
    <cellStyle name="Input 14 3 3 6 2" xfId="29340" xr:uid="{D2B3FA77-2B94-4F53-BBB6-F0D045DD70D0}"/>
    <cellStyle name="Input 14 3 3 7" xfId="18395" xr:uid="{81AA08E3-0CF9-4666-A148-42C0411A3CC0}"/>
    <cellStyle name="Input 14 3 3 7 2" xfId="30116" xr:uid="{081BC860-F016-45E2-95DF-7E77BC04DA96}"/>
    <cellStyle name="Input 14 3 3 8" xfId="19152" xr:uid="{2304BB6F-65CB-47DA-AFCF-546613945EDB}"/>
    <cellStyle name="Input 14 3 4" xfId="12286" xr:uid="{7C2402A7-3C51-42B1-BE91-AA3F1AB087D0}"/>
    <cellStyle name="Input 14 3 4 2" xfId="24102" xr:uid="{14C456B7-13F7-44F4-8BCB-A401B941ADFF}"/>
    <cellStyle name="Input 14 3 5" xfId="10486" xr:uid="{8B6D3A34-2C37-4838-BCF9-1EA9801AF41F}"/>
    <cellStyle name="Input 14 3 5 2" xfId="22358" xr:uid="{AD3BB5E1-0ADA-4911-A097-68EC9488F34F}"/>
    <cellStyle name="Input 14 3 6" xfId="13588" xr:uid="{830C145C-2E68-44D1-92EF-8A57FD58FA9E}"/>
    <cellStyle name="Input 14 3 6 2" xfId="25364" xr:uid="{BFE9988C-8149-42EA-A3DB-EB11F6805119}"/>
    <cellStyle name="Input 14 3 7" xfId="14566" xr:uid="{86130F32-1FD5-461D-B073-65B01A4E34AD}"/>
    <cellStyle name="Input 14 3 7 2" xfId="26337" xr:uid="{813AB698-C3CE-4AAE-A4D7-0D3187E8B411}"/>
    <cellStyle name="Input 14 3 8" xfId="15519" xr:uid="{7A084522-2BD5-4B5D-B35A-F90E8153D907}"/>
    <cellStyle name="Input 14 3 8 2" xfId="27274" xr:uid="{DDAB42A0-3F90-49E0-824B-6AFC87EDC047}"/>
    <cellStyle name="Input 14 3 9" xfId="16418" xr:uid="{E8B83E67-032A-4E78-84CB-D1D663BF5219}"/>
    <cellStyle name="Input 14 3 9 2" xfId="28165" xr:uid="{4358BC7B-6371-4241-ADF9-94E92F1FA7CE}"/>
    <cellStyle name="Input 14 4" xfId="7776" xr:uid="{301B19A3-BEF7-447F-91DA-FFF4D96F1C5F}"/>
    <cellStyle name="Input 14 4 2" xfId="12800" xr:uid="{44D77A4F-AC3A-4816-836C-BE9E8D4F8AA8}"/>
    <cellStyle name="Input 14 4 2 2" xfId="24596" xr:uid="{042698F3-45C2-4B46-A286-17B7F2F9FAB3}"/>
    <cellStyle name="Input 14 4 3" xfId="10077" xr:uid="{BBE65E0B-DCA3-48ED-B711-BDE907199AD4}"/>
    <cellStyle name="Input 14 4 3 2" xfId="21952" xr:uid="{A3F84A7B-514C-4C25-8747-0E0C9F712DCA}"/>
    <cellStyle name="Input 14 4 4" xfId="12624" xr:uid="{D4F2AF2F-1C6A-49F6-8DDE-CF9B414B7D45}"/>
    <cellStyle name="Input 14 4 4 2" xfId="24429" xr:uid="{BEDE93B3-87C1-4C80-BD1D-F408D7762602}"/>
    <cellStyle name="Input 14 4 5" xfId="10195" xr:uid="{0FC99874-22FF-4824-A23F-F3CB822201F9}"/>
    <cellStyle name="Input 14 4 5 2" xfId="22070" xr:uid="{CD47D5F8-B3BC-47F2-BCBD-1AC7C2036934}"/>
    <cellStyle name="Input 14 4 6" xfId="13369" xr:uid="{9249E8C9-4D19-44E9-B967-756C0F76DE18}"/>
    <cellStyle name="Input 14 4 6 2" xfId="25152" xr:uid="{956603D6-6398-4058-88DE-16C6D5ADEB47}"/>
    <cellStyle name="Input 14 4 7" xfId="14376" xr:uid="{75534BB4-1DFE-440B-B6BD-3113932C6AE0}"/>
    <cellStyle name="Input 14 4 7 2" xfId="26148" xr:uid="{8A20563B-CEB3-4E31-990A-8DF44DDDA890}"/>
    <cellStyle name="Input 14 4 8" xfId="15334" xr:uid="{B5285A92-C498-4D37-8566-CA0F1E513FAA}"/>
    <cellStyle name="Input 14 5" xfId="7767" xr:uid="{5B89F1DE-2E71-4B2D-B204-B5C41883FEBF}"/>
    <cellStyle name="Input 14 5 2" xfId="12791" xr:uid="{D0EC724B-198D-4721-BCE8-FC08478E461A}"/>
    <cellStyle name="Input 14 5 2 2" xfId="24587" xr:uid="{01DDC7EB-2FF3-4C7E-8646-DD9DAF120BCD}"/>
    <cellStyle name="Input 14 5 3" xfId="10085" xr:uid="{590B626A-78D1-41CD-AECF-6E158F48C224}"/>
    <cellStyle name="Input 14 5 3 2" xfId="21960" xr:uid="{726581C3-0718-4F9D-8A6A-66BA5C473D12}"/>
    <cellStyle name="Input 14 5 4" xfId="13118" xr:uid="{7AEE21B0-5B23-4CA3-A0EF-7AA3115C9BD9}"/>
    <cellStyle name="Input 14 5 4 2" xfId="24906" xr:uid="{09DF306F-B53D-42E3-B250-2DFA9D4528F2}"/>
    <cellStyle name="Input 14 5 5" xfId="9819" xr:uid="{E589DCB3-41C8-48EF-884C-33A536749139}"/>
    <cellStyle name="Input 14 5 5 2" xfId="21695" xr:uid="{E625D88E-DBC7-49B4-B027-FF0AB9C01A35}"/>
    <cellStyle name="Input 14 5 6" xfId="13455" xr:uid="{9D537F4C-C43C-41B7-8162-AF4B57BB1666}"/>
    <cellStyle name="Input 14 5 6 2" xfId="25238" xr:uid="{4923854B-E6D8-49EA-AD92-7BAABF9431D5}"/>
    <cellStyle name="Input 14 5 7" xfId="14461" xr:uid="{93B32638-3452-42EB-8AA1-F8BD00D973A5}"/>
    <cellStyle name="Input 14 5 7 2" xfId="26233" xr:uid="{4FFB4020-F121-4CD8-926B-0EA2A3839A37}"/>
    <cellStyle name="Input 14 5 8" xfId="15419" xr:uid="{DAB52928-1E6B-4407-A954-2D8C19A6328C}"/>
    <cellStyle name="Input 14 6" xfId="11311" xr:uid="{4EB93A8B-7018-46BC-A750-50F4CE97D1E6}"/>
    <cellStyle name="Input 14 6 2" xfId="23173" xr:uid="{168A4B15-3669-4E65-BF28-CB353267FC82}"/>
    <cellStyle name="Input 14 7" xfId="11302" xr:uid="{971308B5-E96A-4D18-A9FF-3926A6599984}"/>
    <cellStyle name="Input 14 7 2" xfId="23164" xr:uid="{279F37B2-5204-4194-8888-967E5EBF50D0}"/>
    <cellStyle name="Input 14 8" xfId="11330" xr:uid="{9D4B5C62-C76A-4692-AED8-ACC0B93DD398}"/>
    <cellStyle name="Input 14 8 2" xfId="23192" xr:uid="{A6607EAC-7F62-4796-A991-783C82349E2D}"/>
    <cellStyle name="Input 14 9" xfId="11283" xr:uid="{786DA8E9-0551-4D19-B260-53BDDBEF5BB7}"/>
    <cellStyle name="Input 14 9 2" xfId="23145" xr:uid="{E83C6E22-F47A-440A-A029-EBB751E28D50}"/>
    <cellStyle name="Input 15" xfId="5062" xr:uid="{4CFCEDCE-F1E8-46EA-AC7E-89A2BC02988F}"/>
    <cellStyle name="Input 15 10" xfId="11350" xr:uid="{7047C11D-C946-494E-8161-8F70D05D4E80}"/>
    <cellStyle name="Input 15 10 2" xfId="23212" xr:uid="{9FA38C5C-C246-474E-B6CC-951759376F38}"/>
    <cellStyle name="Input 15 11" xfId="11263" xr:uid="{58C3A53E-BC50-4CA0-8B22-0DAA8A89CCAB}"/>
    <cellStyle name="Input 15 11 2" xfId="23125" xr:uid="{E46A4336-1156-4B35-BEE6-26A1687E71DC}"/>
    <cellStyle name="Input 15 12" xfId="11369" xr:uid="{D6AC9295-F34D-4B92-8A71-CF71A4297945}"/>
    <cellStyle name="Input 15 12 2" xfId="23231" xr:uid="{2CCE2B99-EAF8-4D50-BCAB-A4F246FE8670}"/>
    <cellStyle name="Input 15 2" xfId="6801" xr:uid="{5FECB443-FC59-4298-BDAE-E93D48323FC8}"/>
    <cellStyle name="Input 15 2 10" xfId="11135" xr:uid="{A1464CE4-08E2-4B00-BF11-84B57BDD0D1C}"/>
    <cellStyle name="Input 15 2 10 2" xfId="23003" xr:uid="{23657EFD-EB3B-4C89-A068-ED9905E53EBD}"/>
    <cellStyle name="Input 15 2 11" xfId="13518" xr:uid="{2F67D001-F68B-4B71-A7F2-53E9C1844233}"/>
    <cellStyle name="Input 15 2 11 2" xfId="25299" xr:uid="{B9354AFA-08F8-45DB-BA03-20A65024E422}"/>
    <cellStyle name="Input 15 2 2" xfId="7193" xr:uid="{2566C09D-4AF0-44AB-AB20-9258B72B067F}"/>
    <cellStyle name="Input 15 2 2 10" xfId="11590" xr:uid="{7455C8E9-46B7-4F96-99B9-6C2FBC7D8CD7}"/>
    <cellStyle name="Input 15 2 2 10 2" xfId="23436" xr:uid="{2FE40172-1126-4F2E-A169-2D73FA2F31DE}"/>
    <cellStyle name="Input 15 2 2 2" xfId="8836" xr:uid="{C183FF93-F35D-432E-AA76-531B229F2BB5}"/>
    <cellStyle name="Input 15 2 2 2 2" xfId="13488" xr:uid="{DDE7C65A-17C6-4B6A-83A1-996304507219}"/>
    <cellStyle name="Input 15 2 2 2 2 2" xfId="25271" xr:uid="{1D29E15E-58F8-4F3F-80DB-BA7CC8B697D4}"/>
    <cellStyle name="Input 15 2 2 2 3" xfId="14492" xr:uid="{BAFAF3FD-190D-49D6-B870-7AC1C2F0C0F6}"/>
    <cellStyle name="Input 15 2 2 2 3 2" xfId="26264" xr:uid="{62A0BF2D-CF33-4279-8A5E-D967BAD9C93B}"/>
    <cellStyle name="Input 15 2 2 2 4" xfId="15450" xr:uid="{FA73D365-C60A-475E-8321-FDB1152E46D0}"/>
    <cellStyle name="Input 15 2 2 2 4 2" xfId="27210" xr:uid="{387BEB41-0973-4D7A-A174-B5A375982D1F}"/>
    <cellStyle name="Input 15 2 2 2 5" xfId="16375" xr:uid="{0F098124-31B1-4232-8BA6-00252FE74B33}"/>
    <cellStyle name="Input 15 2 2 2 5 2" xfId="28122" xr:uid="{FCC896D4-B287-41AA-B75E-94D3EA8F3F6D}"/>
    <cellStyle name="Input 15 2 2 2 6" xfId="17246" xr:uid="{784C4B5F-D9D4-47AE-8E35-D9111E09D21C}"/>
    <cellStyle name="Input 15 2 2 2 6 2" xfId="28989" xr:uid="{CDBC746B-8B0A-4A40-9B9C-0057F8E56012}"/>
    <cellStyle name="Input 15 2 2 2 7" xfId="18092" xr:uid="{9B00547A-6CF6-41E9-A768-1D8159CEBB7F}"/>
    <cellStyle name="Input 15 2 2 2 7 2" xfId="29813" xr:uid="{F27F5B33-1361-4D77-8871-3D337B7F6F90}"/>
    <cellStyle name="Input 15 2 2 2 8" xfId="18852" xr:uid="{C7B3DCBA-F566-4825-8948-9FCF7C4717DC}"/>
    <cellStyle name="Input 15 2 2 3" xfId="9678" xr:uid="{07538899-60CA-4749-9E2A-91174139E1D1}"/>
    <cellStyle name="Input 15 2 2 3 2" xfId="14083" xr:uid="{06E32D44-7423-490D-9DBE-BDC3CC7E649A}"/>
    <cellStyle name="Input 15 2 2 3 2 2" xfId="25856" xr:uid="{3BD37B9F-0B83-43DD-9127-16A82225E958}"/>
    <cellStyle name="Input 15 2 2 3 3" xfId="15043" xr:uid="{56967BCE-29B3-426D-8EB4-1C92E2EC836C}"/>
    <cellStyle name="Input 15 2 2 3 3 2" xfId="26814" xr:uid="{392B0EEA-CFF8-4DBF-8358-9A2A879B1097}"/>
    <cellStyle name="Input 15 2 2 3 4" xfId="15995" xr:uid="{3F8C571E-8912-4FDB-9972-F0D341281890}"/>
    <cellStyle name="Input 15 2 2 3 4 2" xfId="27742" xr:uid="{5BEDF1E8-27E0-4192-8C13-118A77B0E60B}"/>
    <cellStyle name="Input 15 2 2 3 5" xfId="16869" xr:uid="{5B7BDF40-5965-4BE8-AEA2-76E6B1B35CDA}"/>
    <cellStyle name="Input 15 2 2 3 5 2" xfId="28616" xr:uid="{34C6C6E6-9AF5-4013-AF9E-C3927DEBB312}"/>
    <cellStyle name="Input 15 2 2 3 6" xfId="17734" xr:uid="{D3268D49-8C54-4F18-8742-C39B99E2825C}"/>
    <cellStyle name="Input 15 2 2 3 6 2" xfId="29455" xr:uid="{9537548F-B679-45EF-9AE0-1146D50217E8}"/>
    <cellStyle name="Input 15 2 2 3 7" xfId="18510" xr:uid="{27261B87-003D-415B-B9C8-3372CB8DA57E}"/>
    <cellStyle name="Input 15 2 2 3 7 2" xfId="30231" xr:uid="{03BA786F-19D9-4461-8868-8616476CDA5E}"/>
    <cellStyle name="Input 15 2 2 3 8" xfId="19267" xr:uid="{33FAA5F0-115A-4BBA-8E22-A9AD9C3304E0}"/>
    <cellStyle name="Input 15 2 2 4" xfId="12460" xr:uid="{495AC40B-6258-4CF4-AB25-E31569938D87}"/>
    <cellStyle name="Input 15 2 2 4 2" xfId="24274" xr:uid="{A0D203A7-F74B-4178-8949-657C60C1704F}"/>
    <cellStyle name="Input 15 2 2 5" xfId="10323" xr:uid="{BE912D87-FBC7-40F2-8827-C22241AD9F4C}"/>
    <cellStyle name="Input 15 2 2 5 2" xfId="22195" xr:uid="{8AE03C70-170E-430D-8E72-6E74AC5FEDBD}"/>
    <cellStyle name="Input 15 2 2 6" xfId="12069" xr:uid="{30B643CE-3C5D-47D2-A524-E76A7E89A0BB}"/>
    <cellStyle name="Input 15 2 2 6 2" xfId="23890" xr:uid="{7F432AE3-B3FA-4D4E-8360-0593B38DA250}"/>
    <cellStyle name="Input 15 2 2 7" xfId="10685" xr:uid="{9A166E44-C376-4258-A9D5-6E9E4DA70885}"/>
    <cellStyle name="Input 15 2 2 7 2" xfId="22557" xr:uid="{23011131-DD03-46EF-BE44-7656F2EC1823}"/>
    <cellStyle name="Input 15 2 2 8" xfId="12024" xr:uid="{58BBFF42-B168-4193-BD6D-FB052A5EB817}"/>
    <cellStyle name="Input 15 2 2 8 2" xfId="23845" xr:uid="{9D79BE13-1352-46F3-B7F3-F564A316C323}"/>
    <cellStyle name="Input 15 2 2 9" xfId="10726" xr:uid="{99E31DA2-9CD9-426D-8928-21495C37D156}"/>
    <cellStyle name="Input 15 2 2 9 2" xfId="22598" xr:uid="{9F47F451-67F0-47C8-8E38-9A79F9B86626}"/>
    <cellStyle name="Input 15 2 3" xfId="8446" xr:uid="{A2513E90-CA8A-4F78-A349-11D17292BF17}"/>
    <cellStyle name="Input 15 2 3 2" xfId="13188" xr:uid="{D8F84BD9-29E2-46D9-A54C-406A3DBF83C3}"/>
    <cellStyle name="Input 15 2 3 2 2" xfId="24974" xr:uid="{7A877ABC-EA95-48FE-AE24-44676052870A}"/>
    <cellStyle name="Input 15 2 3 3" xfId="14208" xr:uid="{B79B3AA1-99AE-45CB-A093-132B23398BC5}"/>
    <cellStyle name="Input 15 2 3 3 2" xfId="25981" xr:uid="{2DF708AD-47F6-4F65-97A3-7A66633C78BB}"/>
    <cellStyle name="Input 15 2 3 4" xfId="15168" xr:uid="{AF3E2DE5-EF82-4922-BB4E-37E4240C5C7C}"/>
    <cellStyle name="Input 15 2 3 4 2" xfId="26937" xr:uid="{9FD87D7C-2393-48D4-8B6F-CF9A21106E08}"/>
    <cellStyle name="Input 15 2 3 5" xfId="16117" xr:uid="{72911A2D-A93B-41C7-A69F-14C54223E487}"/>
    <cellStyle name="Input 15 2 3 5 2" xfId="27864" xr:uid="{3AD280EE-BF70-422E-BFEB-E64808819EB1}"/>
    <cellStyle name="Input 15 2 3 6" xfId="16990" xr:uid="{1181B384-1A89-4425-AC60-9DAECA578D4A}"/>
    <cellStyle name="Input 15 2 3 6 2" xfId="28737" xr:uid="{05AA12A1-D12D-45D2-A417-F7E062A4FD4D}"/>
    <cellStyle name="Input 15 2 3 7" xfId="17855" xr:uid="{255DFC37-E23B-47B5-BFFC-CC1A149028B4}"/>
    <cellStyle name="Input 15 2 3 7 2" xfId="29576" xr:uid="{27DA3C9C-447E-4666-9EFF-3C0FB4B40F28}"/>
    <cellStyle name="Input 15 2 3 8" xfId="18631" xr:uid="{03CDF9DD-0EF4-44FB-B06F-03212C50BEA4}"/>
    <cellStyle name="Input 15 2 4" xfId="9457" xr:uid="{A6D56531-400D-4825-B670-C077944F3669}"/>
    <cellStyle name="Input 15 2 4 2" xfId="13862" xr:uid="{B4345568-F07C-4063-B1BA-98526D084B2B}"/>
    <cellStyle name="Input 15 2 4 2 2" xfId="25635" xr:uid="{8EE96882-AC8E-462D-9D8A-6BE7DBF9284C}"/>
    <cellStyle name="Input 15 2 4 3" xfId="14822" xr:uid="{47ED5581-22C1-4B9F-A95F-8AA61B60D619}"/>
    <cellStyle name="Input 15 2 4 3 2" xfId="26593" xr:uid="{436DB254-4F62-4E91-9328-7BF1F955041A}"/>
    <cellStyle name="Input 15 2 4 4" xfId="15774" xr:uid="{1B194125-2C87-47CA-9DB5-5342CF680136}"/>
    <cellStyle name="Input 15 2 4 4 2" xfId="27521" xr:uid="{1092F699-4DAE-4212-AE71-EB0B1364D090}"/>
    <cellStyle name="Input 15 2 4 5" xfId="16648" xr:uid="{D0CAB314-BC8A-4EB4-A0A0-EEB15A9B84C8}"/>
    <cellStyle name="Input 15 2 4 5 2" xfId="28395" xr:uid="{E51CB506-67E3-471B-8E26-52B54F9AB77F}"/>
    <cellStyle name="Input 15 2 4 6" xfId="17513" xr:uid="{2FC3C30F-002A-4856-B095-5F4D7D1D1F09}"/>
    <cellStyle name="Input 15 2 4 6 2" xfId="29234" xr:uid="{1700B110-1CC8-477F-B5C6-1A4C9EFC0344}"/>
    <cellStyle name="Input 15 2 4 7" xfId="18289" xr:uid="{97D09524-6443-48DD-B751-1DB8B6A3D982}"/>
    <cellStyle name="Input 15 2 4 7 2" xfId="30010" xr:uid="{CB791B09-B9AF-4C84-A2A8-DF0209A2DB77}"/>
    <cellStyle name="Input 15 2 4 8" xfId="19046" xr:uid="{E257B780-13BF-4B3D-A3E0-1ACE88FF5132}"/>
    <cellStyle name="Input 15 2 5" xfId="12159" xr:uid="{10465A4F-38AD-4FF2-99E0-215B9B609395}"/>
    <cellStyle name="Input 15 2 5 2" xfId="23976" xr:uid="{E2901511-069F-4625-BA4B-5515E55C1BD8}"/>
    <cellStyle name="Input 15 2 6" xfId="10608" xr:uid="{3041D106-CBF7-4F1B-9D02-D4B7E6118726}"/>
    <cellStyle name="Input 15 2 6 2" xfId="22480" xr:uid="{F0911F6A-2151-45B3-9DB1-376291ED7D29}"/>
    <cellStyle name="Input 15 2 7" xfId="11924" xr:uid="{36A03F99-6EB6-48C8-95DB-A81AA0DFA973}"/>
    <cellStyle name="Input 15 2 7 2" xfId="23750" xr:uid="{C4D45D4E-0B9A-44F5-9AE3-860266072B51}"/>
    <cellStyle name="Input 15 2 8" xfId="10805" xr:uid="{0D744DBB-8E69-4D5E-99C1-49B371E7E589}"/>
    <cellStyle name="Input 15 2 8 2" xfId="22675" xr:uid="{CFEE4213-5785-4FB9-893F-A36EBADCAAE0}"/>
    <cellStyle name="Input 15 2 9" xfId="11519" xr:uid="{E17BC870-4A40-4E01-A55C-CFC7DEF981C4}"/>
    <cellStyle name="Input 15 2 9 2" xfId="23370" xr:uid="{91D1B160-2C10-4D44-93E5-4BDC438F5D76}"/>
    <cellStyle name="Input 15 3" xfId="6952" xr:uid="{26A0CA00-8113-4DDE-99B8-38042A1A6D3B}"/>
    <cellStyle name="Input 15 3 10" xfId="9885" xr:uid="{AD6109E2-2616-4FA4-B016-AE0C750800C8}"/>
    <cellStyle name="Input 15 3 10 2" xfId="21761" xr:uid="{68C0942C-49D1-418C-BDF0-1A1BBE1AAAB4}"/>
    <cellStyle name="Input 15 3 2" xfId="8595" xr:uid="{CB045A54-EA74-4E58-82DB-DA872D14F69B}"/>
    <cellStyle name="Input 15 3 2 2" xfId="13316" xr:uid="{46540280-AE81-419C-9262-BA08EF2215C0}"/>
    <cellStyle name="Input 15 3 2 2 2" xfId="25099" xr:uid="{B07CDFC2-04C5-4964-A8E7-176BF3E3B7D5}"/>
    <cellStyle name="Input 15 3 2 3" xfId="14330" xr:uid="{618746C6-CBC4-4F2B-8ECA-E6F975C556A7}"/>
    <cellStyle name="Input 15 3 2 3 2" xfId="26102" xr:uid="{F8ED6FCC-2B97-471C-A909-796689607ABB}"/>
    <cellStyle name="Input 15 3 2 4" xfId="15288" xr:uid="{9F88A4A8-6D3E-468E-AF12-6F94F3E84B50}"/>
    <cellStyle name="Input 15 3 2 4 2" xfId="27057" xr:uid="{0072B26B-FE57-4DAE-866D-3F6FCDE89188}"/>
    <cellStyle name="Input 15 3 2 5" xfId="16232" xr:uid="{AC160B66-EB0F-4EFC-9DA4-173115321089}"/>
    <cellStyle name="Input 15 3 2 5 2" xfId="27979" xr:uid="{CC754BA8-106F-4F2C-A245-79B965B5DC3B}"/>
    <cellStyle name="Input 15 3 2 6" xfId="17105" xr:uid="{E23F7432-5365-4249-BD4F-2D65EBBB4DE5}"/>
    <cellStyle name="Input 15 3 2 6 2" xfId="28852" xr:uid="{6E1193AE-0B03-4C4C-AB6C-DA8F490C9451}"/>
    <cellStyle name="Input 15 3 2 7" xfId="17970" xr:uid="{DF7BE447-00BB-4F73-9BC1-388E79B62794}"/>
    <cellStyle name="Input 15 3 2 7 2" xfId="29691" xr:uid="{EB25DBCE-031F-47FA-9D69-E32D1D7C98FF}"/>
    <cellStyle name="Input 15 3 2 8" xfId="18738" xr:uid="{481460A9-BC2D-4784-8E7A-0E6B82893F1D}"/>
    <cellStyle name="Input 15 3 3" xfId="9564" xr:uid="{CF44C0EF-93CC-43FE-91A4-7EACBDE45049}"/>
    <cellStyle name="Input 15 3 3 2" xfId="13969" xr:uid="{ABC51329-112D-449A-AAE4-003D3579AF45}"/>
    <cellStyle name="Input 15 3 3 2 2" xfId="25742" xr:uid="{F35208D1-FC98-4B6A-8A79-C287081ED20A}"/>
    <cellStyle name="Input 15 3 3 3" xfId="14929" xr:uid="{4B0F4911-E3CD-4692-8714-A0BABE962BED}"/>
    <cellStyle name="Input 15 3 3 3 2" xfId="26700" xr:uid="{CB62BED3-7AFB-40A2-AFEC-833DE1B7DD2B}"/>
    <cellStyle name="Input 15 3 3 4" xfId="15881" xr:uid="{41CD9FC1-112C-4728-ABFA-451778E28BFC}"/>
    <cellStyle name="Input 15 3 3 4 2" xfId="27628" xr:uid="{10150A53-897F-40AA-AA81-1F6959C13049}"/>
    <cellStyle name="Input 15 3 3 5" xfId="16755" xr:uid="{43B90C1E-D675-428B-9054-5207B74682E7}"/>
    <cellStyle name="Input 15 3 3 5 2" xfId="28502" xr:uid="{A7710C5D-C42C-4746-B7F4-9BB86FBAEEBE}"/>
    <cellStyle name="Input 15 3 3 6" xfId="17620" xr:uid="{42EA5EDE-23B1-4357-9B09-01C25603C741}"/>
    <cellStyle name="Input 15 3 3 6 2" xfId="29341" xr:uid="{58E2DFF7-725D-4FF8-B1AF-15E64528FA79}"/>
    <cellStyle name="Input 15 3 3 7" xfId="18396" xr:uid="{B04D0614-581E-4A25-AC41-D7F9AEB5D37C}"/>
    <cellStyle name="Input 15 3 3 7 2" xfId="30117" xr:uid="{07A067EF-D3B8-4325-8B24-FD4B2D36509F}"/>
    <cellStyle name="Input 15 3 3 8" xfId="19153" xr:uid="{17AB2D3F-AA95-47F6-B81D-DD296FC5253C}"/>
    <cellStyle name="Input 15 3 4" xfId="12287" xr:uid="{5EF16B3E-29AC-44BC-97D1-9D475F9C0676}"/>
    <cellStyle name="Input 15 3 4 2" xfId="24103" xr:uid="{0AD9ADAC-E0E4-4303-9BAF-1384703F6249}"/>
    <cellStyle name="Input 15 3 5" xfId="10485" xr:uid="{2A83ED11-60C3-4922-8BF5-57BC9FC4D78D}"/>
    <cellStyle name="Input 15 3 5 2" xfId="22357" xr:uid="{94BB2FEE-7867-48CD-9018-51D8B2E3668A}"/>
    <cellStyle name="Input 15 3 6" xfId="13084" xr:uid="{17244B76-630B-4957-8431-AF0C0571712E}"/>
    <cellStyle name="Input 15 3 6 2" xfId="24873" xr:uid="{696183AB-EEB9-4D3F-9E11-822D265F2916}"/>
    <cellStyle name="Input 15 3 7" xfId="9845" xr:uid="{FACB07F0-1F82-4FA2-B6AE-DE0FED305514}"/>
    <cellStyle name="Input 15 3 7 2" xfId="21721" xr:uid="{FB651ADB-D05B-481F-AFF6-5367EF8001F7}"/>
    <cellStyle name="Input 15 3 8" xfId="12657" xr:uid="{255C4964-C0E9-4440-A829-BCB3BD150537}"/>
    <cellStyle name="Input 15 3 8 2" xfId="24456" xr:uid="{DA80606C-5DE4-4A2B-B2B2-FDF9B82CC29D}"/>
    <cellStyle name="Input 15 3 9" xfId="13024" xr:uid="{9E10153C-A00D-4704-A6B1-5C41D9C8A132}"/>
    <cellStyle name="Input 15 3 9 2" xfId="24816" xr:uid="{4CB1BCE8-D9EA-420D-B98F-204525228B04}"/>
    <cellStyle name="Input 15 4" xfId="7777" xr:uid="{69C7A952-6166-4AC7-BE49-8492B40FA67C}"/>
    <cellStyle name="Input 15 4 2" xfId="12801" xr:uid="{EC7CE8A7-0915-4913-B152-D05E902C1FD5}"/>
    <cellStyle name="Input 15 4 2 2" xfId="24597" xr:uid="{D6F64AC1-FB75-4B3E-81DD-24F47CB62B04}"/>
    <cellStyle name="Input 15 4 3" xfId="10076" xr:uid="{43D3E1EE-FFFB-47E0-9D83-33879A7651C9}"/>
    <cellStyle name="Input 15 4 3 2" xfId="21951" xr:uid="{1946B2D5-7753-45FD-9A22-649BC30BCA32}"/>
    <cellStyle name="Input 15 4 4" xfId="13644" xr:uid="{61840C1D-42F3-461F-909B-C598AA835725}"/>
    <cellStyle name="Input 15 4 4 2" xfId="25420" xr:uid="{B8B1E883-1F7C-408F-86E5-A91570DE1AA5}"/>
    <cellStyle name="Input 15 4 5" xfId="14612" xr:uid="{C53C3F27-E095-4891-BF52-9E78BA85AB1A}"/>
    <cellStyle name="Input 15 4 5 2" xfId="26383" xr:uid="{9629339E-3668-4099-A1B8-522528D202BC}"/>
    <cellStyle name="Input 15 4 6" xfId="15564" xr:uid="{EFA31934-DA13-48DC-A0CC-6B107C9BB609}"/>
    <cellStyle name="Input 15 4 6 2" xfId="27315" xr:uid="{E0BA145B-2A72-4F32-8376-6FE2308C6DE4}"/>
    <cellStyle name="Input 15 4 7" xfId="16449" xr:uid="{96983E2B-7AE2-4146-A10C-3A64D93B4BC6}"/>
    <cellStyle name="Input 15 4 7 2" xfId="28196" xr:uid="{ABF50561-BD9F-4C8B-8E6E-288AC7529866}"/>
    <cellStyle name="Input 15 4 8" xfId="17317" xr:uid="{E0B81529-58D9-4808-B1D0-8B3329E66678}"/>
    <cellStyle name="Input 15 5" xfId="7766" xr:uid="{36F77C64-ACE0-47CD-8F2D-67B6F70EA1AB}"/>
    <cellStyle name="Input 15 5 2" xfId="12790" xr:uid="{3FD4D9F5-7CD9-4BD5-B6FE-8ABA44DBB447}"/>
    <cellStyle name="Input 15 5 2 2" xfId="24586" xr:uid="{137CAB60-667C-45C1-B81E-A02872F0CD13}"/>
    <cellStyle name="Input 15 5 3" xfId="10086" xr:uid="{E1968ED4-0D9E-4B64-AA5F-4F57B5689902}"/>
    <cellStyle name="Input 15 5 3 2" xfId="21961" xr:uid="{D5BE78C5-4477-4CED-ABE0-236DC45A8ADE}"/>
    <cellStyle name="Input 15 5 4" xfId="13641" xr:uid="{6A0EABE1-69A3-4F7C-9020-57E04A79F034}"/>
    <cellStyle name="Input 15 5 4 2" xfId="25417" xr:uid="{180B5E27-EB34-4DF0-B30F-36B021DE528E}"/>
    <cellStyle name="Input 15 5 5" xfId="14609" xr:uid="{58821C65-D3D5-4097-9F7C-AE796AC7E661}"/>
    <cellStyle name="Input 15 5 5 2" xfId="26380" xr:uid="{E42870B1-0236-46C1-A6A1-4EDF94D29A60}"/>
    <cellStyle name="Input 15 5 6" xfId="15561" xr:uid="{83771F7F-99D9-45A6-8725-FCDF425A390F}"/>
    <cellStyle name="Input 15 5 6 2" xfId="27312" xr:uid="{DD03DF9A-E9DF-4F82-A7D8-D9F4057D9A85}"/>
    <cellStyle name="Input 15 5 7" xfId="16446" xr:uid="{F58FA6E3-9C02-4BEB-82E1-010018ADC61A}"/>
    <cellStyle name="Input 15 5 7 2" xfId="28193" xr:uid="{ECA02337-9A44-4D58-B95A-DD642E99475B}"/>
    <cellStyle name="Input 15 5 8" xfId="17314" xr:uid="{32E0FF9F-E425-4CBB-A9AB-3FB617A4FFE9}"/>
    <cellStyle name="Input 15 6" xfId="11312" xr:uid="{85FFAEDC-539A-40AF-8D94-8F1D2C32068B}"/>
    <cellStyle name="Input 15 6 2" xfId="23174" xr:uid="{A93E605B-4403-47BF-8B8F-1B6D92B58421}"/>
    <cellStyle name="Input 15 7" xfId="11301" xr:uid="{9E5100C2-248B-4754-B83C-8BE0E756EE65}"/>
    <cellStyle name="Input 15 7 2" xfId="23163" xr:uid="{852F1074-A9F8-4488-838C-7EBC28D4161E}"/>
    <cellStyle name="Input 15 8" xfId="11331" xr:uid="{14751D1E-45C6-4084-BA03-29B7E810C2BC}"/>
    <cellStyle name="Input 15 8 2" xfId="23193" xr:uid="{1A68016C-FC94-4E5F-BDA0-8E0B85B575B2}"/>
    <cellStyle name="Input 15 9" xfId="11282" xr:uid="{3FAE6E92-6B9E-4D21-AE42-4344D83FE632}"/>
    <cellStyle name="Input 15 9 2" xfId="23144" xr:uid="{0C4F76CE-2821-452F-B1EC-F2651858BF7A}"/>
    <cellStyle name="Input 16" xfId="5063" xr:uid="{5C98F3DB-EDE2-4723-9169-ED4A55596234}"/>
    <cellStyle name="Input 16 10" xfId="11351" xr:uid="{3CCDCFF4-0FFB-4C56-A31D-43F622EC2A70}"/>
    <cellStyle name="Input 16 10 2" xfId="23213" xr:uid="{70AF2CE6-674E-4BCD-8D9B-C66B21A654C0}"/>
    <cellStyle name="Input 16 11" xfId="11262" xr:uid="{15F4AA5C-1525-42B8-84A7-F63D3FBD9433}"/>
    <cellStyle name="Input 16 11 2" xfId="23124" xr:uid="{88A30E1B-BAC6-4F1E-86D9-7A0D818F4942}"/>
    <cellStyle name="Input 16 12" xfId="9781" xr:uid="{96765FC8-82A7-4818-9B6A-C48DF7D58FBF}"/>
    <cellStyle name="Input 16 12 2" xfId="21657" xr:uid="{0689C895-FBAA-4C3D-8D2D-5B2F0F5C0820}"/>
    <cellStyle name="Input 16 2" xfId="6800" xr:uid="{EFA134A1-D193-4BDE-A679-658347A37691}"/>
    <cellStyle name="Input 16 2 10" xfId="10926" xr:uid="{0B368541-4B7B-4449-B508-D72070F0A5B9}"/>
    <cellStyle name="Input 16 2 10 2" xfId="22795" xr:uid="{6BF5FCED-34CE-48E5-8CEB-C0AC1ABACD94}"/>
    <cellStyle name="Input 16 2 11" xfId="12527" xr:uid="{8F582790-3397-4F01-9701-DFBFB789193B}"/>
    <cellStyle name="Input 16 2 11 2" xfId="24337" xr:uid="{B37C58DB-4CC1-4CEB-8686-C4E68B71D72E}"/>
    <cellStyle name="Input 16 2 2" xfId="7194" xr:uid="{A8974230-459D-4D5A-8F9D-FEA213E2388F}"/>
    <cellStyle name="Input 16 2 2 10" xfId="12315" xr:uid="{D2FB2742-B980-4EDF-9524-21A030234DE1}"/>
    <cellStyle name="Input 16 2 2 10 2" xfId="24131" xr:uid="{13704EF8-10E2-43EA-A885-08341C18F561}"/>
    <cellStyle name="Input 16 2 2 2" xfId="8837" xr:uid="{1076B280-946B-4B5B-8776-6293AA16CC79}"/>
    <cellStyle name="Input 16 2 2 2 2" xfId="13489" xr:uid="{8D0EF05B-04CF-4676-8389-B091F040789E}"/>
    <cellStyle name="Input 16 2 2 2 2 2" xfId="25272" xr:uid="{4321700D-EA37-4BE8-AEDB-DFF12ADFEE66}"/>
    <cellStyle name="Input 16 2 2 2 3" xfId="14493" xr:uid="{650CB689-7CC8-4503-9868-1568921E4F50}"/>
    <cellStyle name="Input 16 2 2 2 3 2" xfId="26265" xr:uid="{B45DCF22-99BC-4FD8-AEEF-CF49AD628FED}"/>
    <cellStyle name="Input 16 2 2 2 4" xfId="15451" xr:uid="{A34E8644-6630-49B4-ADAC-51FB64D037D7}"/>
    <cellStyle name="Input 16 2 2 2 4 2" xfId="27211" xr:uid="{F7C266A2-73C4-4E64-A090-9C0804781AA8}"/>
    <cellStyle name="Input 16 2 2 2 5" xfId="16376" xr:uid="{3634D2BC-6C90-4401-8F0D-E1B1D2B66433}"/>
    <cellStyle name="Input 16 2 2 2 5 2" xfId="28123" xr:uid="{790D68FB-EECF-4883-B039-C2CB7A800518}"/>
    <cellStyle name="Input 16 2 2 2 6" xfId="17247" xr:uid="{6F90CBF3-3669-47DA-83CB-8A2FE9F7ACB3}"/>
    <cellStyle name="Input 16 2 2 2 6 2" xfId="28990" xr:uid="{1AC0B272-9FC5-4CE8-BBAD-A6A7486D2A19}"/>
    <cellStyle name="Input 16 2 2 2 7" xfId="18093" xr:uid="{D07B9E10-F871-48B5-93B0-F71AEA1F5450}"/>
    <cellStyle name="Input 16 2 2 2 7 2" xfId="29814" xr:uid="{30D9B149-F0CF-428F-91BE-6A71D9E888A0}"/>
    <cellStyle name="Input 16 2 2 2 8" xfId="18853" xr:uid="{C200017A-00D0-4CFE-BBD3-D258A278390F}"/>
    <cellStyle name="Input 16 2 2 3" xfId="9679" xr:uid="{B040C424-0027-441E-BC46-512CDBB9E51F}"/>
    <cellStyle name="Input 16 2 2 3 2" xfId="14084" xr:uid="{EA52AD78-EDB3-4B51-8D10-19F6757F325C}"/>
    <cellStyle name="Input 16 2 2 3 2 2" xfId="25857" xr:uid="{2EBE4C8F-2006-4C3B-948E-147227F6B441}"/>
    <cellStyle name="Input 16 2 2 3 3" xfId="15044" xr:uid="{78F84BCF-BB16-46F5-A0E8-E6C99990E667}"/>
    <cellStyle name="Input 16 2 2 3 3 2" xfId="26815" xr:uid="{5213D661-2ABB-4FBE-8EB3-097F633FF30C}"/>
    <cellStyle name="Input 16 2 2 3 4" xfId="15996" xr:uid="{EB6D0B14-F718-4F2C-834C-59801A458733}"/>
    <cellStyle name="Input 16 2 2 3 4 2" xfId="27743" xr:uid="{F01E79E5-9443-4203-BA71-AE485E497AF6}"/>
    <cellStyle name="Input 16 2 2 3 5" xfId="16870" xr:uid="{F2BABF91-9A1A-4C70-B11A-3CB5F9B5058B}"/>
    <cellStyle name="Input 16 2 2 3 5 2" xfId="28617" xr:uid="{8A1ACEE3-0D5C-4342-9825-D2F54690601D}"/>
    <cellStyle name="Input 16 2 2 3 6" xfId="17735" xr:uid="{E549E2EA-98B2-4F6F-A3A3-7A13B9DD4CDA}"/>
    <cellStyle name="Input 16 2 2 3 6 2" xfId="29456" xr:uid="{366C3C0F-9E53-4DCF-ABC8-856D1201C985}"/>
    <cellStyle name="Input 16 2 2 3 7" xfId="18511" xr:uid="{65850634-5D89-41ED-8A00-31FCB1F150C7}"/>
    <cellStyle name="Input 16 2 2 3 7 2" xfId="30232" xr:uid="{224E9877-8A0D-4EA9-8406-137FB8185267}"/>
    <cellStyle name="Input 16 2 2 3 8" xfId="19268" xr:uid="{CC17A529-556B-43B7-A9EF-DBD8AF660245}"/>
    <cellStyle name="Input 16 2 2 4" xfId="12461" xr:uid="{5C34B736-70C9-4C3B-AD3A-9F71DF93C436}"/>
    <cellStyle name="Input 16 2 2 4 2" xfId="24275" xr:uid="{E1EF0129-81BD-415F-9701-DDB2E3495355}"/>
    <cellStyle name="Input 16 2 2 5" xfId="10322" xr:uid="{BFA87EE2-BF29-406A-981D-D1543143CBB1}"/>
    <cellStyle name="Input 16 2 2 5 2" xfId="22194" xr:uid="{EB8226E7-CB5F-446A-974D-4C742ED57FC4}"/>
    <cellStyle name="Input 16 2 2 6" xfId="12593" xr:uid="{4E2E7DFB-BC6A-4A5C-A11E-4CF54A874F75}"/>
    <cellStyle name="Input 16 2 2 6 2" xfId="24398" xr:uid="{29D9B252-93CC-4B99-929E-E860A86CF3BC}"/>
    <cellStyle name="Input 16 2 2 7" xfId="10220" xr:uid="{E0BE69E2-5C69-4DEB-9B45-5636EFBF48B8}"/>
    <cellStyle name="Input 16 2 2 7 2" xfId="22095" xr:uid="{F40EBA58-BC8F-44D7-8349-0518CFE61402}"/>
    <cellStyle name="Input 16 2 2 8" xfId="12078" xr:uid="{A9417BC1-934F-47CD-B1E1-A70429033A00}"/>
    <cellStyle name="Input 16 2 2 8 2" xfId="23899" xr:uid="{C0B6CFAA-B3E1-44E6-BA4D-32D7640B963C}"/>
    <cellStyle name="Input 16 2 2 9" xfId="10679" xr:uid="{C859716E-DE70-4AD9-BE7A-D205E48EE87F}"/>
    <cellStyle name="Input 16 2 2 9 2" xfId="22551" xr:uid="{7B6905F3-43A3-476E-8ACC-0A6B259923AD}"/>
    <cellStyle name="Input 16 2 3" xfId="8445" xr:uid="{8DE2FCAD-D0AE-4A3C-9BE2-610842E0F987}"/>
    <cellStyle name="Input 16 2 3 2" xfId="13187" xr:uid="{9FAF24B4-A942-4F60-8474-1C854EDD1587}"/>
    <cellStyle name="Input 16 2 3 2 2" xfId="24973" xr:uid="{6E251A96-0AED-4B7A-A06C-6E1E012E4B94}"/>
    <cellStyle name="Input 16 2 3 3" xfId="14207" xr:uid="{B7FFFD73-1DFE-4E5B-902C-817AA397BA1A}"/>
    <cellStyle name="Input 16 2 3 3 2" xfId="25980" xr:uid="{F80EECCC-08A4-4B7E-A85E-28C95C5BF533}"/>
    <cellStyle name="Input 16 2 3 4" xfId="15167" xr:uid="{922F733A-23CC-4EF9-A336-7F1EB289A563}"/>
    <cellStyle name="Input 16 2 3 4 2" xfId="26936" xr:uid="{FA687E27-F2F4-45D6-BD7A-E8ED06F10E2E}"/>
    <cellStyle name="Input 16 2 3 5" xfId="16116" xr:uid="{8FC67074-48A7-4845-B913-4D80017B38C1}"/>
    <cellStyle name="Input 16 2 3 5 2" xfId="27863" xr:uid="{0B7A25D1-D38C-4611-BB18-E8A801B7BEB7}"/>
    <cellStyle name="Input 16 2 3 6" xfId="16989" xr:uid="{E2F37EBB-98E6-421E-B614-68A43A053491}"/>
    <cellStyle name="Input 16 2 3 6 2" xfId="28736" xr:uid="{6477C5EC-1B8B-4C89-BD11-486936F3597F}"/>
    <cellStyle name="Input 16 2 3 7" xfId="17854" xr:uid="{68C20CB2-56C2-4015-AABC-CD3BD8D723A1}"/>
    <cellStyle name="Input 16 2 3 7 2" xfId="29575" xr:uid="{8D6B0E30-9B3F-41B4-8099-F15727270BB4}"/>
    <cellStyle name="Input 16 2 3 8" xfId="18630" xr:uid="{2B0F9753-77DD-4167-9912-5ADC33D4D534}"/>
    <cellStyle name="Input 16 2 4" xfId="9456" xr:uid="{2FAF2779-79E2-46C8-AAD9-3EB7775D9E3D}"/>
    <cellStyle name="Input 16 2 4 2" xfId="13861" xr:uid="{0B06D73F-9CB5-48F6-B57C-8FCAF0F11E32}"/>
    <cellStyle name="Input 16 2 4 2 2" xfId="25634" xr:uid="{05749EA5-B8BB-4F0E-BA2D-AE19010C2D0E}"/>
    <cellStyle name="Input 16 2 4 3" xfId="14821" xr:uid="{F3EDDD5B-3A14-403C-88C8-7FB2FCB2599C}"/>
    <cellStyle name="Input 16 2 4 3 2" xfId="26592" xr:uid="{FDC8953B-5399-4F3D-AD34-E45C8AA36851}"/>
    <cellStyle name="Input 16 2 4 4" xfId="15773" xr:uid="{2F6CC581-FB36-41F3-A171-2C8D049191CA}"/>
    <cellStyle name="Input 16 2 4 4 2" xfId="27520" xr:uid="{DFC85BDE-04C9-4692-8FDB-BB4184B66070}"/>
    <cellStyle name="Input 16 2 4 5" xfId="16647" xr:uid="{7E75B986-79AD-4ABD-8E6E-F97D98AC2A48}"/>
    <cellStyle name="Input 16 2 4 5 2" xfId="28394" xr:uid="{82A64813-C40A-408A-96DB-4CD9B039E845}"/>
    <cellStyle name="Input 16 2 4 6" xfId="17512" xr:uid="{6B2364A6-0C7E-40A0-A0FC-78F802CA983B}"/>
    <cellStyle name="Input 16 2 4 6 2" xfId="29233" xr:uid="{261E3E25-BC6E-426D-A31D-2E402E731D03}"/>
    <cellStyle name="Input 16 2 4 7" xfId="18288" xr:uid="{F2496706-073D-4B94-98D3-20C85E686DC2}"/>
    <cellStyle name="Input 16 2 4 7 2" xfId="30009" xr:uid="{09AA757B-9183-4F75-A992-63E6E27A2E0E}"/>
    <cellStyle name="Input 16 2 4 8" xfId="19045" xr:uid="{1BE30754-D8AB-409E-A31A-8C413C333F3C}"/>
    <cellStyle name="Input 16 2 5" xfId="12158" xr:uid="{0FCF242A-7BE9-4183-9EB4-14496878037F}"/>
    <cellStyle name="Input 16 2 5 2" xfId="23975" xr:uid="{8CF2521E-10A0-4AFF-92A4-589E9D88CC42}"/>
    <cellStyle name="Input 16 2 6" xfId="10609" xr:uid="{4B0A50D8-AA0C-456A-B384-922F7365DE69}"/>
    <cellStyle name="Input 16 2 6 2" xfId="22481" xr:uid="{1E1E9B80-33B6-4CD3-9DC3-2C3F240FB5E5}"/>
    <cellStyle name="Input 16 2 7" xfId="13065" xr:uid="{BAA6EC37-E9DB-4A19-91D3-3B55287E45F5}"/>
    <cellStyle name="Input 16 2 7 2" xfId="24854" xr:uid="{6B4E8A22-66BA-4D8F-B34F-18B6293009B8}"/>
    <cellStyle name="Input 16 2 8" xfId="9863" xr:uid="{E6C88AE0-37FB-4D0D-A404-AD1DFFAA058B}"/>
    <cellStyle name="Input 16 2 8 2" xfId="21739" xr:uid="{D6BF037D-D498-4CCC-BCBC-C0314F28C897}"/>
    <cellStyle name="Input 16 2 9" xfId="11788" xr:uid="{6E6F6C60-0F5F-42EF-A4C9-8380CC8FA9F7}"/>
    <cellStyle name="Input 16 2 9 2" xfId="23616" xr:uid="{715B6BFF-E680-4486-AF81-6155C8596732}"/>
    <cellStyle name="Input 16 3" xfId="6953" xr:uid="{964340F2-FFF4-481E-A435-3A3625B1781B}"/>
    <cellStyle name="Input 16 3 10" xfId="12819" xr:uid="{6BCA6629-D0F6-4CF0-864A-B30CCC891982}"/>
    <cellStyle name="Input 16 3 10 2" xfId="24615" xr:uid="{3FCFE603-76BE-4FA7-958D-4A655244C407}"/>
    <cellStyle name="Input 16 3 2" xfId="8596" xr:uid="{80A4502B-1E07-4F97-9A97-C4A247FF5FF6}"/>
    <cellStyle name="Input 16 3 2 2" xfId="13317" xr:uid="{E8DA231C-A099-4816-A271-264A2763C241}"/>
    <cellStyle name="Input 16 3 2 2 2" xfId="25100" xr:uid="{D44E3529-12EE-4F73-B8D6-C37C3D42E325}"/>
    <cellStyle name="Input 16 3 2 3" xfId="14331" xr:uid="{2D542386-A1F1-4A1D-82EA-DC4908748C91}"/>
    <cellStyle name="Input 16 3 2 3 2" xfId="26103" xr:uid="{464A330D-5B42-4BDD-AC29-18CE30B8693F}"/>
    <cellStyle name="Input 16 3 2 4" xfId="15289" xr:uid="{D4EC6BB2-52AA-42BC-B2B6-F015C0096A3C}"/>
    <cellStyle name="Input 16 3 2 4 2" xfId="27058" xr:uid="{F6EE5D4D-498E-486A-B6A4-D12D4783BC05}"/>
    <cellStyle name="Input 16 3 2 5" xfId="16233" xr:uid="{3980DEA0-6F7F-4F3D-A252-2132D76C644F}"/>
    <cellStyle name="Input 16 3 2 5 2" xfId="27980" xr:uid="{63E24526-5AF2-4F71-BBCB-6C8550864C60}"/>
    <cellStyle name="Input 16 3 2 6" xfId="17106" xr:uid="{CAB39DA5-EEFF-4936-8B20-3A4E53FBF00B}"/>
    <cellStyle name="Input 16 3 2 6 2" xfId="28853" xr:uid="{B1AF574E-743F-4F1B-8779-7319A0514897}"/>
    <cellStyle name="Input 16 3 2 7" xfId="17971" xr:uid="{F9622E44-79F8-434E-AE3B-2C800BA6B037}"/>
    <cellStyle name="Input 16 3 2 7 2" xfId="29692" xr:uid="{10B84FBB-50C2-4D38-BCD7-8388991D3E67}"/>
    <cellStyle name="Input 16 3 2 8" xfId="18739" xr:uid="{8E8161F4-5F04-423F-BF66-E6EB0CFCF511}"/>
    <cellStyle name="Input 16 3 3" xfId="9565" xr:uid="{4384E46D-484A-4C01-BA98-79986B8BC555}"/>
    <cellStyle name="Input 16 3 3 2" xfId="13970" xr:uid="{C62CD4D0-BB0F-4DD0-A65D-7C62226A050D}"/>
    <cellStyle name="Input 16 3 3 2 2" xfId="25743" xr:uid="{44B308FC-7B93-4971-9406-A6D0280F514E}"/>
    <cellStyle name="Input 16 3 3 3" xfId="14930" xr:uid="{D5233D3A-C7C2-48BE-A4AF-A563D97E1A6D}"/>
    <cellStyle name="Input 16 3 3 3 2" xfId="26701" xr:uid="{74E0DF19-17DB-48CB-8AE8-8A3FB2B067FE}"/>
    <cellStyle name="Input 16 3 3 4" xfId="15882" xr:uid="{BE6403A8-2314-4FE5-B14B-B0DDDC5BC9A9}"/>
    <cellStyle name="Input 16 3 3 4 2" xfId="27629" xr:uid="{3E29324D-B599-472E-8590-7D5AE9FEDA73}"/>
    <cellStyle name="Input 16 3 3 5" xfId="16756" xr:uid="{5B82E4DA-E4B3-4E03-81E5-DC343EF8E2F5}"/>
    <cellStyle name="Input 16 3 3 5 2" xfId="28503" xr:uid="{353FBBD7-CB78-47AD-BA1B-E0199C8228DC}"/>
    <cellStyle name="Input 16 3 3 6" xfId="17621" xr:uid="{AF0B55CA-5B0A-4A3F-A07E-0284544901E3}"/>
    <cellStyle name="Input 16 3 3 6 2" xfId="29342" xr:uid="{DC45BA5A-0ACD-4615-BC9E-4C9711E53BD7}"/>
    <cellStyle name="Input 16 3 3 7" xfId="18397" xr:uid="{F092D65E-21E6-4794-9536-DB89C87B962F}"/>
    <cellStyle name="Input 16 3 3 7 2" xfId="30118" xr:uid="{4B46838C-F4A2-472D-92C9-0CB88AAC87F5}"/>
    <cellStyle name="Input 16 3 3 8" xfId="19154" xr:uid="{EFE86F83-0EF8-4343-A431-4FC10F274405}"/>
    <cellStyle name="Input 16 3 4" xfId="12288" xr:uid="{C4AD5B13-56B4-4A75-9F6E-784A6C2E9FCE}"/>
    <cellStyle name="Input 16 3 4 2" xfId="24104" xr:uid="{0A5B0053-99C5-4949-95D0-1E73C81156CF}"/>
    <cellStyle name="Input 16 3 5" xfId="10484" xr:uid="{4DA7D53A-5B6D-430B-B541-0DA644FF2AC8}"/>
    <cellStyle name="Input 16 3 5 2" xfId="22356" xr:uid="{AEA8787E-A72A-464E-B65A-74757FC24390}"/>
    <cellStyle name="Input 16 3 6" xfId="11933" xr:uid="{71A37EB2-6B61-460A-8B92-A78E0D587C33}"/>
    <cellStyle name="Input 16 3 6 2" xfId="23759" xr:uid="{1C01E863-C9AF-42C8-8CDD-614A60B0D5D5}"/>
    <cellStyle name="Input 16 3 7" xfId="10797" xr:uid="{9D28082F-585C-49E4-A2E7-6393C963C11D}"/>
    <cellStyle name="Input 16 3 7 2" xfId="22667" xr:uid="{45ACE5F6-2006-4FBE-9C4A-C99F562E632D}"/>
    <cellStyle name="Input 16 3 8" xfId="11527" xr:uid="{CFF0580D-7E3F-41E8-8A55-426B65B0BB67}"/>
    <cellStyle name="Input 16 3 8 2" xfId="23377" xr:uid="{6332B03F-B645-447F-89C0-37A15BED6519}"/>
    <cellStyle name="Input 16 3 9" xfId="11129" xr:uid="{663088EA-BC1C-44DB-B2A0-7A4856B1942F}"/>
    <cellStyle name="Input 16 3 9 2" xfId="22997" xr:uid="{88AFB96F-1F6F-45B9-ADE4-59263B4D3134}"/>
    <cellStyle name="Input 16 4" xfId="7778" xr:uid="{BFD27B96-A2AB-4F76-ADFF-EF4A99F4FAB0}"/>
    <cellStyle name="Input 16 4 2" xfId="12802" xr:uid="{FB28F150-7BE7-40AF-8C49-76EF23674666}"/>
    <cellStyle name="Input 16 4 2 2" xfId="24598" xr:uid="{D5CF285D-7AF1-40D0-9914-CE72D6E1BD95}"/>
    <cellStyle name="Input 16 4 3" xfId="10075" xr:uid="{D3319B94-8B9A-4F00-BCDB-4DA7A8E58F9C}"/>
    <cellStyle name="Input 16 4 3 2" xfId="21950" xr:uid="{3F456D83-D625-4CFB-9A06-6115A5ED6129}"/>
    <cellStyle name="Input 16 4 4" xfId="13008" xr:uid="{9ADB02FD-8EC9-4F98-ACEC-CF318C252F63}"/>
    <cellStyle name="Input 16 4 4 2" xfId="24800" xr:uid="{8181A57D-04DD-4E39-A565-A8F20C093C4A}"/>
    <cellStyle name="Input 16 4 5" xfId="9897" xr:uid="{54DDEBDD-F2AF-4216-A477-55ABEE4CE0DF}"/>
    <cellStyle name="Input 16 4 5 2" xfId="21773" xr:uid="{6395FB2B-F905-4039-910B-7E255EA39DF6}"/>
    <cellStyle name="Input 16 4 6" xfId="13147" xr:uid="{AA12DA55-8BCA-488A-8B5F-00A684826617}"/>
    <cellStyle name="Input 16 4 6 2" xfId="24933" xr:uid="{1A934094-0022-4A06-882C-5F56B261EF1B}"/>
    <cellStyle name="Input 16 4 7" xfId="9796" xr:uid="{58209090-5DA8-4033-A344-A7E2A2A5FAE5}"/>
    <cellStyle name="Input 16 4 7 2" xfId="21672" xr:uid="{8FEC43F0-AD15-49F8-827F-06A5218C560C}"/>
    <cellStyle name="Input 16 4 8" xfId="12388" xr:uid="{E9E4BCFD-1828-4AE1-876B-C207505B29E3}"/>
    <cellStyle name="Input 16 5" xfId="7765" xr:uid="{73D6954D-2E25-4AB7-AF67-45D90A41EAE4}"/>
    <cellStyle name="Input 16 5 2" xfId="12789" xr:uid="{3F984661-7478-4CFF-AD78-3811E8631567}"/>
    <cellStyle name="Input 16 5 2 2" xfId="24585" xr:uid="{32D2798C-442C-4A89-82C1-F56471104E5E}"/>
    <cellStyle name="Input 16 5 3" xfId="10087" xr:uid="{0A0C3F1A-208F-4B23-9A53-92C10D9F6B32}"/>
    <cellStyle name="Input 16 5 3 2" xfId="21962" xr:uid="{7F7A45D6-9F43-412C-BDF8-AA0BF93FBA06}"/>
    <cellStyle name="Input 16 5 4" xfId="12621" xr:uid="{24747974-458A-4D6B-97C7-CFEA4EE3716C}"/>
    <cellStyle name="Input 16 5 4 2" xfId="24426" xr:uid="{CC1AE94D-9F76-4B15-99F5-B2629B47AC2A}"/>
    <cellStyle name="Input 16 5 5" xfId="10198" xr:uid="{C28CB924-D585-43D3-909F-A5BE293DDF1B}"/>
    <cellStyle name="Input 16 5 5 2" xfId="22073" xr:uid="{5A74871C-238D-42F7-AE07-322B50B8A451}"/>
    <cellStyle name="Input 16 5 6" xfId="13628" xr:uid="{988BFE09-A71E-4E51-84D8-096CBDEBE896}"/>
    <cellStyle name="Input 16 5 6 2" xfId="25404" xr:uid="{9A6442AE-253E-432A-A444-2FFD11ED24F5}"/>
    <cellStyle name="Input 16 5 7" xfId="14597" xr:uid="{C93063B5-3BFB-418C-8BBC-42C98D3EF3F0}"/>
    <cellStyle name="Input 16 5 7 2" xfId="26368" xr:uid="{82B5FFC2-A449-42A4-84FB-AC2892C541CB}"/>
    <cellStyle name="Input 16 5 8" xfId="15549" xr:uid="{8437EE47-E0A9-49B0-ADF5-EF71A268D0A1}"/>
    <cellStyle name="Input 16 6" xfId="11313" xr:uid="{BA0140B4-1671-476B-9294-5D6FE6DAB395}"/>
    <cellStyle name="Input 16 6 2" xfId="23175" xr:uid="{AFDC07DF-E6DA-4E46-81E6-CBE8C72EA309}"/>
    <cellStyle name="Input 16 7" xfId="11300" xr:uid="{B20D9A65-30C9-4297-9638-4596A921E8A7}"/>
    <cellStyle name="Input 16 7 2" xfId="23162" xr:uid="{CD4E3F87-52CB-4583-B5DC-7D2A7353CFBC}"/>
    <cellStyle name="Input 16 8" xfId="11332" xr:uid="{F74935A9-1E20-449E-B2C3-EED0151C2160}"/>
    <cellStyle name="Input 16 8 2" xfId="23194" xr:uid="{24601FD9-D1C2-40BD-A75F-DDBA684ABBC3}"/>
    <cellStyle name="Input 16 9" xfId="11281" xr:uid="{5F5B6E5D-5C02-43C4-9D32-7C98181C0DD0}"/>
    <cellStyle name="Input 16 9 2" xfId="23143" xr:uid="{460E4E1D-5369-4B4B-A5AF-A654FFBA116C}"/>
    <cellStyle name="Input 17" xfId="5064" xr:uid="{35FEE958-2455-4F67-BA56-6AD60AB21A76}"/>
    <cellStyle name="Input 17 10" xfId="11352" xr:uid="{A94BF2CE-AFD8-488B-B009-83D3D58D44CF}"/>
    <cellStyle name="Input 17 10 2" xfId="23214" xr:uid="{6EEF21F1-A9CB-4635-8E06-C2EFC507882A}"/>
    <cellStyle name="Input 17 11" xfId="11261" xr:uid="{0F4D3CA8-8C49-492C-A2DC-71C5AFD476C8}"/>
    <cellStyle name="Input 17 11 2" xfId="23123" xr:uid="{05DB1261-ACF9-4CAC-AB3F-B5D9C8A5DF00}"/>
    <cellStyle name="Input 17 12" xfId="9790" xr:uid="{043CB455-ABA5-45B6-B9F5-432CBB549427}"/>
    <cellStyle name="Input 17 12 2" xfId="21666" xr:uid="{3B166BCE-0544-464A-815D-46A2C65ECE72}"/>
    <cellStyle name="Input 17 2" xfId="6799" xr:uid="{D6998885-867D-4D05-88CD-832F506BC12B}"/>
    <cellStyle name="Input 17 2 10" xfId="16396" xr:uid="{E38DDC74-D9B1-4278-9B36-B12B81925AE1}"/>
    <cellStyle name="Input 17 2 10 2" xfId="28143" xr:uid="{19B719EE-8EA1-46F2-B08A-8FDD1CEC4493}"/>
    <cellStyle name="Input 17 2 11" xfId="17267" xr:uid="{4DD757F1-7ED2-42DE-B88B-1F5595790786}"/>
    <cellStyle name="Input 17 2 11 2" xfId="29010" xr:uid="{EE1FDCFE-3A88-41B2-8562-0F3D3E74058F}"/>
    <cellStyle name="Input 17 2 2" xfId="7195" xr:uid="{F40D2357-3A53-4F99-B54D-10FAC801BE9A}"/>
    <cellStyle name="Input 17 2 2 10" xfId="17304" xr:uid="{F25F30EB-DE1A-4582-ACBB-C60CEE4ACF85}"/>
    <cellStyle name="Input 17 2 2 10 2" xfId="29047" xr:uid="{6E0361BB-20EE-48CA-932D-B2152CE3B8E4}"/>
    <cellStyle name="Input 17 2 2 2" xfId="8838" xr:uid="{CE2C1EAD-C209-447A-B237-D7839E8779FD}"/>
    <cellStyle name="Input 17 2 2 2 2" xfId="13490" xr:uid="{6539AEBB-EB8D-4F46-B7A5-2736237A528F}"/>
    <cellStyle name="Input 17 2 2 2 2 2" xfId="25273" xr:uid="{78D62BC2-C986-41FB-B04A-11C576E945EF}"/>
    <cellStyle name="Input 17 2 2 2 3" xfId="14494" xr:uid="{EC6AB2FC-935B-45E1-ADBB-8041F1CD88BD}"/>
    <cellStyle name="Input 17 2 2 2 3 2" xfId="26266" xr:uid="{7E760146-83A4-480B-85A3-CD2BA271135A}"/>
    <cellStyle name="Input 17 2 2 2 4" xfId="15452" xr:uid="{2C74DB01-FADA-4616-8905-78BCE801A5E0}"/>
    <cellStyle name="Input 17 2 2 2 4 2" xfId="27212" xr:uid="{29116374-54F0-4F14-966C-B2065A1A7BC3}"/>
    <cellStyle name="Input 17 2 2 2 5" xfId="16377" xr:uid="{33D2779B-E399-4C7C-B5EF-EAA0D46E1D13}"/>
    <cellStyle name="Input 17 2 2 2 5 2" xfId="28124" xr:uid="{483A9B4B-93A8-49BC-9086-0A5A5A7C267C}"/>
    <cellStyle name="Input 17 2 2 2 6" xfId="17248" xr:uid="{6AC3E731-B587-4FA2-B35C-9F0FB7C997DE}"/>
    <cellStyle name="Input 17 2 2 2 6 2" xfId="28991" xr:uid="{97C2D284-7CCB-44CB-A903-F5B42A1990ED}"/>
    <cellStyle name="Input 17 2 2 2 7" xfId="18094" xr:uid="{F3D5E379-BBA5-4941-A836-15589FCB136A}"/>
    <cellStyle name="Input 17 2 2 2 7 2" xfId="29815" xr:uid="{97C05C77-FD06-4E0F-9BAA-6BEC1F0E8823}"/>
    <cellStyle name="Input 17 2 2 2 8" xfId="18854" xr:uid="{0895B6A1-03F3-4FF8-8A5A-541AC050C25D}"/>
    <cellStyle name="Input 17 2 2 3" xfId="9680" xr:uid="{72CE9677-9264-4A2A-BC99-984272AAFD88}"/>
    <cellStyle name="Input 17 2 2 3 2" xfId="14085" xr:uid="{F3AF2960-F814-4D00-A10F-05D617A3488F}"/>
    <cellStyle name="Input 17 2 2 3 2 2" xfId="25858" xr:uid="{E211C0B5-CBE1-40E3-8D7D-CC7575C363E2}"/>
    <cellStyle name="Input 17 2 2 3 3" xfId="15045" xr:uid="{ECD501F5-189A-4B1F-AD05-A5966169A7B1}"/>
    <cellStyle name="Input 17 2 2 3 3 2" xfId="26816" xr:uid="{5FE80E61-4933-448C-B0BA-00C2A8E4E055}"/>
    <cellStyle name="Input 17 2 2 3 4" xfId="15997" xr:uid="{0DCC0A27-8BAE-427F-95CC-CBFEF040CC47}"/>
    <cellStyle name="Input 17 2 2 3 4 2" xfId="27744" xr:uid="{BBEBD97E-69A3-405F-B238-3B5D0019EF82}"/>
    <cellStyle name="Input 17 2 2 3 5" xfId="16871" xr:uid="{E2067D84-EE26-40E3-BD50-D90DF4052B6C}"/>
    <cellStyle name="Input 17 2 2 3 5 2" xfId="28618" xr:uid="{9E09C42A-211F-4D08-8A07-37B04DC5DB54}"/>
    <cellStyle name="Input 17 2 2 3 6" xfId="17736" xr:uid="{E1971409-FD3D-4CC2-961D-9FE5889185E1}"/>
    <cellStyle name="Input 17 2 2 3 6 2" xfId="29457" xr:uid="{B533106E-095E-4700-852E-F1EC48AA1455}"/>
    <cellStyle name="Input 17 2 2 3 7" xfId="18512" xr:uid="{326CF32B-422E-4A4B-9E2A-F7498DA8D5BC}"/>
    <cellStyle name="Input 17 2 2 3 7 2" xfId="30233" xr:uid="{2696F2E7-DA90-4616-BA02-1AD397CF7737}"/>
    <cellStyle name="Input 17 2 2 3 8" xfId="19269" xr:uid="{80970642-48B9-4CA1-A6D1-79FC82AD6CCA}"/>
    <cellStyle name="Input 17 2 2 4" xfId="12462" xr:uid="{A24E1561-5F40-4CC8-B4C9-252292F18822}"/>
    <cellStyle name="Input 17 2 2 4 2" xfId="24276" xr:uid="{63B67C91-177E-4A59-A6DC-42073DEA55DC}"/>
    <cellStyle name="Input 17 2 2 5" xfId="10321" xr:uid="{8FA8029B-DEAC-4E6B-8AE8-7B7D45F0C1AA}"/>
    <cellStyle name="Input 17 2 2 5 2" xfId="22193" xr:uid="{B60226EE-BF52-49C6-B6D3-CC3E45026B38}"/>
    <cellStyle name="Input 17 2 2 6" xfId="13612" xr:uid="{3D5E95E4-6B4C-40B8-8F0E-BDEEA6C6EAD5}"/>
    <cellStyle name="Input 17 2 2 6 2" xfId="25388" xr:uid="{81415529-4BD6-4F52-8E7F-55DFB8171ADA}"/>
    <cellStyle name="Input 17 2 2 7" xfId="14588" xr:uid="{E27C3939-3C35-4814-80E1-26FEA24AC465}"/>
    <cellStyle name="Input 17 2 2 7 2" xfId="26359" xr:uid="{6E7F32FC-5999-480A-9610-C95FBE5B8446}"/>
    <cellStyle name="Input 17 2 2 8" xfId="15540" xr:uid="{37438DC6-D9C8-4BC0-A711-48D5CB070C7C}"/>
    <cellStyle name="Input 17 2 2 8 2" xfId="27295" xr:uid="{F9D7182C-DF25-4C0F-AFEA-9C7315064FCE}"/>
    <cellStyle name="Input 17 2 2 9" xfId="16435" xr:uid="{B2F67014-1CBD-4AB2-8C37-805B5C1E0CF2}"/>
    <cellStyle name="Input 17 2 2 9 2" xfId="28182" xr:uid="{8563E110-F11D-49E0-97A8-9185FAD2FB50}"/>
    <cellStyle name="Input 17 2 3" xfId="8444" xr:uid="{4A67A362-6E5F-4C98-B859-D815C3CF6566}"/>
    <cellStyle name="Input 17 2 3 2" xfId="13186" xr:uid="{D610B731-C1A1-4B18-9407-3251307BCC2B}"/>
    <cellStyle name="Input 17 2 3 2 2" xfId="24972" xr:uid="{DCF4D867-72C3-4F2F-A84F-D84D2EC6DA71}"/>
    <cellStyle name="Input 17 2 3 3" xfId="14206" xr:uid="{4E2159C6-5AE5-4A9B-BC14-5437E17F4E00}"/>
    <cellStyle name="Input 17 2 3 3 2" xfId="25979" xr:uid="{15F3C2AE-FD24-4C3F-8B54-090C11125C52}"/>
    <cellStyle name="Input 17 2 3 4" xfId="15166" xr:uid="{AAADA114-D385-4EAD-852A-B4B22DAA9DF0}"/>
    <cellStyle name="Input 17 2 3 4 2" xfId="26935" xr:uid="{7C58C874-518A-482D-B4EE-528C8615C776}"/>
    <cellStyle name="Input 17 2 3 5" xfId="16115" xr:uid="{47876C65-68AE-471B-BD1A-F8F13617BFD5}"/>
    <cellStyle name="Input 17 2 3 5 2" xfId="27862" xr:uid="{AAD5C5C0-05E1-4674-A57B-2C35191D6F15}"/>
    <cellStyle name="Input 17 2 3 6" xfId="16988" xr:uid="{0AF652E9-A3C7-459B-A370-B2A790CB7FD7}"/>
    <cellStyle name="Input 17 2 3 6 2" xfId="28735" xr:uid="{1FC2D277-C9A4-48C0-ABC9-8F586B8E184D}"/>
    <cellStyle name="Input 17 2 3 7" xfId="17853" xr:uid="{5384461F-59D2-4798-9091-FFB4743D48A8}"/>
    <cellStyle name="Input 17 2 3 7 2" xfId="29574" xr:uid="{1BB6802F-044A-47D6-9694-E153592F5BEF}"/>
    <cellStyle name="Input 17 2 3 8" xfId="18629" xr:uid="{8F5B5A77-E1B5-4A1C-964A-1F332DC37A4E}"/>
    <cellStyle name="Input 17 2 4" xfId="9455" xr:uid="{25A627C2-3DAA-4520-9BBC-451C45324122}"/>
    <cellStyle name="Input 17 2 4 2" xfId="13860" xr:uid="{66AE643E-D728-4FE6-AF6F-B67D70A04687}"/>
    <cellStyle name="Input 17 2 4 2 2" xfId="25633" xr:uid="{185EB13A-E3D3-4D83-AF7B-B2E4CD5F3448}"/>
    <cellStyle name="Input 17 2 4 3" xfId="14820" xr:uid="{6EDA2C7D-3195-44AE-AF18-13A568E9AE56}"/>
    <cellStyle name="Input 17 2 4 3 2" xfId="26591" xr:uid="{129DC98C-B3F3-4525-BF80-F40082EAE20D}"/>
    <cellStyle name="Input 17 2 4 4" xfId="15772" xr:uid="{FDCC3661-60C6-4E7B-B606-EB4CCFD2507D}"/>
    <cellStyle name="Input 17 2 4 4 2" xfId="27519" xr:uid="{C2264588-AEAA-4216-9A7E-28B9900FEAEB}"/>
    <cellStyle name="Input 17 2 4 5" xfId="16646" xr:uid="{6D704AB6-0398-4B40-A87E-39EDCC4C5FC3}"/>
    <cellStyle name="Input 17 2 4 5 2" xfId="28393" xr:uid="{05920171-129A-4117-BED5-D8144769E69C}"/>
    <cellStyle name="Input 17 2 4 6" xfId="17511" xr:uid="{C1B00F79-CCBB-4177-8970-909CE4D155FB}"/>
    <cellStyle name="Input 17 2 4 6 2" xfId="29232" xr:uid="{A350106A-A94A-4C02-8BEF-3054F6A111A0}"/>
    <cellStyle name="Input 17 2 4 7" xfId="18287" xr:uid="{5E868A00-34B6-411A-B5FC-CEE9F9A3AC36}"/>
    <cellStyle name="Input 17 2 4 7 2" xfId="30008" xr:uid="{843DD9EC-C16F-44FC-A3CA-AEA3B2B724B4}"/>
    <cellStyle name="Input 17 2 4 8" xfId="19044" xr:uid="{A1D92D4B-83E7-4EB8-9C67-87AB3FB4DF5E}"/>
    <cellStyle name="Input 17 2 5" xfId="12157" xr:uid="{A6977B65-E1DC-48FD-99C6-CDF36A68D2F0}"/>
    <cellStyle name="Input 17 2 5 2" xfId="23974" xr:uid="{4DBDE380-F0BA-4201-9443-78668C4ADA0C}"/>
    <cellStyle name="Input 17 2 6" xfId="10610" xr:uid="{D17C9475-2ACF-499D-B9BE-026C85A86F53}"/>
    <cellStyle name="Input 17 2 6 2" xfId="22482" xr:uid="{D75E26B4-1141-48D0-B675-0E4D624CEB0F}"/>
    <cellStyle name="Input 17 2 7" xfId="13566" xr:uid="{A9CDA63B-E577-4C4C-94BC-C37FC0B7FAE3}"/>
    <cellStyle name="Input 17 2 7 2" xfId="25342" xr:uid="{4D55CCF3-3B6D-44BF-8DEB-21221C96F298}"/>
    <cellStyle name="Input 17 2 8" xfId="14544" xr:uid="{3595BB87-118B-40EC-AA46-AC91B7CBCA1C}"/>
    <cellStyle name="Input 17 2 8 2" xfId="26315" xr:uid="{1E07EE5C-DA7E-4136-8E2B-96483740F627}"/>
    <cellStyle name="Input 17 2 9" xfId="15497" xr:uid="{B660149F-3A6F-4A6C-BEE3-5206ABCD78DF}"/>
    <cellStyle name="Input 17 2 9 2" xfId="27252" xr:uid="{2CF426CF-C9C2-4C13-AC8B-199CF04ED8F4}"/>
    <cellStyle name="Input 17 3" xfId="6954" xr:uid="{C7906CA2-2696-43DE-8CDA-B9B4943C27CB}"/>
    <cellStyle name="Input 17 3 10" xfId="13655" xr:uid="{F6D348A1-F300-4148-BDBF-AA3CACB49213}"/>
    <cellStyle name="Input 17 3 10 2" xfId="25430" xr:uid="{597AE0EA-A931-40EB-BA26-D4E1A23EB160}"/>
    <cellStyle name="Input 17 3 2" xfId="8597" xr:uid="{69F8BA06-BA09-48C1-9A87-AFAE2E932FF1}"/>
    <cellStyle name="Input 17 3 2 2" xfId="13318" xr:uid="{6F612609-5F5D-40A4-B588-B1E1E8B8C29E}"/>
    <cellStyle name="Input 17 3 2 2 2" xfId="25101" xr:uid="{C818E6FD-95A5-46D9-9A92-AAD7A507FAF8}"/>
    <cellStyle name="Input 17 3 2 3" xfId="14332" xr:uid="{09DF27C3-3EBB-4ED5-94A1-732F558CA4FC}"/>
    <cellStyle name="Input 17 3 2 3 2" xfId="26104" xr:uid="{1C6112BB-B6C8-4072-95AC-1544B4738A17}"/>
    <cellStyle name="Input 17 3 2 4" xfId="15290" xr:uid="{3E247384-538B-4732-BB39-3290EF4C531D}"/>
    <cellStyle name="Input 17 3 2 4 2" xfId="27059" xr:uid="{55CCCA25-ED63-4C2D-B56D-F5CDEBD04345}"/>
    <cellStyle name="Input 17 3 2 5" xfId="16234" xr:uid="{8B1EEB53-BB78-49AA-8719-7BF7275207C2}"/>
    <cellStyle name="Input 17 3 2 5 2" xfId="27981" xr:uid="{07BC6A0F-C910-4B8E-8668-0BED6BCCBC21}"/>
    <cellStyle name="Input 17 3 2 6" xfId="17107" xr:uid="{68B7B1E9-86C5-4BC3-8A4A-0587D4B79309}"/>
    <cellStyle name="Input 17 3 2 6 2" xfId="28854" xr:uid="{D3173E0F-7F0B-4B3E-BB46-9463B8A5E4AA}"/>
    <cellStyle name="Input 17 3 2 7" xfId="17972" xr:uid="{242266F7-85BC-450A-AEB6-18BE80688F6F}"/>
    <cellStyle name="Input 17 3 2 7 2" xfId="29693" xr:uid="{D77CD457-325F-4313-AFE7-D642088F030F}"/>
    <cellStyle name="Input 17 3 2 8" xfId="18740" xr:uid="{A1B162C9-8525-48D4-A6D5-00887508D202}"/>
    <cellStyle name="Input 17 3 3" xfId="9566" xr:uid="{63752E62-F18B-4900-9ACC-51A0A7660931}"/>
    <cellStyle name="Input 17 3 3 2" xfId="13971" xr:uid="{42B3745E-9284-4AA2-A7CF-6BA2AD6212BE}"/>
    <cellStyle name="Input 17 3 3 2 2" xfId="25744" xr:uid="{B4A977E9-ED34-404F-9792-B3B80DED0528}"/>
    <cellStyle name="Input 17 3 3 3" xfId="14931" xr:uid="{632D491C-B16E-4012-B127-17D99E57E07A}"/>
    <cellStyle name="Input 17 3 3 3 2" xfId="26702" xr:uid="{AB8EF223-E958-4D8E-9540-CB700C397253}"/>
    <cellStyle name="Input 17 3 3 4" xfId="15883" xr:uid="{2109E1A6-7B74-44F9-AFAC-956E458A028A}"/>
    <cellStyle name="Input 17 3 3 4 2" xfId="27630" xr:uid="{F69372EA-6309-439B-93FF-2500C934F249}"/>
    <cellStyle name="Input 17 3 3 5" xfId="16757" xr:uid="{DA589FEA-AFC4-47D0-A910-5780CE48A2C8}"/>
    <cellStyle name="Input 17 3 3 5 2" xfId="28504" xr:uid="{35698003-0CDF-4A0B-B7D5-2FC018A89C2F}"/>
    <cellStyle name="Input 17 3 3 6" xfId="17622" xr:uid="{A619B939-17DF-4281-999C-6E05F20EF615}"/>
    <cellStyle name="Input 17 3 3 6 2" xfId="29343" xr:uid="{CDB1EF94-1FF9-45BF-AA6B-F12462DD5805}"/>
    <cellStyle name="Input 17 3 3 7" xfId="18398" xr:uid="{1A7CBE02-2FAA-40AF-BAA4-FAADAD27E4D7}"/>
    <cellStyle name="Input 17 3 3 7 2" xfId="30119" xr:uid="{EAD08B0A-D28E-4FDC-8625-797B78E63B4B}"/>
    <cellStyle name="Input 17 3 3 8" xfId="19155" xr:uid="{AAA37621-9B2F-4B3B-B182-0600AA0204F5}"/>
    <cellStyle name="Input 17 3 4" xfId="12289" xr:uid="{8A6182C7-4777-4DBE-A10E-250C529DF27A}"/>
    <cellStyle name="Input 17 3 4 2" xfId="24105" xr:uid="{A433A3E8-EC70-4D4B-B58F-5BB37E89181C}"/>
    <cellStyle name="Input 17 3 5" xfId="10483" xr:uid="{4DD48856-10C2-44FC-B4EA-14C597E1F93C}"/>
    <cellStyle name="Input 17 3 5 2" xfId="22355" xr:uid="{71257A03-969A-43AA-A277-982025E613F5}"/>
    <cellStyle name="Input 17 3 6" xfId="12568" xr:uid="{CF92CD99-76C7-49CB-BCE2-91BF14C8FBD4}"/>
    <cellStyle name="Input 17 3 6 2" xfId="24377" xr:uid="{0586ABC0-BADA-4CDA-A74F-9883746B4B58}"/>
    <cellStyle name="Input 17 3 7" xfId="10239" xr:uid="{CF5A6667-C2D1-4588-BE97-C03F23699972}"/>
    <cellStyle name="Input 17 3 7 2" xfId="22114" xr:uid="{466AF2CB-C28D-4F63-9372-3EC115B1FBF9}"/>
    <cellStyle name="Input 17 3 8" xfId="12877" xr:uid="{39777F08-AF15-4EE4-AAA8-0B83D0FEBFDC}"/>
    <cellStyle name="Input 17 3 8 2" xfId="24671" xr:uid="{361B427A-16D5-4AD0-AABE-89B771353306}"/>
    <cellStyle name="Input 17 3 9" xfId="10010" xr:uid="{94A99E59-88FD-4E07-9D64-924E9E49087E}"/>
    <cellStyle name="Input 17 3 9 2" xfId="21885" xr:uid="{B906BA3C-31EB-4546-8730-C041DDCE002B}"/>
    <cellStyle name="Input 17 4" xfId="7779" xr:uid="{8B557DA9-8ABD-49CB-8AF7-183BFF0B1979}"/>
    <cellStyle name="Input 17 4 2" xfId="12803" xr:uid="{61E023F4-01EB-4013-AC2C-35A543182CE2}"/>
    <cellStyle name="Input 17 4 2 2" xfId="24599" xr:uid="{4A5AE2E4-CAF7-414E-ADA5-1BD9596FA52C}"/>
    <cellStyle name="Input 17 4 3" xfId="10074" xr:uid="{D37AD39F-F13F-433B-BE7C-20857321D2AE}"/>
    <cellStyle name="Input 17 4 3 2" xfId="21949" xr:uid="{7B5E8779-7CE9-4DFB-B412-F0EF9E827449}"/>
    <cellStyle name="Input 17 4 4" xfId="12622" xr:uid="{6028A98E-E1B6-466F-90C5-88C98E22DB22}"/>
    <cellStyle name="Input 17 4 4 2" xfId="24427" xr:uid="{747325D4-DB68-4F82-8D52-4A52112D30DD}"/>
    <cellStyle name="Input 17 4 5" xfId="10197" xr:uid="{6B8603A0-B269-4E96-8761-E229F982A7FE}"/>
    <cellStyle name="Input 17 4 5 2" xfId="22072" xr:uid="{0DAA1ED8-9757-4697-B79D-029818363E05}"/>
    <cellStyle name="Input 17 4 6" xfId="13002" xr:uid="{F47A9AA1-98D9-41D4-8359-A4A1ABD6A365}"/>
    <cellStyle name="Input 17 4 6 2" xfId="24794" xr:uid="{4B6A2DA7-2B00-4A7E-8499-2ACEF93C3A09}"/>
    <cellStyle name="Input 17 4 7" xfId="9903" xr:uid="{A29CF57D-A154-49BF-9A52-330D127D58FE}"/>
    <cellStyle name="Input 17 4 7 2" xfId="21779" xr:uid="{822CE28D-1438-47DE-9CF4-3B0B74566408}"/>
    <cellStyle name="Input 17 4 8" xfId="12115" xr:uid="{015BF065-2064-4FBC-ADC5-567AA4974AB2}"/>
    <cellStyle name="Input 17 5" xfId="7764" xr:uid="{8C2B9CCB-9985-4ADB-904A-D971A24B36D4}"/>
    <cellStyle name="Input 17 5 2" xfId="12788" xr:uid="{FF7FADFA-1D78-4A36-8127-00853AD52DEF}"/>
    <cellStyle name="Input 17 5 2 2" xfId="24584" xr:uid="{5E4F5B0A-C55D-4189-BA30-BA253DBEA713}"/>
    <cellStyle name="Input 17 5 3" xfId="10088" xr:uid="{DF4492F7-E05F-4180-9421-AD6883B25027}"/>
    <cellStyle name="Input 17 5 3 2" xfId="21963" xr:uid="{2678F35F-332D-4B79-84C8-20FFA3487CF2}"/>
    <cellStyle name="Input 17 5 4" xfId="12086" xr:uid="{6E1930E1-39E7-4489-BC78-A99E73169F3C}"/>
    <cellStyle name="Input 17 5 4 2" xfId="23907" xr:uid="{B059C4E2-1195-4DCB-B92B-185E1F0EBE4D}"/>
    <cellStyle name="Input 17 5 5" xfId="10671" xr:uid="{BDDA1578-428A-4ABD-886F-C38A9BBBBFEE}"/>
    <cellStyle name="Input 17 5 5 2" xfId="22543" xr:uid="{3E6ACCBC-6D69-419C-AE46-32965FB5F17F}"/>
    <cellStyle name="Input 17 5 6" xfId="12535" xr:uid="{3805C52A-237E-406D-8B2F-EF4E58E680EC}"/>
    <cellStyle name="Input 17 5 6 2" xfId="24344" xr:uid="{868ADE6F-A1B3-42CD-A240-BD33C2C7F8CB}"/>
    <cellStyle name="Input 17 5 7" xfId="10269" xr:uid="{19487E59-D288-4352-98FD-F28B639F7FD5}"/>
    <cellStyle name="Input 17 5 7 2" xfId="22144" xr:uid="{DD7E3E09-AC49-4BB1-B843-4F4DE6D9242E}"/>
    <cellStyle name="Input 17 5 8" xfId="11696" xr:uid="{1283EF30-310D-4BBC-9B84-B07ADD417E52}"/>
    <cellStyle name="Input 17 6" xfId="11314" xr:uid="{EB6ED6DF-D5A5-4B19-9136-A9FAF3C73C83}"/>
    <cellStyle name="Input 17 6 2" xfId="23176" xr:uid="{C2AE15F3-1AFB-4BC8-8434-5E3C571E7CC7}"/>
    <cellStyle name="Input 17 7" xfId="11299" xr:uid="{397DBD89-56CC-4D3D-87AB-0E13F88509F3}"/>
    <cellStyle name="Input 17 7 2" xfId="23161" xr:uid="{E70C94CE-D784-4F03-8FA7-567985A88C27}"/>
    <cellStyle name="Input 17 8" xfId="11333" xr:uid="{7A7E8C1B-AB57-4607-AFFA-51AA2F188009}"/>
    <cellStyle name="Input 17 8 2" xfId="23195" xr:uid="{B67CF2DA-26EA-4096-9CA3-BD98354FEF32}"/>
    <cellStyle name="Input 17 9" xfId="11280" xr:uid="{97756918-5A68-4FAE-AD6F-9D7457815281}"/>
    <cellStyle name="Input 17 9 2" xfId="23142" xr:uid="{B88F886B-257E-492D-9713-A866111320E8}"/>
    <cellStyle name="Input 18" xfId="5065" xr:uid="{4AF4B977-8B76-4440-B65B-09476DEF3C65}"/>
    <cellStyle name="Input 18 10" xfId="11279" xr:uid="{4F8EE492-6399-4859-A575-8AC14DDE398A}"/>
    <cellStyle name="Input 18 10 2" xfId="23141" xr:uid="{11528D8B-86C9-47AB-8AAD-04E0A997A3CD}"/>
    <cellStyle name="Input 18 11" xfId="11353" xr:uid="{A5FB343E-9E3F-4CE9-8DD0-6200596A30DA}"/>
    <cellStyle name="Input 18 11 2" xfId="23215" xr:uid="{C5ABCACE-7D63-42F2-8049-EF306A164C0E}"/>
    <cellStyle name="Input 18 12" xfId="11260" xr:uid="{BCDA01FC-37F7-4885-B4A1-0DC3BAEBD9D5}"/>
    <cellStyle name="Input 18 12 2" xfId="23122" xr:uid="{6C64943F-65B2-4F72-AC2D-758C8C6DAE72}"/>
    <cellStyle name="Input 18 13" xfId="11370" xr:uid="{A67F71C6-7AB3-4C93-BBF6-E9448E8E2610}"/>
    <cellStyle name="Input 18 13 2" xfId="23232" xr:uid="{703EDAD9-3F32-41A9-BB8B-14886AE126B6}"/>
    <cellStyle name="Input 18 2" xfId="5066" xr:uid="{AC2B974B-E0EB-49A0-BE39-024939FE3BC0}"/>
    <cellStyle name="Input 18 2 10" xfId="11354" xr:uid="{01D5838F-0EFE-4C4E-8BFA-863525A579D3}"/>
    <cellStyle name="Input 18 2 10 2" xfId="23216" xr:uid="{05AFA70E-862D-477E-863A-93A464C14024}"/>
    <cellStyle name="Input 18 2 11" xfId="11259" xr:uid="{BD747423-EBB7-4F5A-9471-406098E77C8B}"/>
    <cellStyle name="Input 18 2 11 2" xfId="23121" xr:uid="{EC33F115-15D1-4F7E-BFC4-21D8D1359EFB}"/>
    <cellStyle name="Input 18 2 12" xfId="11371" xr:uid="{3E36E3CD-D089-4C33-8238-D3FE0A521E0B}"/>
    <cellStyle name="Input 18 2 12 2" xfId="23233" xr:uid="{913BA7A8-C58D-4074-9BE4-681D206EF9DF}"/>
    <cellStyle name="Input 18 2 2" xfId="6797" xr:uid="{1440681B-D60B-4A7F-9AB6-C5B6A0EA7DA8}"/>
    <cellStyle name="Input 18 2 2 10" xfId="11083" xr:uid="{B8E1F88D-435A-4E61-9382-ABDE832BA2E5}"/>
    <cellStyle name="Input 18 2 2 10 2" xfId="22952" xr:uid="{A761C33D-92EE-4EED-B30A-3474A59C2648}"/>
    <cellStyle name="Input 18 2 2 11" xfId="12501" xr:uid="{54AE3961-2B44-4EC0-8221-F56A822661B3}"/>
    <cellStyle name="Input 18 2 2 11 2" xfId="24313" xr:uid="{BE3833C4-EEA0-47C5-BF2B-0E7008A269F7}"/>
    <cellStyle name="Input 18 2 2 2" xfId="7196" xr:uid="{CD67F073-5ACA-4580-B4D4-AF40395B2C88}"/>
    <cellStyle name="Input 18 2 2 2 10" xfId="14319" xr:uid="{BA134B7C-B15F-4430-8E77-52DFF4658417}"/>
    <cellStyle name="Input 18 2 2 2 10 2" xfId="26091" xr:uid="{13569C35-6234-4C65-AD6C-2572CCAF26C7}"/>
    <cellStyle name="Input 18 2 2 2 2" xfId="8839" xr:uid="{35CD6C6B-37E4-4F56-90F5-BB851EA31324}"/>
    <cellStyle name="Input 18 2 2 2 2 2" xfId="13491" xr:uid="{6E3F9AC4-D3E0-4D8D-8562-92ED37F407A5}"/>
    <cellStyle name="Input 18 2 2 2 2 2 2" xfId="25274" xr:uid="{9FFBDE1F-7B9F-4F6A-86A6-E6E8F503EBEE}"/>
    <cellStyle name="Input 18 2 2 2 2 3" xfId="14495" xr:uid="{991F733B-7886-4448-B072-60D0538B71B2}"/>
    <cellStyle name="Input 18 2 2 2 2 3 2" xfId="26267" xr:uid="{676F9841-39E9-4352-AC4C-23BF1A3B7DAB}"/>
    <cellStyle name="Input 18 2 2 2 2 4" xfId="15453" xr:uid="{78B7025F-FC36-4F31-85DD-778BB0E2E686}"/>
    <cellStyle name="Input 18 2 2 2 2 4 2" xfId="27213" xr:uid="{81237E7C-C8EB-4F33-B232-E6BBE62B0DFF}"/>
    <cellStyle name="Input 18 2 2 2 2 5" xfId="16378" xr:uid="{B5AE5648-37FB-41CB-A802-3E25DED6C3FD}"/>
    <cellStyle name="Input 18 2 2 2 2 5 2" xfId="28125" xr:uid="{AC849269-A9B9-4714-B573-7F020B7360F5}"/>
    <cellStyle name="Input 18 2 2 2 2 6" xfId="17249" xr:uid="{820701FA-2111-4A68-A6BD-992DBB8A15A0}"/>
    <cellStyle name="Input 18 2 2 2 2 6 2" xfId="28992" xr:uid="{AA54DE33-C257-4652-81BE-1C83797C027C}"/>
    <cellStyle name="Input 18 2 2 2 2 7" xfId="18095" xr:uid="{C96DA192-3DC8-4635-8527-DDF641E1D3D9}"/>
    <cellStyle name="Input 18 2 2 2 2 7 2" xfId="29816" xr:uid="{5B8705C0-5195-4A2F-A4BC-CF5E053D4E2B}"/>
    <cellStyle name="Input 18 2 2 2 2 8" xfId="18855" xr:uid="{5734E784-EEE3-40A3-8FA6-6D73C5372F71}"/>
    <cellStyle name="Input 18 2 2 2 3" xfId="9681" xr:uid="{C7132250-7BCF-4727-A4C6-FEAE38434F10}"/>
    <cellStyle name="Input 18 2 2 2 3 2" xfId="14086" xr:uid="{879C2F69-AB9E-4EF5-BDD1-842AC668DC13}"/>
    <cellStyle name="Input 18 2 2 2 3 2 2" xfId="25859" xr:uid="{8E9F1D54-0293-42BD-87EC-2DD0ACCF8666}"/>
    <cellStyle name="Input 18 2 2 2 3 3" xfId="15046" xr:uid="{B213B572-BB20-47BA-9CF3-8798C6F28411}"/>
    <cellStyle name="Input 18 2 2 2 3 3 2" xfId="26817" xr:uid="{921B1DB5-2652-4150-ACD9-AA6F3BD8A54A}"/>
    <cellStyle name="Input 18 2 2 2 3 4" xfId="15998" xr:uid="{FE169DED-27D0-4D67-B653-EAA345CBB29A}"/>
    <cellStyle name="Input 18 2 2 2 3 4 2" xfId="27745" xr:uid="{642E12FF-A364-405B-92C3-780D6EE4D797}"/>
    <cellStyle name="Input 18 2 2 2 3 5" xfId="16872" xr:uid="{FADD8112-D7A7-432D-8147-861DE11FAE77}"/>
    <cellStyle name="Input 18 2 2 2 3 5 2" xfId="28619" xr:uid="{629100D2-DA33-470F-9B24-50B54EFFB69F}"/>
    <cellStyle name="Input 18 2 2 2 3 6" xfId="17737" xr:uid="{3EEDCF20-1628-49F2-85A6-CD7AAD12343F}"/>
    <cellStyle name="Input 18 2 2 2 3 6 2" xfId="29458" xr:uid="{0C8179C2-C819-431C-A728-954323200251}"/>
    <cellStyle name="Input 18 2 2 2 3 7" xfId="18513" xr:uid="{52CA143A-C5BC-4113-98DB-61E17970D643}"/>
    <cellStyle name="Input 18 2 2 2 3 7 2" xfId="30234" xr:uid="{7293316D-260E-413A-9266-9B4FB87A3C3D}"/>
    <cellStyle name="Input 18 2 2 2 3 8" xfId="19270" xr:uid="{31048817-1AFE-4697-B25A-860C53F1822C}"/>
    <cellStyle name="Input 18 2 2 2 4" xfId="12463" xr:uid="{6ED5B4EC-1CC6-4229-BAC1-FB96553A547F}"/>
    <cellStyle name="Input 18 2 2 2 4 2" xfId="24277" xr:uid="{57EA9ACB-3087-4493-AA59-69FBEA0BF222}"/>
    <cellStyle name="Input 18 2 2 2 5" xfId="10320" xr:uid="{30A4754E-C4ED-44B0-8658-6C72E036C81F}"/>
    <cellStyle name="Input 18 2 2 2 5 2" xfId="22192" xr:uid="{3117EC08-5DF7-4E80-B46C-0909870ABB5E}"/>
    <cellStyle name="Input 18 2 2 2 6" xfId="13101" xr:uid="{910F1D0B-21F3-4C23-86C4-79D817445864}"/>
    <cellStyle name="Input 18 2 2 2 6 2" xfId="24889" xr:uid="{4AE2A983-220C-40A4-B05A-1916AAE6602E}"/>
    <cellStyle name="Input 18 2 2 2 7" xfId="9831" xr:uid="{3C24B4BC-188E-4ACE-B043-D451CD32612E}"/>
    <cellStyle name="Input 18 2 2 2 7 2" xfId="21707" xr:uid="{F5D8EB92-6870-43A3-81CA-19107D353E59}"/>
    <cellStyle name="Input 18 2 2 2 8" xfId="12698" xr:uid="{08894AE3-C5AA-4657-8B7D-152D51627E2D}"/>
    <cellStyle name="Input 18 2 2 2 8 2" xfId="24497" xr:uid="{045AC6F2-5BE6-43C2-B46D-6C7B78A0B5A8}"/>
    <cellStyle name="Input 18 2 2 2 9" xfId="13305" xr:uid="{E5DADE59-F90D-4991-B27F-0EE648BE8E2A}"/>
    <cellStyle name="Input 18 2 2 2 9 2" xfId="25088" xr:uid="{02F7A3CA-5A83-4826-9212-8B037489A499}"/>
    <cellStyle name="Input 18 2 2 3" xfId="8442" xr:uid="{A11C6F18-32A1-4AC4-9764-6B07B945A4B9}"/>
    <cellStyle name="Input 18 2 2 3 2" xfId="13184" xr:uid="{4611D023-4BBC-4ADD-90D5-A1BB0B49287A}"/>
    <cellStyle name="Input 18 2 2 3 2 2" xfId="24970" xr:uid="{8178830B-47DC-4570-B76E-C9B78172CF7C}"/>
    <cellStyle name="Input 18 2 2 3 3" xfId="14204" xr:uid="{79803AEC-D917-4113-A8E8-063404808FF9}"/>
    <cellStyle name="Input 18 2 2 3 3 2" xfId="25977" xr:uid="{A84C3461-1A36-432A-88F1-DF168B7D1AB2}"/>
    <cellStyle name="Input 18 2 2 3 4" xfId="15164" xr:uid="{64703C45-6CC9-4729-BA32-94C38D54E8C9}"/>
    <cellStyle name="Input 18 2 2 3 4 2" xfId="26933" xr:uid="{2E853054-E590-47D5-BF34-98C9FD040949}"/>
    <cellStyle name="Input 18 2 2 3 5" xfId="16113" xr:uid="{ECDB19CC-EA64-470A-BAF1-2D827CF8F894}"/>
    <cellStyle name="Input 18 2 2 3 5 2" xfId="27860" xr:uid="{8C0600ED-D517-4ECB-9AC5-1B272205DED0}"/>
    <cellStyle name="Input 18 2 2 3 6" xfId="16986" xr:uid="{9240B9A9-30C1-4A1D-A38F-9A6315E16CC0}"/>
    <cellStyle name="Input 18 2 2 3 6 2" xfId="28733" xr:uid="{85DFC7C6-0571-48AB-86D5-BE531DB19583}"/>
    <cellStyle name="Input 18 2 2 3 7" xfId="17851" xr:uid="{F1D4DFAC-A1D5-4938-9F93-1D074E704EA9}"/>
    <cellStyle name="Input 18 2 2 3 7 2" xfId="29572" xr:uid="{7DA650B1-6865-429A-BD43-BE178080063A}"/>
    <cellStyle name="Input 18 2 2 3 8" xfId="18627" xr:uid="{7C3314C0-E584-4236-9743-BC9A14D363AF}"/>
    <cellStyle name="Input 18 2 2 4" xfId="9453" xr:uid="{9636C689-F617-43E5-94AD-671EAE5E54EF}"/>
    <cellStyle name="Input 18 2 2 4 2" xfId="13858" xr:uid="{ABD44D67-668D-47D6-9B37-1CB582EF5A39}"/>
    <cellStyle name="Input 18 2 2 4 2 2" xfId="25631" xr:uid="{129EE2A7-71AD-407B-AA2A-4DA7AAA1ADC1}"/>
    <cellStyle name="Input 18 2 2 4 3" xfId="14818" xr:uid="{19903462-6A19-4508-B9C0-AC77BB920824}"/>
    <cellStyle name="Input 18 2 2 4 3 2" xfId="26589" xr:uid="{BDC366FB-88DD-403B-ADC5-73F074579037}"/>
    <cellStyle name="Input 18 2 2 4 4" xfId="15770" xr:uid="{AB96545A-74C8-47CB-85F3-96C7E6CD9265}"/>
    <cellStyle name="Input 18 2 2 4 4 2" xfId="27517" xr:uid="{12AF1B4A-6144-44BE-AFCB-2455DBA92989}"/>
    <cellStyle name="Input 18 2 2 4 5" xfId="16644" xr:uid="{B1F3B2D6-0DB1-45DE-8C39-A522C156C0CA}"/>
    <cellStyle name="Input 18 2 2 4 5 2" xfId="28391" xr:uid="{BE330FE5-476A-4105-A113-6728ED160296}"/>
    <cellStyle name="Input 18 2 2 4 6" xfId="17509" xr:uid="{D3822C87-8143-47E7-A50C-7751A0FD994C}"/>
    <cellStyle name="Input 18 2 2 4 6 2" xfId="29230" xr:uid="{3BCDBB52-1455-4BAA-A240-04717B776D9A}"/>
    <cellStyle name="Input 18 2 2 4 7" xfId="18285" xr:uid="{D0E318F1-7B01-4B3C-8E8C-83AF4CF0060B}"/>
    <cellStyle name="Input 18 2 2 4 7 2" xfId="30006" xr:uid="{007F0A71-BAD4-4AEE-BE7A-FFDC49E5A961}"/>
    <cellStyle name="Input 18 2 2 4 8" xfId="19042" xr:uid="{9D596F45-FF45-4AB0-B9CA-205E3F184F03}"/>
    <cellStyle name="Input 18 2 2 5" xfId="12155" xr:uid="{E3BE2E2D-FC80-4A64-9F45-3A7880F649E5}"/>
    <cellStyle name="Input 18 2 2 5 2" xfId="23972" xr:uid="{17332A55-B5B9-442C-BE31-AB6D6D7B7CC0}"/>
    <cellStyle name="Input 18 2 2 6" xfId="10612" xr:uid="{59C9FA0C-51F1-45C4-A402-712CAA85EE63}"/>
    <cellStyle name="Input 18 2 2 6 2" xfId="22484" xr:uid="{0952BFB4-03B6-414B-A99A-5B7FC64ADE9A}"/>
    <cellStyle name="Input 18 2 2 7" xfId="12032" xr:uid="{76AD9017-B710-4569-8F4F-B3FB9124207E}"/>
    <cellStyle name="Input 18 2 2 7 2" xfId="23853" xr:uid="{48190EFC-494F-45BD-8159-52479831E8EC}"/>
    <cellStyle name="Input 18 2 2 8" xfId="10720" xr:uid="{2D4704B3-1ADD-4699-A83D-815000F39545}"/>
    <cellStyle name="Input 18 2 2 8 2" xfId="22592" xr:uid="{A58967BE-141E-449E-ACDD-34227738B34B}"/>
    <cellStyle name="Input 18 2 2 9" xfId="11596" xr:uid="{E1CDC762-C245-4029-BFB9-9B0DB0A10BFB}"/>
    <cellStyle name="Input 18 2 2 9 2" xfId="23440" xr:uid="{582E3ACA-47F7-4B00-AD6A-7E83B6E3D8A8}"/>
    <cellStyle name="Input 18 2 3" xfId="6956" xr:uid="{E164A193-6E82-4AA7-8DA0-B1E537CBC482}"/>
    <cellStyle name="Input 18 2 3 10" xfId="12321" xr:uid="{3B9AF186-8905-4A2D-A9F2-D5CDCF06A7B9}"/>
    <cellStyle name="Input 18 2 3 10 2" xfId="24137" xr:uid="{04875E7C-1CAB-4B75-8938-7433B9EC9FCD}"/>
    <cellStyle name="Input 18 2 3 2" xfId="8599" xr:uid="{D81ABBB4-F017-4884-888D-9B99E7769993}"/>
    <cellStyle name="Input 18 2 3 2 2" xfId="13320" xr:uid="{B99BE79D-513B-4DC6-B813-C231FFE17FE1}"/>
    <cellStyle name="Input 18 2 3 2 2 2" xfId="25103" xr:uid="{7EB7AD59-21C8-448B-971D-523F86FB6F40}"/>
    <cellStyle name="Input 18 2 3 2 3" xfId="14334" xr:uid="{7BF90B15-2A95-42CB-925E-204964E7DFE0}"/>
    <cellStyle name="Input 18 2 3 2 3 2" xfId="26106" xr:uid="{22F9A5CD-BF71-44FE-A81F-E042E1BD1B53}"/>
    <cellStyle name="Input 18 2 3 2 4" xfId="15292" xr:uid="{07AF01D2-3016-49D3-9CB3-03DE5E97D2C6}"/>
    <cellStyle name="Input 18 2 3 2 4 2" xfId="27061" xr:uid="{D3330D61-A2CB-4EC7-B054-26CB289FD1FB}"/>
    <cellStyle name="Input 18 2 3 2 5" xfId="16236" xr:uid="{8DE50DCB-E555-4AF9-80DF-6197FCEC2F22}"/>
    <cellStyle name="Input 18 2 3 2 5 2" xfId="27983" xr:uid="{A60499B5-D094-4BF6-823A-D63C13C37A90}"/>
    <cellStyle name="Input 18 2 3 2 6" xfId="17109" xr:uid="{2B272B51-5CA3-4A75-A913-B944879C4827}"/>
    <cellStyle name="Input 18 2 3 2 6 2" xfId="28856" xr:uid="{A2B608F8-A281-4F6F-A06C-D7375DF84AA9}"/>
    <cellStyle name="Input 18 2 3 2 7" xfId="17974" xr:uid="{A5D6FA61-76D0-409A-B1D5-5C28177C8749}"/>
    <cellStyle name="Input 18 2 3 2 7 2" xfId="29695" xr:uid="{375F3055-EB19-41FE-B709-80C843CA2A6A}"/>
    <cellStyle name="Input 18 2 3 2 8" xfId="18742" xr:uid="{76972AF9-013E-4626-99AD-449C498E617B}"/>
    <cellStyle name="Input 18 2 3 3" xfId="9568" xr:uid="{F90E2442-8F50-4C67-9677-7A0EDCB66221}"/>
    <cellStyle name="Input 18 2 3 3 2" xfId="13973" xr:uid="{961F0661-74A8-4DFA-B122-47B072490748}"/>
    <cellStyle name="Input 18 2 3 3 2 2" xfId="25746" xr:uid="{7FFDA69E-C00C-4F97-B932-150C5B595FF6}"/>
    <cellStyle name="Input 18 2 3 3 3" xfId="14933" xr:uid="{CF52844A-E874-457E-8D04-9CE5B7AD2C0E}"/>
    <cellStyle name="Input 18 2 3 3 3 2" xfId="26704" xr:uid="{DA2E4AC1-A8B0-4F96-8B42-0A1796D28F92}"/>
    <cellStyle name="Input 18 2 3 3 4" xfId="15885" xr:uid="{8A2134D8-9FAD-4530-A637-03466B33C986}"/>
    <cellStyle name="Input 18 2 3 3 4 2" xfId="27632" xr:uid="{2A661EFA-B651-4669-A1D9-9E6ABB922535}"/>
    <cellStyle name="Input 18 2 3 3 5" xfId="16759" xr:uid="{1B5378BB-5A7F-436B-8BD6-0AAA1F48240E}"/>
    <cellStyle name="Input 18 2 3 3 5 2" xfId="28506" xr:uid="{5848886E-BA77-4B6A-9CDC-42D0257CC996}"/>
    <cellStyle name="Input 18 2 3 3 6" xfId="17624" xr:uid="{00C64D52-C078-4FDA-9610-D22427756FCA}"/>
    <cellStyle name="Input 18 2 3 3 6 2" xfId="29345" xr:uid="{6E63E491-6A25-4787-8C8A-6F2DBAEE3A72}"/>
    <cellStyle name="Input 18 2 3 3 7" xfId="18400" xr:uid="{382BE14C-C706-41BB-8923-608BAA7DB012}"/>
    <cellStyle name="Input 18 2 3 3 7 2" xfId="30121" xr:uid="{0338B432-EEAA-40CF-8550-3EF2CB9ADBFF}"/>
    <cellStyle name="Input 18 2 3 3 8" xfId="19157" xr:uid="{835EA930-3B6E-4A9F-BB66-D9E2ABA5117F}"/>
    <cellStyle name="Input 18 2 3 4" xfId="12291" xr:uid="{8FAAC0F0-464F-4AA1-BD4A-C3EBC52FA05A}"/>
    <cellStyle name="Input 18 2 3 4 2" xfId="24107" xr:uid="{FDA2204D-810A-4D11-9CFD-FC56CF69BF48}"/>
    <cellStyle name="Input 18 2 3 5" xfId="10481" xr:uid="{822DC2A2-B9F1-44B1-B1E1-A213FA04418B}"/>
    <cellStyle name="Input 18 2 3 5 2" xfId="22353" xr:uid="{C8BAA900-306D-4E14-B958-8B932DFF8AFB}"/>
    <cellStyle name="Input 18 2 3 6" xfId="12990" xr:uid="{11D2DE58-C7F1-463B-9AA7-1F9FB342FE4A}"/>
    <cellStyle name="Input 18 2 3 6 2" xfId="24782" xr:uid="{4218031C-6C1E-476D-A7E3-1671C935FBA6}"/>
    <cellStyle name="Input 18 2 3 7" xfId="9913" xr:uid="{DFA8FE58-B2E5-47A2-911F-5F2C60B8E6AE}"/>
    <cellStyle name="Input 18 2 3 7 2" xfId="21789" xr:uid="{E419BF35-7FE3-44A0-AE69-59AA45EDBBA3}"/>
    <cellStyle name="Input 18 2 3 8" xfId="12346" xr:uid="{2D1AEDE7-3D34-4C7C-9F1F-546E997FC819}"/>
    <cellStyle name="Input 18 2 3 8 2" xfId="24161" xr:uid="{E9652ADE-C654-4B67-8B32-91A392D6FE36}"/>
    <cellStyle name="Input 18 2 3 9" xfId="10434" xr:uid="{0932F452-8E25-467D-8013-9D99CA8365A9}"/>
    <cellStyle name="Input 18 2 3 9 2" xfId="22306" xr:uid="{1AF6AF4C-CCC0-42E8-AE3F-A488F9CDD722}"/>
    <cellStyle name="Input 18 2 4" xfId="7781" xr:uid="{501F97AF-AB7F-408B-9E73-0B301730B0BF}"/>
    <cellStyle name="Input 18 2 4 2" xfId="12805" xr:uid="{BF635A88-0D2F-4216-8F58-4B79F22FC44A}"/>
    <cellStyle name="Input 18 2 4 2 2" xfId="24601" xr:uid="{6CEEC95F-49B5-4CE5-B97D-A5EEB9870F65}"/>
    <cellStyle name="Input 18 2 4 3" xfId="10072" xr:uid="{ACAAB59F-C22B-41B9-9E2C-F09777F61A71}"/>
    <cellStyle name="Input 18 2 4 3 2" xfId="21947" xr:uid="{16D8F443-1FF2-47AC-AD29-AE5C487842D0}"/>
    <cellStyle name="Input 18 2 4 4" xfId="12962" xr:uid="{382E18EA-7B89-4D87-820F-E26E18324F1D}"/>
    <cellStyle name="Input 18 2 4 4 2" xfId="24756" xr:uid="{063EF548-E38B-4728-98C9-C92F8C4BB9D0}"/>
    <cellStyle name="Input 18 2 4 5" xfId="9932" xr:uid="{1CB18603-3595-4C8D-90B4-4F0374F2DCB5}"/>
    <cellStyle name="Input 18 2 4 5 2" xfId="21807" xr:uid="{9A9E09C0-26F7-47E4-8667-628B95CA8DCE}"/>
    <cellStyle name="Input 18 2 4 6" xfId="11776" xr:uid="{802441F9-21C8-4F0A-9961-724D282EB5D5}"/>
    <cellStyle name="Input 18 2 4 6 2" xfId="23604" xr:uid="{0DF95B4C-E67C-4B3B-9F10-5630D2987649}"/>
    <cellStyle name="Input 18 2 4 7" xfId="10931" xr:uid="{B16DAE44-B0AD-48E1-980E-307F9BE09D3A}"/>
    <cellStyle name="Input 18 2 4 7 2" xfId="22800" xr:uid="{CF05ACEA-797B-4C85-9B45-2856C50F5499}"/>
    <cellStyle name="Input 18 2 4 8" xfId="12018" xr:uid="{8A5BF154-3047-488F-843E-3156AF07E814}"/>
    <cellStyle name="Input 18 2 5" xfId="7762" xr:uid="{AC06D830-FFBE-49AE-82C4-6A455036A240}"/>
    <cellStyle name="Input 18 2 5 2" xfId="12786" xr:uid="{70471C65-0B25-4595-B672-937B74C24CD7}"/>
    <cellStyle name="Input 18 2 5 2 2" xfId="24582" xr:uid="{4E465525-5C81-40DF-851C-5D3CF6899397}"/>
    <cellStyle name="Input 18 2 5 3" xfId="10090" xr:uid="{C3DCAAC9-A41C-47A7-9B01-B1E9E445965F}"/>
    <cellStyle name="Input 18 2 5 3 2" xfId="21965" xr:uid="{AA74DE7D-EA7F-4AFE-8F6B-CA480477A061}"/>
    <cellStyle name="Input 18 2 5 4" xfId="13454" xr:uid="{C32E3F16-9A3D-4D9D-BAD4-2C4E34D61ED4}"/>
    <cellStyle name="Input 18 2 5 4 2" xfId="25237" xr:uid="{E81767BF-6658-4C5A-9FD4-7A2E6D0CD508}"/>
    <cellStyle name="Input 18 2 5 5" xfId="14460" xr:uid="{160ED268-61DC-4EFA-BC82-23CCFED3E890}"/>
    <cellStyle name="Input 18 2 5 5 2" xfId="26232" xr:uid="{0FDA6E19-8E75-4412-B064-65E759585AA3}"/>
    <cellStyle name="Input 18 2 5 6" xfId="15418" xr:uid="{9516C5E4-22D9-4EC8-8E3D-07F9F831DC31}"/>
    <cellStyle name="Input 18 2 5 6 2" xfId="27179" xr:uid="{622635B4-C840-4F2F-8AF1-10424063F6BD}"/>
    <cellStyle name="Input 18 2 5 7" xfId="16344" xr:uid="{D77E9F50-CFED-4D45-9937-F549BBC25D5C}"/>
    <cellStyle name="Input 18 2 5 7 2" xfId="28091" xr:uid="{64742418-9FE1-4AE8-A99C-A6451B507AAD}"/>
    <cellStyle name="Input 18 2 5 8" xfId="17215" xr:uid="{4FBEDDEA-00AD-4B70-A51A-B50D7496AF1D}"/>
    <cellStyle name="Input 18 2 6" xfId="11316" xr:uid="{046A0710-E2A9-47D8-8832-5F2F8C775B46}"/>
    <cellStyle name="Input 18 2 6 2" xfId="23178" xr:uid="{F9680232-164C-4725-B83A-E4F9393492FA}"/>
    <cellStyle name="Input 18 2 7" xfId="11297" xr:uid="{D949D0E4-11EB-4E3D-BD56-9EB1BD5B2B5F}"/>
    <cellStyle name="Input 18 2 7 2" xfId="23159" xr:uid="{8C5C9235-C1F5-4AA0-A58A-12D512C5C901}"/>
    <cellStyle name="Input 18 2 8" xfId="11335" xr:uid="{E8F58EC2-2718-4A5A-96BE-0388E162FE03}"/>
    <cellStyle name="Input 18 2 8 2" xfId="23197" xr:uid="{CFF6FB89-DF9A-4104-ABC2-7D3B8B9BE094}"/>
    <cellStyle name="Input 18 2 9" xfId="11278" xr:uid="{2F058A92-813E-4C34-BBC1-338E39CAED7F}"/>
    <cellStyle name="Input 18 2 9 2" xfId="23140" xr:uid="{6940748D-8CA6-488D-B24F-F3B84CAA103F}"/>
    <cellStyle name="Input 18 3" xfId="6798" xr:uid="{5B31A9A3-08A6-41CC-8480-877CA0F1D173}"/>
    <cellStyle name="Input 18 3 10" xfId="10997" xr:uid="{3F772312-11BF-4BDE-B58B-7B7B0996189B}"/>
    <cellStyle name="Input 18 3 10 2" xfId="22866" xr:uid="{D850760C-8C7C-40ED-8DE8-5E8976276A18}"/>
    <cellStyle name="Input 18 3 11" xfId="13540" xr:uid="{0E45DCFF-A397-4DC1-B17E-3E00A352257B}"/>
    <cellStyle name="Input 18 3 11 2" xfId="25317" xr:uid="{A0316694-38E9-41B4-8E38-57EAAE07FE23}"/>
    <cellStyle name="Input 18 3 2" xfId="7197" xr:uid="{8BB25445-54C3-4B24-8519-8B824878C298}"/>
    <cellStyle name="Input 18 3 2 10" xfId="13035" xr:uid="{C16BB992-57C2-4FDD-B961-1693F13F87F3}"/>
    <cellStyle name="Input 18 3 2 10 2" xfId="24827" xr:uid="{8B490D37-8DFF-45E7-8AC1-9C60FE7E6E77}"/>
    <cellStyle name="Input 18 3 2 2" xfId="8840" xr:uid="{725B20C2-10E1-4CD1-8718-30EC0E39A3B3}"/>
    <cellStyle name="Input 18 3 2 2 2" xfId="13492" xr:uid="{8BA461EC-8011-479B-8DB8-06977201F644}"/>
    <cellStyle name="Input 18 3 2 2 2 2" xfId="25275" xr:uid="{19727B05-7A8D-48B9-9626-C1A864D9D610}"/>
    <cellStyle name="Input 18 3 2 2 3" xfId="14496" xr:uid="{1BDC2493-DE52-49A1-87D2-0E62E403710C}"/>
    <cellStyle name="Input 18 3 2 2 3 2" xfId="26268" xr:uid="{1A318D04-F8C1-4B6F-B17D-3DCCCE045DDE}"/>
    <cellStyle name="Input 18 3 2 2 4" xfId="15454" xr:uid="{044BF2D1-90A9-4C2B-B0FF-360FEE3172FE}"/>
    <cellStyle name="Input 18 3 2 2 4 2" xfId="27214" xr:uid="{31BCE17F-E16E-43D7-85D6-158C35715AC7}"/>
    <cellStyle name="Input 18 3 2 2 5" xfId="16379" xr:uid="{DBE9904F-7727-4B58-9C95-72B8E1DEBB3E}"/>
    <cellStyle name="Input 18 3 2 2 5 2" xfId="28126" xr:uid="{B7BEC5DC-AAE5-4C55-9A8F-15194BB67C8A}"/>
    <cellStyle name="Input 18 3 2 2 6" xfId="17250" xr:uid="{71C5F25E-618B-4182-BA05-A1E384078EA0}"/>
    <cellStyle name="Input 18 3 2 2 6 2" xfId="28993" xr:uid="{8EA4D083-1FD9-4082-B7FE-8AD219CF7C32}"/>
    <cellStyle name="Input 18 3 2 2 7" xfId="18096" xr:uid="{34F61354-0D61-46F0-BC75-26DB27F1BAA5}"/>
    <cellStyle name="Input 18 3 2 2 7 2" xfId="29817" xr:uid="{7899B9F6-7725-4F44-BEC8-AC3CD0FE456A}"/>
    <cellStyle name="Input 18 3 2 2 8" xfId="18856" xr:uid="{4F1C1B31-91C8-4FC6-865B-DD6E983DBB1B}"/>
    <cellStyle name="Input 18 3 2 3" xfId="9682" xr:uid="{40FB4055-EE0B-4D0D-80F8-44F72AA317C2}"/>
    <cellStyle name="Input 18 3 2 3 2" xfId="14087" xr:uid="{8259B5BB-990A-494E-AF29-A9976E8C73CA}"/>
    <cellStyle name="Input 18 3 2 3 2 2" xfId="25860" xr:uid="{AEC0F990-B2CC-4187-ABD0-E6BC77E89D49}"/>
    <cellStyle name="Input 18 3 2 3 3" xfId="15047" xr:uid="{2BA1CB2A-EC6F-4B18-8923-2BBA28335A9C}"/>
    <cellStyle name="Input 18 3 2 3 3 2" xfId="26818" xr:uid="{A903381C-AAC0-4F45-9DB5-9A4059E7F675}"/>
    <cellStyle name="Input 18 3 2 3 4" xfId="15999" xr:uid="{D15E4575-9E32-41DE-89AC-24C6CFC99940}"/>
    <cellStyle name="Input 18 3 2 3 4 2" xfId="27746" xr:uid="{90606F69-06E9-40DC-A3F7-C78D7E3F17E4}"/>
    <cellStyle name="Input 18 3 2 3 5" xfId="16873" xr:uid="{1623FD25-6F90-44EB-9349-B6672446A45F}"/>
    <cellStyle name="Input 18 3 2 3 5 2" xfId="28620" xr:uid="{A8AD2E83-1B73-4167-A8C3-6EFCA7C9F08B}"/>
    <cellStyle name="Input 18 3 2 3 6" xfId="17738" xr:uid="{8DDD3D0F-2D8E-4F68-BF5A-6AA42B642C37}"/>
    <cellStyle name="Input 18 3 2 3 6 2" xfId="29459" xr:uid="{D9DF88D4-56CE-4D48-A051-6108B8BC45A4}"/>
    <cellStyle name="Input 18 3 2 3 7" xfId="18514" xr:uid="{2829608D-4839-449A-B274-4187771EB7EA}"/>
    <cellStyle name="Input 18 3 2 3 7 2" xfId="30235" xr:uid="{1190ACB2-7556-419D-A7B2-19442BFCA04E}"/>
    <cellStyle name="Input 18 3 2 3 8" xfId="19271" xr:uid="{13B8C335-37D5-4ED5-A72E-7B7419BC7D93}"/>
    <cellStyle name="Input 18 3 2 4" xfId="12464" xr:uid="{95FFE8F8-9177-409C-B65F-55CE12D11FF9}"/>
    <cellStyle name="Input 18 3 2 4 2" xfId="24278" xr:uid="{035EE49C-03EA-4ADC-9DF5-EE6E83B18899}"/>
    <cellStyle name="Input 18 3 2 5" xfId="10319" xr:uid="{0E4CE3BC-A3D4-49AA-8A24-2F37D13FC3C5}"/>
    <cellStyle name="Input 18 3 2 5 2" xfId="22191" xr:uid="{F7AF7BA5-E049-4B46-895E-4A9AAEEFF66C}"/>
    <cellStyle name="Input 18 3 2 6" xfId="11940" xr:uid="{18D07FB0-7B61-4BFB-8060-B06B86F99397}"/>
    <cellStyle name="Input 18 3 2 6 2" xfId="23766" xr:uid="{E90B5D98-75A8-4631-8CFE-29202DA03A4C}"/>
    <cellStyle name="Input 18 3 2 7" xfId="10791" xr:uid="{5244401F-EFBA-4532-A9D5-5F328A6DC031}"/>
    <cellStyle name="Input 18 3 2 7 2" xfId="22661" xr:uid="{E842BC00-B064-4F1C-AB13-4B164352EAD4}"/>
    <cellStyle name="Input 18 3 2 8" xfId="11533" xr:uid="{7CA7E692-303A-4E0B-B61D-21C0D64F5E36}"/>
    <cellStyle name="Input 18 3 2 8 2" xfId="23383" xr:uid="{1851B935-98A0-4814-B7AC-3FE3ACE8CBCB}"/>
    <cellStyle name="Input 18 3 2 9" xfId="11123" xr:uid="{5A773CDC-F453-4404-8C7E-4CB0020DF4A8}"/>
    <cellStyle name="Input 18 3 2 9 2" xfId="22991" xr:uid="{CE7863DE-F7E8-4896-B245-845A48121D95}"/>
    <cellStyle name="Input 18 3 3" xfId="8443" xr:uid="{840D1F86-50FA-4923-8378-D226AFEBF46D}"/>
    <cellStyle name="Input 18 3 3 2" xfId="13185" xr:uid="{248607AC-FAC4-4645-AB94-5E3F919E0E99}"/>
    <cellStyle name="Input 18 3 3 2 2" xfId="24971" xr:uid="{894EED45-3215-416A-A189-4C460B8B85E9}"/>
    <cellStyle name="Input 18 3 3 3" xfId="14205" xr:uid="{BA9CA29D-2A57-46D8-A729-86C40676069D}"/>
    <cellStyle name="Input 18 3 3 3 2" xfId="25978" xr:uid="{E3816B57-B270-4B31-B409-935B05D78593}"/>
    <cellStyle name="Input 18 3 3 4" xfId="15165" xr:uid="{A4A79EB8-5B6B-4C34-9E10-A292E38C3E03}"/>
    <cellStyle name="Input 18 3 3 4 2" xfId="26934" xr:uid="{BF75EDD7-F618-486A-ADCC-7E33AC08531C}"/>
    <cellStyle name="Input 18 3 3 5" xfId="16114" xr:uid="{C3FE7583-0768-443D-9E51-E34B7117B792}"/>
    <cellStyle name="Input 18 3 3 5 2" xfId="27861" xr:uid="{4D9BF64B-767D-4B39-93EA-39D87AC0C68D}"/>
    <cellStyle name="Input 18 3 3 6" xfId="16987" xr:uid="{0A58AF92-9EF2-447C-B95B-6559C07C8829}"/>
    <cellStyle name="Input 18 3 3 6 2" xfId="28734" xr:uid="{889AC79C-83FC-4C1D-B779-714EB96C7382}"/>
    <cellStyle name="Input 18 3 3 7" xfId="17852" xr:uid="{A7DC6258-6860-41A0-BA56-D84ABE9317C0}"/>
    <cellStyle name="Input 18 3 3 7 2" xfId="29573" xr:uid="{6DD5AD66-CECA-4B93-95FB-124F859F826C}"/>
    <cellStyle name="Input 18 3 3 8" xfId="18628" xr:uid="{A76280CE-4846-4244-829F-2E83F120804A}"/>
    <cellStyle name="Input 18 3 4" xfId="9454" xr:uid="{5248657F-D6BC-4F68-BC02-721712E3000E}"/>
    <cellStyle name="Input 18 3 4 2" xfId="13859" xr:uid="{A038A177-744D-43DD-BD19-535322913D48}"/>
    <cellStyle name="Input 18 3 4 2 2" xfId="25632" xr:uid="{0A6CC04C-32B5-4061-A6FB-8463D706964D}"/>
    <cellStyle name="Input 18 3 4 3" xfId="14819" xr:uid="{424F1286-7BC3-4A8A-8477-D35638CCA584}"/>
    <cellStyle name="Input 18 3 4 3 2" xfId="26590" xr:uid="{E68195FB-589A-41EB-9C33-690A54083464}"/>
    <cellStyle name="Input 18 3 4 4" xfId="15771" xr:uid="{29E72711-5918-499A-B36A-3789CA8F42A0}"/>
    <cellStyle name="Input 18 3 4 4 2" xfId="27518" xr:uid="{28FB8B1A-C5AE-450F-8445-9F477BCCB02C}"/>
    <cellStyle name="Input 18 3 4 5" xfId="16645" xr:uid="{42A1F822-82A0-450B-892A-1BCEBC413778}"/>
    <cellStyle name="Input 18 3 4 5 2" xfId="28392" xr:uid="{DF5AAED7-68CC-49AB-A157-4B82A7397563}"/>
    <cellStyle name="Input 18 3 4 6" xfId="17510" xr:uid="{DBE290DD-9026-4DB0-8707-DA97F42D7C87}"/>
    <cellStyle name="Input 18 3 4 6 2" xfId="29231" xr:uid="{5C73A557-6354-456A-94E2-F29D46E34038}"/>
    <cellStyle name="Input 18 3 4 7" xfId="18286" xr:uid="{4F747030-2324-4478-AC67-D1BCF921FD17}"/>
    <cellStyle name="Input 18 3 4 7 2" xfId="30007" xr:uid="{48CA52C3-9E95-4837-9058-D2EB39F27C12}"/>
    <cellStyle name="Input 18 3 4 8" xfId="19043" xr:uid="{12EB6612-13B8-49E1-8B7C-85B7B24FAFE9}"/>
    <cellStyle name="Input 18 3 5" xfId="12156" xr:uid="{59C807E3-D65C-4B20-B3AB-B31C3F0CF98D}"/>
    <cellStyle name="Input 18 3 5 2" xfId="23973" xr:uid="{7F22BD8B-F01E-4538-AA26-308F8313D07F}"/>
    <cellStyle name="Input 18 3 6" xfId="10611" xr:uid="{51B291CA-E5C0-4E5D-A1EE-BB988675FB2A}"/>
    <cellStyle name="Input 18 3 6 2" xfId="22483" xr:uid="{F3BA130F-DD20-4BB0-873C-AF1F57A28339}"/>
    <cellStyle name="Input 18 3 7" xfId="12544" xr:uid="{F2A6469B-455B-446A-92DD-3CCC03D502CF}"/>
    <cellStyle name="Input 18 3 7 2" xfId="24353" xr:uid="{7C83600F-8DA8-46C0-B6FE-610152267704}"/>
    <cellStyle name="Input 18 3 8" xfId="10262" xr:uid="{9A6A6366-78B3-4402-9B1A-173B40E89FF5}"/>
    <cellStyle name="Input 18 3 8 2" xfId="22137" xr:uid="{1345A7B9-A622-424B-8B48-B45E000050D1}"/>
    <cellStyle name="Input 18 3 9" xfId="11702" xr:uid="{93D82016-ACE7-4E61-ADC0-0128D7704559}"/>
    <cellStyle name="Input 18 3 9 2" xfId="23535" xr:uid="{2EBD2991-AB8E-4CAA-83EF-D4718F7026BA}"/>
    <cellStyle name="Input 18 4" xfId="6955" xr:uid="{F492ACF4-9078-4C09-BD3F-8F1FB5B3D119}"/>
    <cellStyle name="Input 18 4 10" xfId="17288" xr:uid="{1D89BF0F-0F4C-48D1-A8CC-D748EB2BD4B8}"/>
    <cellStyle name="Input 18 4 10 2" xfId="29031" xr:uid="{DAFD0A40-C49F-4D97-AE8B-0649C5EBD52E}"/>
    <cellStyle name="Input 18 4 2" xfId="8598" xr:uid="{8639D9C0-C054-4F92-A90F-02A0623CDA09}"/>
    <cellStyle name="Input 18 4 2 2" xfId="13319" xr:uid="{B017DA58-6A43-4272-9FE3-1A9C6CF1D96E}"/>
    <cellStyle name="Input 18 4 2 2 2" xfId="25102" xr:uid="{54287867-2C8F-4A6E-8698-FD19B5E69D5F}"/>
    <cellStyle name="Input 18 4 2 3" xfId="14333" xr:uid="{4BC1C972-6DC6-45C4-B8FA-28CE75B3D111}"/>
    <cellStyle name="Input 18 4 2 3 2" xfId="26105" xr:uid="{26F23E6E-F453-42A7-80AA-D2EC71D46144}"/>
    <cellStyle name="Input 18 4 2 4" xfId="15291" xr:uid="{5D41112F-1AD0-4A5E-8A8A-F0A50F094DFF}"/>
    <cellStyle name="Input 18 4 2 4 2" xfId="27060" xr:uid="{58011EF1-56AB-49D2-B13F-378E19DC8F0E}"/>
    <cellStyle name="Input 18 4 2 5" xfId="16235" xr:uid="{DE593B65-9CDE-48C5-9195-67FB62065D9B}"/>
    <cellStyle name="Input 18 4 2 5 2" xfId="27982" xr:uid="{4A4AF11F-199A-4EA1-A3D6-AE001F294978}"/>
    <cellStyle name="Input 18 4 2 6" xfId="17108" xr:uid="{A56C4C9D-18B2-474B-8FE7-0D0151DDD655}"/>
    <cellStyle name="Input 18 4 2 6 2" xfId="28855" xr:uid="{7E2C99E8-1349-4BE0-84CA-C7B372C312E3}"/>
    <cellStyle name="Input 18 4 2 7" xfId="17973" xr:uid="{F8C9C089-1F07-4C0D-93FB-3C7144BE9AD1}"/>
    <cellStyle name="Input 18 4 2 7 2" xfId="29694" xr:uid="{9997A70C-7206-42EE-8FD6-783369413600}"/>
    <cellStyle name="Input 18 4 2 8" xfId="18741" xr:uid="{EAB85FD8-C3A3-4083-9569-13407767EE2C}"/>
    <cellStyle name="Input 18 4 3" xfId="9567" xr:uid="{B2C1ACB3-4506-49B9-B97B-A35D83C21060}"/>
    <cellStyle name="Input 18 4 3 2" xfId="13972" xr:uid="{B15621CB-E534-4229-89F8-3E4FD325057F}"/>
    <cellStyle name="Input 18 4 3 2 2" xfId="25745" xr:uid="{9B903C87-F466-4896-BBFB-A53910E47BBC}"/>
    <cellStyle name="Input 18 4 3 3" xfId="14932" xr:uid="{C713B33E-5E8B-4AE4-B1CB-C5C36E4C7508}"/>
    <cellStyle name="Input 18 4 3 3 2" xfId="26703" xr:uid="{C3CABCC7-ECC2-4A42-86E9-E80562E09D79}"/>
    <cellStyle name="Input 18 4 3 4" xfId="15884" xr:uid="{1663C1E0-ABD2-44DA-82C8-2C78F942A277}"/>
    <cellStyle name="Input 18 4 3 4 2" xfId="27631" xr:uid="{569EBF59-B55C-4C5B-9A3B-A87A3576C83D}"/>
    <cellStyle name="Input 18 4 3 5" xfId="16758" xr:uid="{C2449312-F739-4074-A520-345C860AA7B8}"/>
    <cellStyle name="Input 18 4 3 5 2" xfId="28505" xr:uid="{E4E86B80-88F8-48B8-AC72-BFDAC74BB2F1}"/>
    <cellStyle name="Input 18 4 3 6" xfId="17623" xr:uid="{9E17DE5F-319D-40CF-8DCC-E53C506BD421}"/>
    <cellStyle name="Input 18 4 3 6 2" xfId="29344" xr:uid="{5ED5B83A-F7CA-4EBC-A4F3-99E37FAEE698}"/>
    <cellStyle name="Input 18 4 3 7" xfId="18399" xr:uid="{6A8480D1-7F21-44BB-B0BA-736F73FD1436}"/>
    <cellStyle name="Input 18 4 3 7 2" xfId="30120" xr:uid="{9F2E269F-B081-4CF5-9BAF-34BFDC7E13B8}"/>
    <cellStyle name="Input 18 4 3 8" xfId="19156" xr:uid="{C761662B-7B55-46B4-B02D-65B38CB464FA}"/>
    <cellStyle name="Input 18 4 4" xfId="12290" xr:uid="{E1410D50-C824-4FE7-8B6E-06F9DD99EEF2}"/>
    <cellStyle name="Input 18 4 4 2" xfId="24106" xr:uid="{2620AB4B-E665-4372-BB89-4EE80D587CAD}"/>
    <cellStyle name="Input 18 4 5" xfId="10482" xr:uid="{734E6C85-F175-4069-88DF-5D43DE9550DA}"/>
    <cellStyle name="Input 18 4 5 2" xfId="22354" xr:uid="{F897AEC0-B2E6-4A3B-AA79-AF7C40F631A6}"/>
    <cellStyle name="Input 18 4 6" xfId="13589" xr:uid="{EA56B7F6-525C-42FC-A149-61E44BC3C3DF}"/>
    <cellStyle name="Input 18 4 6 2" xfId="25365" xr:uid="{7F447B14-5BB8-4B1D-995B-A82029E79AE0}"/>
    <cellStyle name="Input 18 4 7" xfId="14567" xr:uid="{7C43D05A-D13F-4B3D-86F7-AB6D3636F95F}"/>
    <cellStyle name="Input 18 4 7 2" xfId="26338" xr:uid="{927370E8-5532-46CF-B41C-3F820307AE4F}"/>
    <cellStyle name="Input 18 4 8" xfId="15520" xr:uid="{15E87E42-E104-431D-90E6-774A8F3B8271}"/>
    <cellStyle name="Input 18 4 8 2" xfId="27275" xr:uid="{D3641CD8-4EA9-4520-8254-8F43E389B7D5}"/>
    <cellStyle name="Input 18 4 9" xfId="16419" xr:uid="{BDFA0BF1-FBD5-4B47-B679-2CE22CF273E7}"/>
    <cellStyle name="Input 18 4 9 2" xfId="28166" xr:uid="{71BAE554-746A-42C6-B1EA-CD85BFAB0FB0}"/>
    <cellStyle name="Input 18 5" xfId="7780" xr:uid="{2A3C3F1D-FA24-4734-BCFF-9B8A84C72207}"/>
    <cellStyle name="Input 18 5 2" xfId="12804" xr:uid="{2FCE12CE-58D1-46A1-97C1-06C2A17AF71C}"/>
    <cellStyle name="Input 18 5 2 2" xfId="24600" xr:uid="{43CCD59B-B208-4340-BFD6-01E5BCFAFF18}"/>
    <cellStyle name="Input 18 5 3" xfId="10073" xr:uid="{D364A6C6-0F9F-437C-878A-204CBF22A9D9}"/>
    <cellStyle name="Input 18 5 3 2" xfId="21948" xr:uid="{44EED6C4-D765-4658-BDE1-EC36637708FE}"/>
    <cellStyle name="Input 18 5 4" xfId="13642" xr:uid="{5DA73FFE-F331-4EA8-AF7E-4C3C2B781B4B}"/>
    <cellStyle name="Input 18 5 4 2" xfId="25418" xr:uid="{B09CE935-4D02-4541-A11E-7E7631C9B60B}"/>
    <cellStyle name="Input 18 5 5" xfId="14610" xr:uid="{9AF585AF-C63D-4629-AA64-407F89FC0B3D}"/>
    <cellStyle name="Input 18 5 5 2" xfId="26381" xr:uid="{75F2BBDD-79D6-4E7F-9CE4-BB00F3A13B94}"/>
    <cellStyle name="Input 18 5 6" xfId="15562" xr:uid="{2DF8BD15-A771-44BF-8DA8-2888DA7C1A0B}"/>
    <cellStyle name="Input 18 5 6 2" xfId="27313" xr:uid="{52EA9CC3-D419-4C16-8270-90166312E607}"/>
    <cellStyle name="Input 18 5 7" xfId="16447" xr:uid="{8C0C504C-492E-4A52-BD44-9B4AFB22FE60}"/>
    <cellStyle name="Input 18 5 7 2" xfId="28194" xr:uid="{977BA047-11A1-490A-A1F7-497EE47C0DC1}"/>
    <cellStyle name="Input 18 5 8" xfId="17315" xr:uid="{234AF72C-591A-4569-91E6-1436120925C8}"/>
    <cellStyle name="Input 18 6" xfId="7763" xr:uid="{06543E63-E505-4A0A-BDE1-83FE1CADA617}"/>
    <cellStyle name="Input 18 6 2" xfId="12787" xr:uid="{7D6FB431-11D1-4742-9A3E-C3E525A5A206}"/>
    <cellStyle name="Input 18 6 2 2" xfId="24583" xr:uid="{A4B01508-232F-4D20-8238-2B750C1F28A7}"/>
    <cellStyle name="Input 18 6 3" xfId="10089" xr:uid="{9BABA58B-1FFD-42CA-81BE-780EE14A6544}"/>
    <cellStyle name="Input 18 6 3 2" xfId="21964" xr:uid="{4FE68320-35C3-4703-8116-BDFCFAA3CB1C}"/>
    <cellStyle name="Input 18 6 4" xfId="13019" xr:uid="{E69EA8C8-B7B0-4A9E-9E2B-FF30DD23D319}"/>
    <cellStyle name="Input 18 6 4 2" xfId="24811" xr:uid="{6D9603FC-86F3-42E3-A6C8-80355765C879}"/>
    <cellStyle name="Input 18 6 5" xfId="9889" xr:uid="{6BBE99DF-4234-4D0E-A711-46644B433571}"/>
    <cellStyle name="Input 18 6 5 2" xfId="21765" xr:uid="{A18473E3-9AC1-4EA6-8ACE-4E997C3CDC7E}"/>
    <cellStyle name="Input 18 6 6" xfId="9780" xr:uid="{9BF61CAF-818D-4F15-99F6-7D0865FF6E51}"/>
    <cellStyle name="Input 18 6 6 2" xfId="21656" xr:uid="{3E5BCEF4-5557-4E90-B9BD-29A9B83E5EEC}"/>
    <cellStyle name="Input 18 6 7" xfId="11890" xr:uid="{FAF93760-890D-4925-AC3E-19AC873231D7}"/>
    <cellStyle name="Input 18 6 7 2" xfId="23717" xr:uid="{6B8A3AC7-3E50-4EB1-9B8C-6F192A8A6D69}"/>
    <cellStyle name="Input 18 6 8" xfId="10829" xr:uid="{0F3158F6-33D4-416B-A520-FA64C7570BEA}"/>
    <cellStyle name="Input 18 7" xfId="11315" xr:uid="{D161FE72-FD8C-47FA-B42F-D0FCE0E45AAF}"/>
    <cellStyle name="Input 18 7 2" xfId="23177" xr:uid="{0A93C60C-C6D6-4A4A-B353-0C98953E2091}"/>
    <cellStyle name="Input 18 8" xfId="11298" xr:uid="{52BA6ACD-563D-421D-94B1-F0A17831DD38}"/>
    <cellStyle name="Input 18 8 2" xfId="23160" xr:uid="{8E9A1B47-A4C4-4BDB-9327-C8F0AEDAC9DC}"/>
    <cellStyle name="Input 18 9" xfId="11334" xr:uid="{4C60B321-679A-4917-9AD6-52A1DC6C6B4C}"/>
    <cellStyle name="Input 18 9 2" xfId="23196" xr:uid="{AE4A5C2F-A9A0-463D-85A4-25BF13F6788D}"/>
    <cellStyle name="Input 19" xfId="5067" xr:uid="{D0A77783-FE83-4DBE-91F4-570F85AF6F61}"/>
    <cellStyle name="Input 19 10" xfId="11277" xr:uid="{67080C39-7795-432D-B807-0E15D0F70523}"/>
    <cellStyle name="Input 19 10 2" xfId="23139" xr:uid="{E5D26F35-EF6D-40A4-906D-9969841B4A6A}"/>
    <cellStyle name="Input 19 11" xfId="11355" xr:uid="{6E35C8E2-4EAC-4CFB-B25A-956FD52F44FA}"/>
    <cellStyle name="Input 19 11 2" xfId="23217" xr:uid="{9044965A-8F7F-4D07-83CD-497107753B80}"/>
    <cellStyle name="Input 19 12" xfId="11258" xr:uid="{EBBF4ADF-A739-4A1A-8B0C-7AC1C4375A02}"/>
    <cellStyle name="Input 19 12 2" xfId="23120" xr:uid="{6B3FFDAA-C1D2-475D-A287-A618026404C8}"/>
    <cellStyle name="Input 19 13" xfId="11372" xr:uid="{FDB185EA-3087-4744-A120-E848C1987F0E}"/>
    <cellStyle name="Input 19 13 2" xfId="23234" xr:uid="{EDDC4506-8104-4898-8F38-35F36315D3B2}"/>
    <cellStyle name="Input 19 2" xfId="5068" xr:uid="{5BF69589-9906-4AAC-9DC2-842D848AFE09}"/>
    <cellStyle name="Input 19 2 10" xfId="11356" xr:uid="{F59F5039-D3D5-48DC-AE06-6D8443CD6AF3}"/>
    <cellStyle name="Input 19 2 10 2" xfId="23218" xr:uid="{DA3E9CA4-F233-4F97-90BE-654AF027947C}"/>
    <cellStyle name="Input 19 2 11" xfId="11257" xr:uid="{4FEB8A47-C136-4274-9DC3-A36EF2F0783B}"/>
    <cellStyle name="Input 19 2 11 2" xfId="23119" xr:uid="{14921593-BFFA-46B9-8A8F-B4B6F3A293F8}"/>
    <cellStyle name="Input 19 2 12" xfId="11373" xr:uid="{A67D4E33-DFC4-43F5-B315-7B3326E1F4AF}"/>
    <cellStyle name="Input 19 2 12 2" xfId="23235" xr:uid="{8CBF17DC-86CF-42F9-89C1-277D905DB5BC}"/>
    <cellStyle name="Input 19 2 2" xfId="6795" xr:uid="{43962BA7-9616-4C96-9126-B21D57C8705A}"/>
    <cellStyle name="Input 19 2 2 10" xfId="16395" xr:uid="{EAA940B2-7EEB-4E7F-904C-B1AFB43C0B02}"/>
    <cellStyle name="Input 19 2 2 10 2" xfId="28142" xr:uid="{800129C3-E232-40FB-9046-CCBE3C51C798}"/>
    <cellStyle name="Input 19 2 2 11" xfId="17266" xr:uid="{2E45AE7C-CC2D-473B-9C90-862EF91245B9}"/>
    <cellStyle name="Input 19 2 2 11 2" xfId="29009" xr:uid="{3A0285A9-4CA3-4728-84F2-B83CDE7EF735}"/>
    <cellStyle name="Input 19 2 2 2" xfId="7198" xr:uid="{04660D30-B854-4174-8C36-C41EDF68CB6D}"/>
    <cellStyle name="Input 19 2 2 2 10" xfId="12606" xr:uid="{19AAD964-6022-42FB-9791-085B1105F4F0}"/>
    <cellStyle name="Input 19 2 2 2 10 2" xfId="24411" xr:uid="{2A038696-8E01-4999-B8DF-D666EC5DBF6D}"/>
    <cellStyle name="Input 19 2 2 2 2" xfId="8841" xr:uid="{6EDB68EB-7F05-4680-A63E-B3E1208C6715}"/>
    <cellStyle name="Input 19 2 2 2 2 2" xfId="13493" xr:uid="{AAEA3BF4-2386-498E-9E7A-6E29DE2E50BD}"/>
    <cellStyle name="Input 19 2 2 2 2 2 2" xfId="25276" xr:uid="{37EC021D-0DF9-4A2B-89AD-234F497AE781}"/>
    <cellStyle name="Input 19 2 2 2 2 3" xfId="14497" xr:uid="{F093B060-6810-43CA-89AC-113996E4372F}"/>
    <cellStyle name="Input 19 2 2 2 2 3 2" xfId="26269" xr:uid="{577BC9E5-65CF-4783-9BC8-A9D1980C5E8F}"/>
    <cellStyle name="Input 19 2 2 2 2 4" xfId="15455" xr:uid="{C5480009-70A6-42E3-A881-F007DAE497DF}"/>
    <cellStyle name="Input 19 2 2 2 2 4 2" xfId="27215" xr:uid="{8AF8DB7F-6387-4D1B-A3BA-238BDF5FDB6D}"/>
    <cellStyle name="Input 19 2 2 2 2 5" xfId="16380" xr:uid="{05DD7DBE-4348-488E-81B4-41C6DEF75068}"/>
    <cellStyle name="Input 19 2 2 2 2 5 2" xfId="28127" xr:uid="{22B1221E-6958-4699-94EB-BF739C8A6C64}"/>
    <cellStyle name="Input 19 2 2 2 2 6" xfId="17251" xr:uid="{3BD8BB5E-1621-4551-8822-4066CA95800D}"/>
    <cellStyle name="Input 19 2 2 2 2 6 2" xfId="28994" xr:uid="{BBDCB255-66C0-4DCD-AAD8-3651C67BEA1B}"/>
    <cellStyle name="Input 19 2 2 2 2 7" xfId="18097" xr:uid="{F4BA9F37-1005-4DC8-9FF0-6D6D038482BC}"/>
    <cellStyle name="Input 19 2 2 2 2 7 2" xfId="29818" xr:uid="{E411056D-DC4C-409A-8E14-C8D0BD3E6894}"/>
    <cellStyle name="Input 19 2 2 2 2 8" xfId="18857" xr:uid="{BFA8216B-048A-4F82-86CD-B3B64023895B}"/>
    <cellStyle name="Input 19 2 2 2 3" xfId="9683" xr:uid="{F673E799-5146-4DE4-AEFD-258E826B0311}"/>
    <cellStyle name="Input 19 2 2 2 3 2" xfId="14088" xr:uid="{99AFE5E6-05C5-442C-80C0-147C71E76511}"/>
    <cellStyle name="Input 19 2 2 2 3 2 2" xfId="25861" xr:uid="{BD45067B-0670-4A20-AC0C-53A9F039D3F2}"/>
    <cellStyle name="Input 19 2 2 2 3 3" xfId="15048" xr:uid="{BAA145C6-B889-4674-A4CD-ACA4DC50968C}"/>
    <cellStyle name="Input 19 2 2 2 3 3 2" xfId="26819" xr:uid="{17B30D47-05F6-434E-9E5D-39A5996C3916}"/>
    <cellStyle name="Input 19 2 2 2 3 4" xfId="16000" xr:uid="{5ADC2739-14DA-42E2-8AE6-AE87531EE7E6}"/>
    <cellStyle name="Input 19 2 2 2 3 4 2" xfId="27747" xr:uid="{46123184-5B29-46DF-ACFD-BE4ADC7F2FEA}"/>
    <cellStyle name="Input 19 2 2 2 3 5" xfId="16874" xr:uid="{F09931C1-6536-4FE1-AFAB-4B36684DCC22}"/>
    <cellStyle name="Input 19 2 2 2 3 5 2" xfId="28621" xr:uid="{13E62E2F-3B14-4253-A10B-70BFE8AEFFFE}"/>
    <cellStyle name="Input 19 2 2 2 3 6" xfId="17739" xr:uid="{5D405009-873C-4B25-BEBD-BC67E42B4DDD}"/>
    <cellStyle name="Input 19 2 2 2 3 6 2" xfId="29460" xr:uid="{AF51E35E-B128-4698-8D24-A6BE795EF372}"/>
    <cellStyle name="Input 19 2 2 2 3 7" xfId="18515" xr:uid="{7FE06C10-7FE0-4872-964D-BE95BE00676C}"/>
    <cellStyle name="Input 19 2 2 2 3 7 2" xfId="30236" xr:uid="{4389CA4B-990F-47B3-A36B-1C3F81D8F1DE}"/>
    <cellStyle name="Input 19 2 2 2 3 8" xfId="19272" xr:uid="{48C8F29C-02C4-44DA-878F-A22844A87E4D}"/>
    <cellStyle name="Input 19 2 2 2 4" xfId="12465" xr:uid="{9EB5FD6A-DB0B-4358-A2F7-6D47480ECCD3}"/>
    <cellStyle name="Input 19 2 2 2 4 2" xfId="24279" xr:uid="{4DC8738E-EF07-48C0-A379-EFAE5D08B96A}"/>
    <cellStyle name="Input 19 2 2 2 5" xfId="10318" xr:uid="{46E5118F-E3C7-4B28-B401-9485003BFF3E}"/>
    <cellStyle name="Input 19 2 2 2 5 2" xfId="22190" xr:uid="{0A9CB671-AE66-4EAA-9445-EC0125A4DF22}"/>
    <cellStyle name="Input 19 2 2 2 6" xfId="12594" xr:uid="{975437AB-8DCC-475D-AFF5-E8069E35E2E7}"/>
    <cellStyle name="Input 19 2 2 2 6 2" xfId="24399" xr:uid="{9BF8A196-FF19-4B9F-8194-45A234081F8E}"/>
    <cellStyle name="Input 19 2 2 2 7" xfId="10219" xr:uid="{90B4EB60-DD26-4C5A-901B-EAE1933CEFA6}"/>
    <cellStyle name="Input 19 2 2 2 7 2" xfId="22094" xr:uid="{4E73582F-E179-4945-BDE6-141AEEAA2C8F}"/>
    <cellStyle name="Input 19 2 2 2 8" xfId="12604" xr:uid="{758FD301-B2AB-49C5-AD1B-7375FE72A697}"/>
    <cellStyle name="Input 19 2 2 2 8 2" xfId="24409" xr:uid="{AA6F6A02-DF80-484A-8C41-6D5340A84648}"/>
    <cellStyle name="Input 19 2 2 2 9" xfId="10212" xr:uid="{2C174A56-07FF-42B6-832D-51AC01F680C8}"/>
    <cellStyle name="Input 19 2 2 2 9 2" xfId="22087" xr:uid="{CE61C677-7431-493C-9308-AC2D99ACEB88}"/>
    <cellStyle name="Input 19 2 2 3" xfId="8440" xr:uid="{094AD6AD-5849-4DC0-A973-CB2D89D0662D}"/>
    <cellStyle name="Input 19 2 2 3 2" xfId="13182" xr:uid="{5BD27BED-F5FE-42F9-BB33-E271A9A0FC3C}"/>
    <cellStyle name="Input 19 2 2 3 2 2" xfId="24968" xr:uid="{3859F868-D0BF-4F3A-A400-D54A294CA748}"/>
    <cellStyle name="Input 19 2 2 3 3" xfId="14202" xr:uid="{2DB8A74F-2E95-4816-B039-00B13288A1CB}"/>
    <cellStyle name="Input 19 2 2 3 3 2" xfId="25975" xr:uid="{F83729A2-8F09-4408-A9F0-30C7628EE10B}"/>
    <cellStyle name="Input 19 2 2 3 4" xfId="15162" xr:uid="{C1CF93E7-1C80-4D31-9776-DDB5AB1E5879}"/>
    <cellStyle name="Input 19 2 2 3 4 2" xfId="26931" xr:uid="{1BA2D066-B904-4401-B652-B21ACCB1B67C}"/>
    <cellStyle name="Input 19 2 2 3 5" xfId="16111" xr:uid="{C7B83941-A8CA-4625-B6D0-AB6CAD88C52C}"/>
    <cellStyle name="Input 19 2 2 3 5 2" xfId="27858" xr:uid="{560774E9-41F1-44B0-81FC-C9DDBEF7132A}"/>
    <cellStyle name="Input 19 2 2 3 6" xfId="16984" xr:uid="{D335F89F-3CF4-4132-AAE1-1BCBB76A76E4}"/>
    <cellStyle name="Input 19 2 2 3 6 2" xfId="28731" xr:uid="{C963B39C-52ED-447E-929B-851D7EC4FFB2}"/>
    <cellStyle name="Input 19 2 2 3 7" xfId="17849" xr:uid="{23047FB4-8C7C-4B19-8CA6-D4835ECE9699}"/>
    <cellStyle name="Input 19 2 2 3 7 2" xfId="29570" xr:uid="{38BEFF4D-B789-4423-B404-EF0552AA7239}"/>
    <cellStyle name="Input 19 2 2 3 8" xfId="18625" xr:uid="{5F0A914F-D523-4DC6-A827-128D38CBB7D3}"/>
    <cellStyle name="Input 19 2 2 4" xfId="9451" xr:uid="{B3C33012-4395-4F34-B3BA-08B4179E5A9C}"/>
    <cellStyle name="Input 19 2 2 4 2" xfId="13856" xr:uid="{8077E28A-47BA-4201-977C-5BB4C3322558}"/>
    <cellStyle name="Input 19 2 2 4 2 2" xfId="25629" xr:uid="{A2AB2907-4EC0-46A4-96AA-28FACBECC274}"/>
    <cellStyle name="Input 19 2 2 4 3" xfId="14816" xr:uid="{CEDEEA70-A9FF-4E6A-BB2A-814EB5E6ED00}"/>
    <cellStyle name="Input 19 2 2 4 3 2" xfId="26587" xr:uid="{E16060C1-10FE-4E89-B135-9579A6FA2A9E}"/>
    <cellStyle name="Input 19 2 2 4 4" xfId="15768" xr:uid="{CEBA0A19-356A-4FCB-877A-791E28DD05F5}"/>
    <cellStyle name="Input 19 2 2 4 4 2" xfId="27515" xr:uid="{FE1D29A1-287B-4CBB-B0EA-764AE23E6016}"/>
    <cellStyle name="Input 19 2 2 4 5" xfId="16642" xr:uid="{D7CEFCA8-2E52-4B55-BC8C-C262309A4F64}"/>
    <cellStyle name="Input 19 2 2 4 5 2" xfId="28389" xr:uid="{7BC24F3C-93D4-4E07-9D1F-692A0B342C8A}"/>
    <cellStyle name="Input 19 2 2 4 6" xfId="17507" xr:uid="{9A32004E-4ED4-4041-B109-088C7354FF83}"/>
    <cellStyle name="Input 19 2 2 4 6 2" xfId="29228" xr:uid="{CD7D57ED-945B-42E8-9AF0-68560DF035EA}"/>
    <cellStyle name="Input 19 2 2 4 7" xfId="18283" xr:uid="{62A6446C-3F5F-42B6-BE3D-0123B7CA1EDA}"/>
    <cellStyle name="Input 19 2 2 4 7 2" xfId="30004" xr:uid="{139ABCCA-5CCA-46DD-ABAB-998AC1CF69DF}"/>
    <cellStyle name="Input 19 2 2 4 8" xfId="19040" xr:uid="{31BBC8F4-B1F7-4931-BA98-D903788A10FC}"/>
    <cellStyle name="Input 19 2 2 5" xfId="12153" xr:uid="{9F9D6D28-C377-41E5-9036-0C924C29E8EB}"/>
    <cellStyle name="Input 19 2 2 5 2" xfId="23970" xr:uid="{29101C93-259B-493D-A9CF-BB9F4A9FA6B5}"/>
    <cellStyle name="Input 19 2 2 6" xfId="10614" xr:uid="{3788F9B2-1841-441E-98EF-2B078925D38E}"/>
    <cellStyle name="Input 19 2 2 6 2" xfId="22486" xr:uid="{CDD44546-4187-4533-BCF8-AAAFBFAF8BAB}"/>
    <cellStyle name="Input 19 2 2 7" xfId="13565" xr:uid="{823E47F4-026D-4226-B719-B947F7FC41E4}"/>
    <cellStyle name="Input 19 2 2 7 2" xfId="25341" xr:uid="{2C278BE4-4D93-47F3-B48F-7DDCFF418771}"/>
    <cellStyle name="Input 19 2 2 8" xfId="14543" xr:uid="{F8C92FFC-A7C3-4BBE-8A94-9D0FB3379E02}"/>
    <cellStyle name="Input 19 2 2 8 2" xfId="26314" xr:uid="{BB440673-BFD0-4C75-A3EC-38F6998B5A1B}"/>
    <cellStyle name="Input 19 2 2 9" xfId="15496" xr:uid="{8C6608B3-5B31-4C86-8B92-8A41199A78EC}"/>
    <cellStyle name="Input 19 2 2 9 2" xfId="27251" xr:uid="{11F4EBD9-83EB-4946-8688-97E8F2AF4C46}"/>
    <cellStyle name="Input 19 2 3" xfId="6958" xr:uid="{2DF9A2D6-735C-4BD9-94D2-53B4A594C1BB}"/>
    <cellStyle name="Input 19 2 3 10" xfId="17128" xr:uid="{0097AF9A-0E38-4008-A64E-2BA457F7C951}"/>
    <cellStyle name="Input 19 2 3 10 2" xfId="28875" xr:uid="{086B2E21-5C29-4F63-AAA5-BFE4F2DA42B2}"/>
    <cellStyle name="Input 19 2 3 2" xfId="8601" xr:uid="{932161F5-32FB-495A-BEFD-583EEFE41CC9}"/>
    <cellStyle name="Input 19 2 3 2 2" xfId="13322" xr:uid="{C99CEF5C-A44B-4867-A2EE-4303BF7C15A2}"/>
    <cellStyle name="Input 19 2 3 2 2 2" xfId="25105" xr:uid="{8D97E731-6725-4523-8383-C95A3668CEC9}"/>
    <cellStyle name="Input 19 2 3 2 3" xfId="14336" xr:uid="{179ECBFC-7625-4C26-A3E1-90FA55CB5826}"/>
    <cellStyle name="Input 19 2 3 2 3 2" xfId="26108" xr:uid="{DFBE72B8-2E40-4EDC-A994-0D3B490FB879}"/>
    <cellStyle name="Input 19 2 3 2 4" xfId="15294" xr:uid="{8F5F8C07-3BFB-45D7-B37B-39FEE4B7A8C4}"/>
    <cellStyle name="Input 19 2 3 2 4 2" xfId="27063" xr:uid="{592E8A61-A1D3-4D58-97EA-7422006542A3}"/>
    <cellStyle name="Input 19 2 3 2 5" xfId="16238" xr:uid="{4D3E86A3-3FD8-451B-AAD1-86C50A57C037}"/>
    <cellStyle name="Input 19 2 3 2 5 2" xfId="27985" xr:uid="{9B2C5966-973B-47E2-A9C2-F90A80C63919}"/>
    <cellStyle name="Input 19 2 3 2 6" xfId="17111" xr:uid="{04C5550F-F3D3-4C71-B7EB-5473A47A601A}"/>
    <cellStyle name="Input 19 2 3 2 6 2" xfId="28858" xr:uid="{3CF04164-669D-4B90-BF47-75165BF886A1}"/>
    <cellStyle name="Input 19 2 3 2 7" xfId="17976" xr:uid="{BD872B19-0D95-4096-95D4-4A1056048BBD}"/>
    <cellStyle name="Input 19 2 3 2 7 2" xfId="29697" xr:uid="{0B8606AB-0458-483C-A1F3-013AB91975A1}"/>
    <cellStyle name="Input 19 2 3 2 8" xfId="18744" xr:uid="{22D51B58-3442-41D8-900A-EB21E882352C}"/>
    <cellStyle name="Input 19 2 3 3" xfId="9570" xr:uid="{E604125E-9A7C-4FA5-AC54-C505131B6A91}"/>
    <cellStyle name="Input 19 2 3 3 2" xfId="13975" xr:uid="{A1706DFE-C667-4A43-89DC-87DC59BA62C9}"/>
    <cellStyle name="Input 19 2 3 3 2 2" xfId="25748" xr:uid="{DEABB59F-5E90-4A01-8FC1-85153227CAB2}"/>
    <cellStyle name="Input 19 2 3 3 3" xfId="14935" xr:uid="{C3A5C6A9-A755-498A-B8FE-3D9FF283A5C7}"/>
    <cellStyle name="Input 19 2 3 3 3 2" xfId="26706" xr:uid="{07E27CAA-66FF-4378-BFC1-76F59F31C942}"/>
    <cellStyle name="Input 19 2 3 3 4" xfId="15887" xr:uid="{731088BE-2795-4719-A355-6687488D97A7}"/>
    <cellStyle name="Input 19 2 3 3 4 2" xfId="27634" xr:uid="{DE70CDAC-8363-4E7E-A7F7-37E5C5B6B9BB}"/>
    <cellStyle name="Input 19 2 3 3 5" xfId="16761" xr:uid="{71FD787F-8011-4C36-85CB-C06E51797E0F}"/>
    <cellStyle name="Input 19 2 3 3 5 2" xfId="28508" xr:uid="{762DF754-C44D-4DD5-8CF4-F6E1443B0A85}"/>
    <cellStyle name="Input 19 2 3 3 6" xfId="17626" xr:uid="{633B682A-64DA-4987-8C5C-69A8C40A225E}"/>
    <cellStyle name="Input 19 2 3 3 6 2" xfId="29347" xr:uid="{0077F368-8E01-4D07-85FB-7B27DE36758D}"/>
    <cellStyle name="Input 19 2 3 3 7" xfId="18402" xr:uid="{5E43844E-355C-4F66-A5F2-8BD305AF2C93}"/>
    <cellStyle name="Input 19 2 3 3 7 2" xfId="30123" xr:uid="{C1344E1C-C365-40CE-A61A-A0C723C67A71}"/>
    <cellStyle name="Input 19 2 3 3 8" xfId="19159" xr:uid="{DCDEDF5A-F0E0-4ABC-A130-4AB5DD8F0107}"/>
    <cellStyle name="Input 19 2 3 4" xfId="12293" xr:uid="{BF9B6A0C-3EB2-4C9A-A973-02D95726B60D}"/>
    <cellStyle name="Input 19 2 3 4 2" xfId="24109" xr:uid="{77A397B2-966E-47B4-AB1F-D92C1D90CE85}"/>
    <cellStyle name="Input 19 2 3 5" xfId="10479" xr:uid="{1E284B8F-87B4-44D0-A007-CA7A1B2F300B}"/>
    <cellStyle name="Input 19 2 3 5 2" xfId="22351" xr:uid="{F1216AE4-B2A2-4F5C-B251-BE5993A9C99C}"/>
    <cellStyle name="Input 19 2 3 6" xfId="13358" xr:uid="{347069C6-40E5-47BF-8B70-EACC89008F7D}"/>
    <cellStyle name="Input 19 2 3 6 2" xfId="25141" xr:uid="{3018E4A1-5495-4DFE-8DA3-C04A61364295}"/>
    <cellStyle name="Input 19 2 3 7" xfId="14367" xr:uid="{E60AA427-AF73-42A1-9385-4D59192516BA}"/>
    <cellStyle name="Input 19 2 3 7 2" xfId="26139" xr:uid="{439F06EF-A536-4246-AA21-13601F891355}"/>
    <cellStyle name="Input 19 2 3 8" xfId="15325" xr:uid="{2F35D75B-CF21-4AE6-BC8D-C6F38F4510CE}"/>
    <cellStyle name="Input 19 2 3 8 2" xfId="27089" xr:uid="{80C19B00-5188-40D4-B95C-71A2AAA2C74A}"/>
    <cellStyle name="Input 19 2 3 9" xfId="16256" xr:uid="{82C679ED-B703-41B3-95D9-D46D15CB9F61}"/>
    <cellStyle name="Input 19 2 3 9 2" xfId="28003" xr:uid="{B15730BE-B0B5-4C33-A5DE-12027AD20428}"/>
    <cellStyle name="Input 19 2 4" xfId="7783" xr:uid="{F9261A56-C521-4F26-B20C-1BC7E5D224F5}"/>
    <cellStyle name="Input 19 2 4 2" xfId="12807" xr:uid="{9516769F-B40C-4391-8257-5A411B1F83B8}"/>
    <cellStyle name="Input 19 2 4 2 2" xfId="24603" xr:uid="{72583EC3-263A-41B5-959E-7FF93D1029F0}"/>
    <cellStyle name="Input 19 2 4 3" xfId="10070" xr:uid="{C2DE445F-585B-4377-BD11-500D5FA36266}"/>
    <cellStyle name="Input 19 2 4 3 2" xfId="21945" xr:uid="{2EF76960-8BBA-4BF6-ADA1-17E77BBB98CC}"/>
    <cellStyle name="Input 19 2 4 4" xfId="11980" xr:uid="{B923C5B7-CCD9-43C4-8476-83455A69407C}"/>
    <cellStyle name="Input 19 2 4 4 2" xfId="23805" xr:uid="{4963CD76-26AF-4FAC-A6B7-692B466B8B1F}"/>
    <cellStyle name="Input 19 2 4 5" xfId="10756" xr:uid="{8F5443E6-5596-4023-8B1E-F68AB69191F6}"/>
    <cellStyle name="Input 19 2 4 5 2" xfId="22627" xr:uid="{484BED4B-DBB7-4D4D-BA38-E61DCB8E85F8}"/>
    <cellStyle name="Input 19 2 4 6" xfId="11565" xr:uid="{5619C6A1-CB0D-4E08-84B9-B108788325C8}"/>
    <cellStyle name="Input 19 2 4 6 2" xfId="23413" xr:uid="{C9882C36-4936-4A92-83D3-2B6769885260}"/>
    <cellStyle name="Input 19 2 4 7" xfId="11096" xr:uid="{2C1B35F2-43A3-45D1-9D5A-2A13D8E1A061}"/>
    <cellStyle name="Input 19 2 4 7 2" xfId="22965" xr:uid="{95B3102B-75BA-4777-8165-692F890D7925}"/>
    <cellStyle name="Input 19 2 4 8" xfId="13037" xr:uid="{71585576-6B3E-43A6-BA0E-6FA14801B4A8}"/>
    <cellStyle name="Input 19 2 5" xfId="7760" xr:uid="{4C1C5445-8313-4FC3-9FA3-6D93983CFDD5}"/>
    <cellStyle name="Input 19 2 5 2" xfId="12784" xr:uid="{BD39A56F-CE75-489E-9B71-943398BFDBC9}"/>
    <cellStyle name="Input 19 2 5 2 2" xfId="24580" xr:uid="{27E9BEE9-7BF9-4CAD-A734-D86B2B63D2AB}"/>
    <cellStyle name="Input 19 2 5 3" xfId="10092" xr:uid="{11D42F22-E361-4A67-8D4B-29FFE9EA0C77}"/>
    <cellStyle name="Input 19 2 5 3 2" xfId="21967" xr:uid="{FD32CC0E-EBA4-414C-8935-B367D5C3D56A}"/>
    <cellStyle name="Input 19 2 5 4" xfId="13117" xr:uid="{75FB5211-B818-462E-8FCD-362520E15C2D}"/>
    <cellStyle name="Input 19 2 5 4 2" xfId="24905" xr:uid="{2196C565-79C6-455D-BF90-73E706AD60DD}"/>
    <cellStyle name="Input 19 2 5 5" xfId="9820" xr:uid="{799ADF44-BCE7-4CCD-B663-928D228A110D}"/>
    <cellStyle name="Input 19 2 5 5 2" xfId="21696" xr:uid="{4B90387B-41B4-4CBC-83FE-1C3B93AC960C}"/>
    <cellStyle name="Input 19 2 5 6" xfId="12428" xr:uid="{836DD4B6-5B4A-4A3E-837D-BFA12C05B2DE}"/>
    <cellStyle name="Input 19 2 5 6 2" xfId="24242" xr:uid="{636EC364-8C19-4A35-BB82-B73CB57CAFEE}"/>
    <cellStyle name="Input 19 2 5 7" xfId="10354" xr:uid="{3B2B0CD8-1C12-4E09-BCE1-1AB35EC22E55}"/>
    <cellStyle name="Input 19 2 5 7 2" xfId="22226" xr:uid="{14BB65A8-BF46-4FD6-99E2-AA5CF6D6F27A}"/>
    <cellStyle name="Input 19 2 5 8" xfId="12587" xr:uid="{03A9E4C4-230D-4EE9-AFD9-509ABC613CC3}"/>
    <cellStyle name="Input 19 2 6" xfId="11318" xr:uid="{A113E21C-E0CB-41B6-9DD5-01B74D1F0482}"/>
    <cellStyle name="Input 19 2 6 2" xfId="23180" xr:uid="{4F95962F-4F45-4345-9BB8-040619886A67}"/>
    <cellStyle name="Input 19 2 7" xfId="11295" xr:uid="{A9E4CE9B-FC6B-4C1C-8E24-AFA639839678}"/>
    <cellStyle name="Input 19 2 7 2" xfId="23157" xr:uid="{390467A2-0AB2-4A8E-8473-00AB770CC63E}"/>
    <cellStyle name="Input 19 2 8" xfId="11337" xr:uid="{880592B8-5BAC-402A-AD14-5921F1F84AFF}"/>
    <cellStyle name="Input 19 2 8 2" xfId="23199" xr:uid="{FC9AC03C-41BE-44CB-BF2C-B2B4D10F3631}"/>
    <cellStyle name="Input 19 2 9" xfId="11276" xr:uid="{6BCFCF6D-BE1D-45E0-B2C8-8525C40D9A39}"/>
    <cellStyle name="Input 19 2 9 2" xfId="23138" xr:uid="{CB2977D0-9346-467B-B63F-5DF61BFFDDB5}"/>
    <cellStyle name="Input 19 3" xfId="6796" xr:uid="{2B47C824-EA2F-462A-BFA6-0E691172D4F1}"/>
    <cellStyle name="Input 19 3 10" xfId="10927" xr:uid="{F4E0219E-6A78-4592-8CBE-258B8CD24617}"/>
    <cellStyle name="Input 19 3 10 2" xfId="22796" xr:uid="{E14D22B7-9E65-45A2-845F-3A5EF921E6CE}"/>
    <cellStyle name="Input 19 3 11" xfId="12019" xr:uid="{138A21DA-E0AC-47F4-A739-1C6AB10C4DED}"/>
    <cellStyle name="Input 19 3 11 2" xfId="23840" xr:uid="{FD03E475-70A9-43BD-8EC2-39520573FDFE}"/>
    <cellStyle name="Input 19 3 2" xfId="7199" xr:uid="{F4D24AB9-0F35-4467-AC4D-E9531D04A6B4}"/>
    <cellStyle name="Input 19 3 2 10" xfId="17305" xr:uid="{7D4D3EE8-0CDE-43A8-860B-6622EDF99186}"/>
    <cellStyle name="Input 19 3 2 10 2" xfId="29048" xr:uid="{CD217B26-5770-4AC4-A940-35B8A744631F}"/>
    <cellStyle name="Input 19 3 2 2" xfId="8842" xr:uid="{F5013F2C-3723-4F60-89C1-C0DCF9D56554}"/>
    <cellStyle name="Input 19 3 2 2 2" xfId="13494" xr:uid="{D40E6EEE-3717-499A-8B7D-E6A63EC2403D}"/>
    <cellStyle name="Input 19 3 2 2 2 2" xfId="25277" xr:uid="{7C88954C-AF8C-416D-A6B8-5B80A9D8716F}"/>
    <cellStyle name="Input 19 3 2 2 3" xfId="14498" xr:uid="{965A73E9-2BD9-4D51-88EE-5FD009927EA1}"/>
    <cellStyle name="Input 19 3 2 2 3 2" xfId="26270" xr:uid="{BE41781A-15DF-48C2-990E-D050ECAC7208}"/>
    <cellStyle name="Input 19 3 2 2 4" xfId="15456" xr:uid="{02FEBB99-64F2-4D31-AB3E-9AF6AAD1CC13}"/>
    <cellStyle name="Input 19 3 2 2 4 2" xfId="27216" xr:uid="{71F70E8C-D2F9-4E0B-9E00-C05787048D0A}"/>
    <cellStyle name="Input 19 3 2 2 5" xfId="16381" xr:uid="{B2BF250E-0B60-4A19-80AD-53C4AD772D5E}"/>
    <cellStyle name="Input 19 3 2 2 5 2" xfId="28128" xr:uid="{444D733C-897C-4120-B9A3-19F768598C1E}"/>
    <cellStyle name="Input 19 3 2 2 6" xfId="17252" xr:uid="{15C1854F-1195-4947-B71F-E0E4F27AF9DD}"/>
    <cellStyle name="Input 19 3 2 2 6 2" xfId="28995" xr:uid="{F11555CA-77AC-458C-9F02-261BCA34C5EE}"/>
    <cellStyle name="Input 19 3 2 2 7" xfId="18098" xr:uid="{59BB477D-251A-43A6-90D1-E7F147E05134}"/>
    <cellStyle name="Input 19 3 2 2 7 2" xfId="29819" xr:uid="{62AF1657-AD62-446E-9428-5BDBA3EFD565}"/>
    <cellStyle name="Input 19 3 2 2 8" xfId="18858" xr:uid="{46B41F63-772F-4168-A0FD-A771B81717FB}"/>
    <cellStyle name="Input 19 3 2 3" xfId="9684" xr:uid="{F447B0B2-870C-4329-850C-5D730E9F027F}"/>
    <cellStyle name="Input 19 3 2 3 2" xfId="14089" xr:uid="{C00CC18A-B77A-47EC-BBCE-E5FADEC2DEB6}"/>
    <cellStyle name="Input 19 3 2 3 2 2" xfId="25862" xr:uid="{0604534E-5ADE-4482-93B7-EF8365B7EB34}"/>
    <cellStyle name="Input 19 3 2 3 3" xfId="15049" xr:uid="{544001D7-501D-42EE-AB77-9CC96634725D}"/>
    <cellStyle name="Input 19 3 2 3 3 2" xfId="26820" xr:uid="{EF19D830-F834-49E6-A31A-B2D32D99132D}"/>
    <cellStyle name="Input 19 3 2 3 4" xfId="16001" xr:uid="{B3DC4807-E990-4FE4-A9C9-88D5BFEFA3FC}"/>
    <cellStyle name="Input 19 3 2 3 4 2" xfId="27748" xr:uid="{38AEAD56-3029-4F79-9C11-8FDEF49B92DC}"/>
    <cellStyle name="Input 19 3 2 3 5" xfId="16875" xr:uid="{01BA6A11-C7C8-4D70-95BA-E4AC9426AFAC}"/>
    <cellStyle name="Input 19 3 2 3 5 2" xfId="28622" xr:uid="{FF00DBA6-5D9D-4BA8-BBB3-5F991ACF3C0C}"/>
    <cellStyle name="Input 19 3 2 3 6" xfId="17740" xr:uid="{58314C31-E001-4AB7-9E5F-1630466BC948}"/>
    <cellStyle name="Input 19 3 2 3 6 2" xfId="29461" xr:uid="{A8DD02BF-3D6A-4550-96B9-FB2B6B0E2974}"/>
    <cellStyle name="Input 19 3 2 3 7" xfId="18516" xr:uid="{F5D1205D-2689-4BF2-B255-33D823B8CD7A}"/>
    <cellStyle name="Input 19 3 2 3 7 2" xfId="30237" xr:uid="{D9129BF4-6C71-4985-B5C8-5141142BC76F}"/>
    <cellStyle name="Input 19 3 2 3 8" xfId="19273" xr:uid="{BA3EDEE9-FF30-4F58-A87C-5328ACB87EEA}"/>
    <cellStyle name="Input 19 3 2 4" xfId="12466" xr:uid="{A5359978-3C2D-437C-8FDA-5D0B6297734F}"/>
    <cellStyle name="Input 19 3 2 4 2" xfId="24280" xr:uid="{7936F7CB-8067-4583-8518-8AEAC19FA956}"/>
    <cellStyle name="Input 19 3 2 5" xfId="10317" xr:uid="{92BF3A6D-4CE1-4AB7-82DE-11F6C71427C4}"/>
    <cellStyle name="Input 19 3 2 5 2" xfId="22189" xr:uid="{57772B39-3F97-41E1-91C0-ECBA23C80DE5}"/>
    <cellStyle name="Input 19 3 2 6" xfId="13613" xr:uid="{5CC2C7DB-52DB-4F6C-9D62-24BB7DD9A974}"/>
    <cellStyle name="Input 19 3 2 6 2" xfId="25389" xr:uid="{43C13795-DEF5-4506-BB70-97ED28FE209A}"/>
    <cellStyle name="Input 19 3 2 7" xfId="14589" xr:uid="{39EB4EAD-EDE7-4137-8955-E3C0E9ECC614}"/>
    <cellStyle name="Input 19 3 2 7 2" xfId="26360" xr:uid="{A5876AD1-3989-4FBC-A971-FB27D9BD95BE}"/>
    <cellStyle name="Input 19 3 2 8" xfId="15541" xr:uid="{42E7B8E8-4787-41A8-B6DB-007B4EC399A3}"/>
    <cellStyle name="Input 19 3 2 8 2" xfId="27296" xr:uid="{7064BD32-5769-478D-AB43-3B4BA049268A}"/>
    <cellStyle name="Input 19 3 2 9" xfId="16436" xr:uid="{006E73A7-D736-4673-B99B-06950F45619C}"/>
    <cellStyle name="Input 19 3 2 9 2" xfId="28183" xr:uid="{C0D2227E-54BD-4E0C-A11B-66B82B309289}"/>
    <cellStyle name="Input 19 3 3" xfId="8441" xr:uid="{A99D9972-2326-4F75-9EC5-DF5B0928E4F0}"/>
    <cellStyle name="Input 19 3 3 2" xfId="13183" xr:uid="{3F511CC5-F79C-4500-99C2-950B85FF07E6}"/>
    <cellStyle name="Input 19 3 3 2 2" xfId="24969" xr:uid="{0475BC13-D529-474F-9AE8-5188CCA50786}"/>
    <cellStyle name="Input 19 3 3 3" xfId="14203" xr:uid="{7B09DFA6-0BC7-42AD-9C0C-875479BE2F2F}"/>
    <cellStyle name="Input 19 3 3 3 2" xfId="25976" xr:uid="{F03ACFCB-510D-4C62-B101-AAB1D4098585}"/>
    <cellStyle name="Input 19 3 3 4" xfId="15163" xr:uid="{37021A34-0F34-42E8-BCD0-E6FD8C050D09}"/>
    <cellStyle name="Input 19 3 3 4 2" xfId="26932" xr:uid="{0DEA8AC3-7E39-443B-9258-1526A9BCDD41}"/>
    <cellStyle name="Input 19 3 3 5" xfId="16112" xr:uid="{2F8262FB-5BFF-4029-877F-8E9E461FCF42}"/>
    <cellStyle name="Input 19 3 3 5 2" xfId="27859" xr:uid="{3C0AA85D-2123-4D27-AFDC-6F5FB1B4DC00}"/>
    <cellStyle name="Input 19 3 3 6" xfId="16985" xr:uid="{44D2C219-7CCB-4727-837A-2A845992AB63}"/>
    <cellStyle name="Input 19 3 3 6 2" xfId="28732" xr:uid="{DC32EA1D-84DC-442F-BF7D-48FEAA759C4B}"/>
    <cellStyle name="Input 19 3 3 7" xfId="17850" xr:uid="{6F5E7AF3-4FC1-4D0A-AE4C-406BBAD7451D}"/>
    <cellStyle name="Input 19 3 3 7 2" xfId="29571" xr:uid="{D31F7592-641E-47CB-8370-20AB621FA0C8}"/>
    <cellStyle name="Input 19 3 3 8" xfId="18626" xr:uid="{61E1F739-F975-4707-8613-B42FA4AC8518}"/>
    <cellStyle name="Input 19 3 4" xfId="9452" xr:uid="{60BFDEE6-B4AA-4490-9FC8-425AC0B6CB63}"/>
    <cellStyle name="Input 19 3 4 2" xfId="13857" xr:uid="{E5FF4B6F-94F2-48D7-B552-64559AA32197}"/>
    <cellStyle name="Input 19 3 4 2 2" xfId="25630" xr:uid="{2AF11732-1382-4FE9-BD0A-94127071DE26}"/>
    <cellStyle name="Input 19 3 4 3" xfId="14817" xr:uid="{91FE91D8-2897-4BD3-B10C-345A5E0663B8}"/>
    <cellStyle name="Input 19 3 4 3 2" xfId="26588" xr:uid="{36B7A6A4-72B8-4B1D-866A-3C629E1D5232}"/>
    <cellStyle name="Input 19 3 4 4" xfId="15769" xr:uid="{40E354E1-C885-40E0-8D97-BAC91962AC1F}"/>
    <cellStyle name="Input 19 3 4 4 2" xfId="27516" xr:uid="{2410F54C-8780-4793-B31B-90FA0EA2C025}"/>
    <cellStyle name="Input 19 3 4 5" xfId="16643" xr:uid="{8E0AA3D1-D479-4048-B658-3D0C0B338CEB}"/>
    <cellStyle name="Input 19 3 4 5 2" xfId="28390" xr:uid="{E7068F43-9981-48D9-B37D-54917A8D732E}"/>
    <cellStyle name="Input 19 3 4 6" xfId="17508" xr:uid="{9BE23925-D42C-4174-B71F-9D75C76E3FA3}"/>
    <cellStyle name="Input 19 3 4 6 2" xfId="29229" xr:uid="{D8B06E78-0E1A-415D-BE18-B3398351E916}"/>
    <cellStyle name="Input 19 3 4 7" xfId="18284" xr:uid="{967E18B4-B34E-4430-9C3D-DEE18962B8B3}"/>
    <cellStyle name="Input 19 3 4 7 2" xfId="30005" xr:uid="{DD9A3D53-6394-4BD6-A4F4-CDE8DEFF2023}"/>
    <cellStyle name="Input 19 3 4 8" xfId="19041" xr:uid="{C963B291-0605-4470-B517-818C8AAC9274}"/>
    <cellStyle name="Input 19 3 5" xfId="12154" xr:uid="{04B3079D-0ECE-4211-8DBF-ADE3378B45CD}"/>
    <cellStyle name="Input 19 3 5 2" xfId="23971" xr:uid="{53AEDD13-98D2-4B70-B163-4F0D99D4F634}"/>
    <cellStyle name="Input 19 3 6" xfId="10613" xr:uid="{682865F8-FEB3-4463-B0F6-0688CADF7547}"/>
    <cellStyle name="Input 19 3 6 2" xfId="22485" xr:uid="{CE19EBF2-6FD6-42AC-9B29-CD73F268A84D}"/>
    <cellStyle name="Input 19 3 7" xfId="13064" xr:uid="{D957E2E4-5140-4C6E-9993-AB3D1E51695B}"/>
    <cellStyle name="Input 19 3 7 2" xfId="24853" xr:uid="{7059F150-A0A1-4358-BDD4-79A7E5E76890}"/>
    <cellStyle name="Input 19 3 8" xfId="9864" xr:uid="{F378156A-6719-48C3-B654-B9972B740400}"/>
    <cellStyle name="Input 19 3 8 2" xfId="21740" xr:uid="{53510F30-837B-47D1-9142-29200D0C10C8}"/>
    <cellStyle name="Input 19 3 9" xfId="11787" xr:uid="{4FE8E375-9CDA-49BC-B519-E91D1F1D976B}"/>
    <cellStyle name="Input 19 3 9 2" xfId="23615" xr:uid="{9C97F7D8-2E50-44D4-9CF0-633E0636D9B3}"/>
    <cellStyle name="Input 19 4" xfId="6957" xr:uid="{A87D1F8C-F121-41E4-B9DD-757B2857A33E}"/>
    <cellStyle name="Input 19 4 10" xfId="13594" xr:uid="{6669B1F5-894A-4327-9CDB-FDF8BB7DD99C}"/>
    <cellStyle name="Input 19 4 10 2" xfId="25370" xr:uid="{FCFDDE86-9B36-4380-94FC-D05F9D1D2BF0}"/>
    <cellStyle name="Input 19 4 2" xfId="8600" xr:uid="{24DD1ACB-54C2-483C-8955-9EBF88399BE3}"/>
    <cellStyle name="Input 19 4 2 2" xfId="13321" xr:uid="{51CF84CC-59DE-4232-9722-8E9DD8D0372B}"/>
    <cellStyle name="Input 19 4 2 2 2" xfId="25104" xr:uid="{BB5EAA0D-7F16-4D56-ADEB-47971D3BFA56}"/>
    <cellStyle name="Input 19 4 2 3" xfId="14335" xr:uid="{1D48E21A-6A63-44FF-A632-013447F1021F}"/>
    <cellStyle name="Input 19 4 2 3 2" xfId="26107" xr:uid="{12D06FC8-2707-4F18-BF23-B2275FC13CB4}"/>
    <cellStyle name="Input 19 4 2 4" xfId="15293" xr:uid="{C85AFA43-372A-45BC-BB21-5A882A5E034A}"/>
    <cellStyle name="Input 19 4 2 4 2" xfId="27062" xr:uid="{AE1A41E9-9D54-416D-9D50-06F32478BC73}"/>
    <cellStyle name="Input 19 4 2 5" xfId="16237" xr:uid="{6C350FEC-C094-4A05-B6A6-305D51A9252A}"/>
    <cellStyle name="Input 19 4 2 5 2" xfId="27984" xr:uid="{BB9F3450-3081-4C74-96B4-26E607634249}"/>
    <cellStyle name="Input 19 4 2 6" xfId="17110" xr:uid="{930C4AA2-FE02-45D5-B965-FE0D7D02447E}"/>
    <cellStyle name="Input 19 4 2 6 2" xfId="28857" xr:uid="{503D7B43-967D-4428-8302-6C473A80BE82}"/>
    <cellStyle name="Input 19 4 2 7" xfId="17975" xr:uid="{6423CE70-894F-42C0-92FA-9B40D78A341E}"/>
    <cellStyle name="Input 19 4 2 7 2" xfId="29696" xr:uid="{0425CBA3-7F03-4294-8266-241FF5002DED}"/>
    <cellStyle name="Input 19 4 2 8" xfId="18743" xr:uid="{878D0DBC-E216-4C87-8CE1-F34FB50243EC}"/>
    <cellStyle name="Input 19 4 3" xfId="9569" xr:uid="{2EE632F1-90B9-45D9-96E6-A7E31099D9A8}"/>
    <cellStyle name="Input 19 4 3 2" xfId="13974" xr:uid="{58ED5B84-C4A4-4BE1-B94C-C53EAA1722BE}"/>
    <cellStyle name="Input 19 4 3 2 2" xfId="25747" xr:uid="{F562007F-7595-4971-895E-DE2DA655659A}"/>
    <cellStyle name="Input 19 4 3 3" xfId="14934" xr:uid="{997A568F-54F4-4212-8A20-D0F96B6B6E65}"/>
    <cellStyle name="Input 19 4 3 3 2" xfId="26705" xr:uid="{D436CBC7-3ED1-4C0F-8EFE-D5DE5124B1BA}"/>
    <cellStyle name="Input 19 4 3 4" xfId="15886" xr:uid="{8BB1EA4A-3101-4BA8-BA5B-065EC028BC4E}"/>
    <cellStyle name="Input 19 4 3 4 2" xfId="27633" xr:uid="{526766FD-2207-4973-AEA9-4B6E6A4AFB14}"/>
    <cellStyle name="Input 19 4 3 5" xfId="16760" xr:uid="{3030D867-06E4-4D4A-88DC-39F5D5D6AB1F}"/>
    <cellStyle name="Input 19 4 3 5 2" xfId="28507" xr:uid="{C68E99AC-F366-4F99-A9BF-EBD711271498}"/>
    <cellStyle name="Input 19 4 3 6" xfId="17625" xr:uid="{A1F4CB6C-135B-49D7-AF63-1DF45A142B51}"/>
    <cellStyle name="Input 19 4 3 6 2" xfId="29346" xr:uid="{C9339DFC-9C4B-42E7-944B-0AFEEC33A8C0}"/>
    <cellStyle name="Input 19 4 3 7" xfId="18401" xr:uid="{5AB2529C-B958-4B37-AA53-C839BA714FA0}"/>
    <cellStyle name="Input 19 4 3 7 2" xfId="30122" xr:uid="{4D3CADBF-CF17-43FE-A47D-979EF9E191CD}"/>
    <cellStyle name="Input 19 4 3 8" xfId="19158" xr:uid="{4E0AB532-8DEB-457E-8BBB-86D6A82ED236}"/>
    <cellStyle name="Input 19 4 4" xfId="12292" xr:uid="{2ECF4AAA-D6E4-47ED-8AA5-C98E4B259EDC}"/>
    <cellStyle name="Input 19 4 4 2" xfId="24108" xr:uid="{910F0880-7E90-4E3B-8203-5EA6E988EC6A}"/>
    <cellStyle name="Input 19 4 5" xfId="10480" xr:uid="{5012B7D7-DE5C-4550-8210-89F019FB9F34}"/>
    <cellStyle name="Input 19 4 5 2" xfId="22352" xr:uid="{71E0E84F-9609-43A3-8097-E739E7231DB8}"/>
    <cellStyle name="Input 19 4 6" xfId="12327" xr:uid="{13EC1265-EAF2-4113-B221-022BA6476B4A}"/>
    <cellStyle name="Input 19 4 6 2" xfId="24143" xr:uid="{781EB33D-1549-4C8A-AEC4-5DDCC1C075D3}"/>
    <cellStyle name="Input 19 4 7" xfId="10450" xr:uid="{D8A51E09-EE44-44C9-AB02-8C01A03768F8}"/>
    <cellStyle name="Input 19 4 7 2" xfId="22322" xr:uid="{A81D820C-C6D4-410C-95C1-6C729220235A}"/>
    <cellStyle name="Input 19 4 8" xfId="12322" xr:uid="{F524B977-56EE-4AE7-82C5-DD5022911ADC}"/>
    <cellStyle name="Input 19 4 8 2" xfId="24138" xr:uid="{F9DED867-CF72-4426-8AB6-3167B5792EEE}"/>
    <cellStyle name="Input 19 4 9" xfId="10455" xr:uid="{F147A001-433F-42B5-9551-330DE07F2E64}"/>
    <cellStyle name="Input 19 4 9 2" xfId="22327" xr:uid="{0ECF7BE1-6221-40E0-963A-CDF268A87CB7}"/>
    <cellStyle name="Input 19 5" xfId="7782" xr:uid="{DEBEF4A9-3CA4-4A17-9B2B-ABD9139FD1E4}"/>
    <cellStyle name="Input 19 5 2" xfId="12806" xr:uid="{41416C01-9A07-4EB4-B853-7F7CBAFD06ED}"/>
    <cellStyle name="Input 19 5 2 2" xfId="24602" xr:uid="{2BA628D2-48BD-4D8E-9E60-718B8172A0A3}"/>
    <cellStyle name="Input 19 5 3" xfId="10071" xr:uid="{22D4BB58-4EEA-4D0E-90BB-793C8D347465}"/>
    <cellStyle name="Input 19 5 3 2" xfId="21946" xr:uid="{65FC6F1E-B6F8-4878-A836-8070F201CDC1}"/>
    <cellStyle name="Input 19 5 4" xfId="9786" xr:uid="{8C9460F0-105A-46C7-AEC0-736010E125A6}"/>
    <cellStyle name="Input 19 5 4 2" xfId="21662" xr:uid="{5A0CAFF7-5B8B-408D-966D-565B9825929A}"/>
    <cellStyle name="Input 19 5 5" xfId="11852" xr:uid="{73D6F050-2F64-40F6-832F-55A28B89F8B4}"/>
    <cellStyle name="Input 19 5 5 2" xfId="23679" xr:uid="{C741FDA9-8F73-456F-A77C-A4C27866B80A}"/>
    <cellStyle name="Input 19 5 6" xfId="10867" xr:uid="{22FC4188-1695-4ABC-B3AB-6582CC70A9A3}"/>
    <cellStyle name="Input 19 5 6 2" xfId="22736" xr:uid="{7557BA6E-9E9F-45A3-BCFF-A452854163D9}"/>
    <cellStyle name="Input 19 5 7" xfId="11463" xr:uid="{06D8EA09-C8E0-4812-BD21-A544A8313A5D}"/>
    <cellStyle name="Input 19 5 7 2" xfId="23317" xr:uid="{93C33B62-0D4F-4FDC-B491-BF7EBA1961FC}"/>
    <cellStyle name="Input 19 5 8" xfId="11178" xr:uid="{5BDA83A1-7D04-44BA-BF04-4EA01BDD441B}"/>
    <cellStyle name="Input 19 6" xfId="7761" xr:uid="{94E5AFC8-E2E7-4060-BE7F-43A0DC8346B4}"/>
    <cellStyle name="Input 19 6 2" xfId="12785" xr:uid="{50A53B20-E257-4DD8-A204-BDC82CED71FB}"/>
    <cellStyle name="Input 19 6 2 2" xfId="24581" xr:uid="{7C312E8F-3FB8-4DB6-BDF8-501A8143F926}"/>
    <cellStyle name="Input 19 6 3" xfId="10091" xr:uid="{A21F9484-832B-424D-94F8-B7E9AC352CE9}"/>
    <cellStyle name="Input 19 6 3 2" xfId="21966" xr:uid="{356B2181-3BA6-4B10-A0BD-610CEF29BB35}"/>
    <cellStyle name="Input 19 6 4" xfId="12426" xr:uid="{3EBADD68-F4E9-4087-864A-E295F4CDBD2D}"/>
    <cellStyle name="Input 19 6 4 2" xfId="24240" xr:uid="{3ED9CFF2-FE8F-48D3-AB8B-0C8F9D2C778C}"/>
    <cellStyle name="Input 19 6 5" xfId="10356" xr:uid="{999CEA3E-9683-437F-9550-241494DEA595}"/>
    <cellStyle name="Input 19 6 5 2" xfId="22228" xr:uid="{0FB49071-2413-4E64-A70C-2ECE847D875D}"/>
    <cellStyle name="Input 19 6 6" xfId="11680" xr:uid="{8B9A9AB1-58BB-4221-9B25-9C7FDA5FBEB2}"/>
    <cellStyle name="Input 19 6 6 2" xfId="23519" xr:uid="{6D5B5E0B-7AF6-4DA3-AB8B-82E2B02E8594}"/>
    <cellStyle name="Input 19 6 7" xfId="11008" xr:uid="{05124593-ACB0-4696-856E-5114F2C00415}"/>
    <cellStyle name="Input 19 6 7 2" xfId="22877" xr:uid="{05B3AA49-724F-40CD-B8F1-BB38881CACFE}"/>
    <cellStyle name="Input 19 6 8" xfId="13538" xr:uid="{C88442B2-D517-4767-AD63-70844A080BF2}"/>
    <cellStyle name="Input 19 7" xfId="11317" xr:uid="{AF347AD2-7115-4723-BB51-76D6C8FC2066}"/>
    <cellStyle name="Input 19 7 2" xfId="23179" xr:uid="{34BD19D9-EDD5-49B5-BA2D-8C939443A6CF}"/>
    <cellStyle name="Input 19 8" xfId="11296" xr:uid="{3D251C02-3350-44AC-92E2-FAB946069DE5}"/>
    <cellStyle name="Input 19 8 2" xfId="23158" xr:uid="{4070E306-13AE-41C5-B4C6-8CFFB2C08AFB}"/>
    <cellStyle name="Input 19 9" xfId="11336" xr:uid="{3B14E596-0201-478F-A5CE-13AE91073BC7}"/>
    <cellStyle name="Input 19 9 2" xfId="23198" xr:uid="{71BF708E-93D8-4602-BE39-70A0DE93162D}"/>
    <cellStyle name="Input 2" xfId="5069" xr:uid="{2B8382BF-3101-4911-8F01-157D0F044792}"/>
    <cellStyle name="Input 2 10" xfId="11275" xr:uid="{D8D4DDAF-86F0-4321-90E8-A3408808DE2C}"/>
    <cellStyle name="Input 2 10 2" xfId="23137" xr:uid="{60148275-5F75-4C47-9067-FD036087BADB}"/>
    <cellStyle name="Input 2 11" xfId="11357" xr:uid="{5F54DA49-E847-4FF7-A947-258B8E469FC8}"/>
    <cellStyle name="Input 2 11 2" xfId="23219" xr:uid="{EC20BAD6-D2A3-439E-A791-FF1D178000B7}"/>
    <cellStyle name="Input 2 12" xfId="11256" xr:uid="{7115B43E-2EF6-4030-B7BF-2D09F56F0EC9}"/>
    <cellStyle name="Input 2 12 2" xfId="23118" xr:uid="{F109EDE5-9B7B-4B15-A6A8-B94BD11E6C15}"/>
    <cellStyle name="Input 2 13" xfId="11989" xr:uid="{04B4D46C-DDD6-43DF-B68C-B1371AB2DC3B}"/>
    <cellStyle name="Input 2 13 2" xfId="23814" xr:uid="{667CF15E-6759-4258-91D6-07AFA0A0C2D4}"/>
    <cellStyle name="Input 2 2" xfId="5070" xr:uid="{0665E5C1-B46E-4C57-883C-B501761CBD13}"/>
    <cellStyle name="Input 2 3" xfId="6794" xr:uid="{55B75829-B431-4ED4-BA5D-78D3328F2867}"/>
    <cellStyle name="Input 2 3 10" xfId="10998" xr:uid="{3256437D-0F42-4CD2-90B3-58D4D9EE6BA1}"/>
    <cellStyle name="Input 2 3 10 2" xfId="22867" xr:uid="{5C693005-CD6A-4D78-AA5A-E459043B50D1}"/>
    <cellStyle name="Input 2 3 11" xfId="12514" xr:uid="{117B8049-4EFD-4AD0-8AAB-3B8EE764B32D}"/>
    <cellStyle name="Input 2 3 11 2" xfId="24324" xr:uid="{1DF1CB7C-B368-4254-8A8C-F1BB70AF871F}"/>
    <cellStyle name="Input 2 3 2" xfId="7200" xr:uid="{507D91ED-673B-4663-969C-C3942A268AE4}"/>
    <cellStyle name="Input 2 3 2 10" xfId="13368" xr:uid="{35D29AD3-A384-474C-ADB0-E6171C004A6D}"/>
    <cellStyle name="Input 2 3 2 10 2" xfId="25151" xr:uid="{0FFF800C-1710-41B6-B61C-CC71CE108420}"/>
    <cellStyle name="Input 2 3 2 2" xfId="8843" xr:uid="{BCF291A1-B463-4EEE-ADD2-A3559B604299}"/>
    <cellStyle name="Input 2 3 2 2 2" xfId="13495" xr:uid="{24BE0CD7-100A-4AEE-A9F4-EAEEAC96BB9C}"/>
    <cellStyle name="Input 2 3 2 2 2 2" xfId="25278" xr:uid="{ECB669D5-2C5F-4002-99CA-8395C2037B1D}"/>
    <cellStyle name="Input 2 3 2 2 3" xfId="14499" xr:uid="{A3F78B12-D418-4D3D-9561-58CF62657215}"/>
    <cellStyle name="Input 2 3 2 2 3 2" xfId="26271" xr:uid="{D9E8D4BF-3C8C-4C29-AFF3-7EB0E83ECDB8}"/>
    <cellStyle name="Input 2 3 2 2 4" xfId="15457" xr:uid="{1C4BDDB0-27FF-412F-BE36-B066BC1FE04B}"/>
    <cellStyle name="Input 2 3 2 2 4 2" xfId="27217" xr:uid="{22B55B5B-BD86-4E83-B429-4761216B7308}"/>
    <cellStyle name="Input 2 3 2 2 5" xfId="16382" xr:uid="{8126BEFB-D566-4FCC-9944-C532F8D2E389}"/>
    <cellStyle name="Input 2 3 2 2 5 2" xfId="28129" xr:uid="{1509211E-9A23-45FD-B7DA-78A18B276C72}"/>
    <cellStyle name="Input 2 3 2 2 6" xfId="17253" xr:uid="{FD37E027-3993-4C10-A75D-A71F6F55E411}"/>
    <cellStyle name="Input 2 3 2 2 6 2" xfId="28996" xr:uid="{99053108-0CEF-4078-9131-C150363C0BC1}"/>
    <cellStyle name="Input 2 3 2 2 7" xfId="18099" xr:uid="{42CD9A41-DAAD-4E5F-99C8-B59CF158DA66}"/>
    <cellStyle name="Input 2 3 2 2 7 2" xfId="29820" xr:uid="{C70A8F3E-925E-4C09-A908-8C5F63769C0B}"/>
    <cellStyle name="Input 2 3 2 2 8" xfId="18859" xr:uid="{8F6D423C-DFA8-41AD-BC7E-938E6AF6DB65}"/>
    <cellStyle name="Input 2 3 2 3" xfId="9685" xr:uid="{915C643D-FAE7-43F3-B222-6A29C5B47033}"/>
    <cellStyle name="Input 2 3 2 3 2" xfId="14090" xr:uid="{DA7DC01B-EE92-4B2E-9841-54B066307802}"/>
    <cellStyle name="Input 2 3 2 3 2 2" xfId="25863" xr:uid="{3A7735D6-61CC-4E3A-B068-3A665B72D18D}"/>
    <cellStyle name="Input 2 3 2 3 3" xfId="15050" xr:uid="{4B662EA6-FF8B-4351-81CB-484841701ADE}"/>
    <cellStyle name="Input 2 3 2 3 3 2" xfId="26821" xr:uid="{BD0AC3AF-96D9-4643-86E8-694CC14C0633}"/>
    <cellStyle name="Input 2 3 2 3 4" xfId="16002" xr:uid="{3CEEA29C-9265-4A72-84E8-EE9FB3D9A44F}"/>
    <cellStyle name="Input 2 3 2 3 4 2" xfId="27749" xr:uid="{B8BD1EA2-3A60-4091-8E38-DB3AA341E938}"/>
    <cellStyle name="Input 2 3 2 3 5" xfId="16876" xr:uid="{979D2498-68C8-4068-A012-027FC4E243ED}"/>
    <cellStyle name="Input 2 3 2 3 5 2" xfId="28623" xr:uid="{BD06802F-C8AC-4075-91D9-ACC75C89A380}"/>
    <cellStyle name="Input 2 3 2 3 6" xfId="17741" xr:uid="{E7C8793A-F666-47D9-8FFA-6E97985FFCA2}"/>
    <cellStyle name="Input 2 3 2 3 6 2" xfId="29462" xr:uid="{8B0B6098-176C-4F2F-8046-3AA66C22530A}"/>
    <cellStyle name="Input 2 3 2 3 7" xfId="18517" xr:uid="{BC96C935-45DA-4AF8-9EBC-99AE32207EBA}"/>
    <cellStyle name="Input 2 3 2 3 7 2" xfId="30238" xr:uid="{FA4E2D30-9924-417B-8B34-1DD44D27458F}"/>
    <cellStyle name="Input 2 3 2 3 8" xfId="19274" xr:uid="{1A11DE20-BE0D-4E56-AFF8-D2545FABA423}"/>
    <cellStyle name="Input 2 3 2 4" xfId="12467" xr:uid="{0B609A57-4B2F-4E2C-A482-DF80BC25E937}"/>
    <cellStyle name="Input 2 3 2 4 2" xfId="24281" xr:uid="{6C304329-D39E-47A1-AEBA-13F88F23428A}"/>
    <cellStyle name="Input 2 3 2 5" xfId="10316" xr:uid="{FBF20B83-221C-4B51-A94D-1E3036140196}"/>
    <cellStyle name="Input 2 3 2 5 2" xfId="22188" xr:uid="{B2557E64-E5D7-43D9-9F42-31DFA26B916A}"/>
    <cellStyle name="Input 2 3 2 6" xfId="12997" xr:uid="{AB5D9420-861A-4107-8063-511ACFED981B}"/>
    <cellStyle name="Input 2 3 2 6 2" xfId="24789" xr:uid="{14756C9A-92D5-4AA5-AFC2-08198214C809}"/>
    <cellStyle name="Input 2 3 2 7" xfId="9907" xr:uid="{E184DC49-7309-4EDB-9956-F5043408EC41}"/>
    <cellStyle name="Input 2 3 2 7 2" xfId="21783" xr:uid="{3564ACE0-C044-4AB7-913A-43536C149F51}"/>
    <cellStyle name="Input 2 3 2 8" xfId="12651" xr:uid="{0130207E-6424-4F9B-9628-957E1C7F3812}"/>
    <cellStyle name="Input 2 3 2 8 2" xfId="24453" xr:uid="{2086C5C3-3B07-4D66-8ACC-4450294F1116}"/>
    <cellStyle name="Input 2 3 2 9" xfId="10174" xr:uid="{99B91415-4D2E-4A45-8431-87B7DB09E967}"/>
    <cellStyle name="Input 2 3 2 9 2" xfId="22049" xr:uid="{036852A2-E468-46A2-8B7F-0B725F26FBCD}"/>
    <cellStyle name="Input 2 3 3" xfId="8439" xr:uid="{A3DE02BF-71D5-4BB2-9F94-0ECB2A5B1C6A}"/>
    <cellStyle name="Input 2 3 3 2" xfId="13181" xr:uid="{B58F9C9D-C648-47FE-AE00-BAD9F2AB06DD}"/>
    <cellStyle name="Input 2 3 3 2 2" xfId="24967" xr:uid="{A6CED375-E4A8-40BF-B7AD-3AAFB1B7B111}"/>
    <cellStyle name="Input 2 3 3 3" xfId="14201" xr:uid="{7E790D45-D5E4-4C5C-ABD2-18DFB637B9E9}"/>
    <cellStyle name="Input 2 3 3 3 2" xfId="25974" xr:uid="{32E66B2C-179E-4C5E-ADBF-3BA8BC945387}"/>
    <cellStyle name="Input 2 3 3 4" xfId="15161" xr:uid="{0715D48A-1F17-4AD9-A4CE-A6460778E9AB}"/>
    <cellStyle name="Input 2 3 3 4 2" xfId="26930" xr:uid="{DB28B0F3-9152-4946-BA42-41DABDEA4E4C}"/>
    <cellStyle name="Input 2 3 3 5" xfId="16110" xr:uid="{0AA23E02-31EB-4029-973C-8FA372A733D6}"/>
    <cellStyle name="Input 2 3 3 5 2" xfId="27857" xr:uid="{D12E6085-1BA9-42FB-AA44-DB449E380CD5}"/>
    <cellStyle name="Input 2 3 3 6" xfId="16983" xr:uid="{3B340092-B337-43E6-A3AC-CBF898620E89}"/>
    <cellStyle name="Input 2 3 3 6 2" xfId="28730" xr:uid="{B58C358C-8139-479B-BF79-503C330D5CCD}"/>
    <cellStyle name="Input 2 3 3 7" xfId="17848" xr:uid="{DD273809-4027-48C0-94BE-A1309693BEE1}"/>
    <cellStyle name="Input 2 3 3 7 2" xfId="29569" xr:uid="{542ABB68-4A13-406B-ABEC-B4E1706A6989}"/>
    <cellStyle name="Input 2 3 3 8" xfId="18624" xr:uid="{E0BF61B4-3409-472B-8D99-A11481A15370}"/>
    <cellStyle name="Input 2 3 4" xfId="9450" xr:uid="{9B2BDEE0-E567-47CB-9D38-90777008515F}"/>
    <cellStyle name="Input 2 3 4 2" xfId="13855" xr:uid="{863B3EBB-736B-4D7C-9D15-360448993BF0}"/>
    <cellStyle name="Input 2 3 4 2 2" xfId="25628" xr:uid="{67B88F6B-7555-4A95-9D0C-5B6CB120BA95}"/>
    <cellStyle name="Input 2 3 4 3" xfId="14815" xr:uid="{4BBA697A-2D2D-45F2-958D-BD14A236668C}"/>
    <cellStyle name="Input 2 3 4 3 2" xfId="26586" xr:uid="{340625DC-A0BE-467A-A68E-1A12FA81D808}"/>
    <cellStyle name="Input 2 3 4 4" xfId="15767" xr:uid="{8974534E-E1BB-4F90-85DE-7F4743D584FD}"/>
    <cellStyle name="Input 2 3 4 4 2" xfId="27514" xr:uid="{69CB433D-36AE-4628-A62F-1C2CE334A2FF}"/>
    <cellStyle name="Input 2 3 4 5" xfId="16641" xr:uid="{5FC9B306-74F7-43D7-81B7-02121D22A2D9}"/>
    <cellStyle name="Input 2 3 4 5 2" xfId="28388" xr:uid="{E9157CA0-073D-49BB-B259-01431BB3A141}"/>
    <cellStyle name="Input 2 3 4 6" xfId="17506" xr:uid="{BB0E9CAF-F06C-4E92-B104-F5D0C59950F3}"/>
    <cellStyle name="Input 2 3 4 6 2" xfId="29227" xr:uid="{62D5CEA2-D06F-4F4F-8B30-377F0D91CEB2}"/>
    <cellStyle name="Input 2 3 4 7" xfId="18282" xr:uid="{02B29D1A-653A-4622-8C36-AB27FDFBEB45}"/>
    <cellStyle name="Input 2 3 4 7 2" xfId="30003" xr:uid="{42677787-E1BB-47B0-9693-F4CC94655E57}"/>
    <cellStyle name="Input 2 3 4 8" xfId="19039" xr:uid="{F748A876-A0C8-462D-A0DA-F02A0627AD5C}"/>
    <cellStyle name="Input 2 3 5" xfId="12152" xr:uid="{CA6AC62B-4643-4FC7-9BA6-5BD0726F8FA2}"/>
    <cellStyle name="Input 2 3 5 2" xfId="23969" xr:uid="{3838EA16-98D2-4130-9CA2-735266D0731E}"/>
    <cellStyle name="Input 2 3 6" xfId="10615" xr:uid="{FEED5DAE-D5E0-4031-9D75-0C9C46CEE698}"/>
    <cellStyle name="Input 2 3 6 2" xfId="22487" xr:uid="{363B8CD4-60E9-4D52-995A-4EC019525DCB}"/>
    <cellStyle name="Input 2 3 7" xfId="12543" xr:uid="{0F81F65A-9E2A-403F-BDF0-D0E265CCDD60}"/>
    <cellStyle name="Input 2 3 7 2" xfId="24352" xr:uid="{521FF805-2425-496B-A518-E46E16BA19A2}"/>
    <cellStyle name="Input 2 3 8" xfId="10263" xr:uid="{E9D084A2-A2C4-4F1A-98C1-81EE5100E7F3}"/>
    <cellStyle name="Input 2 3 8 2" xfId="22138" xr:uid="{D87CF846-50CD-492C-A17A-D1600083DE46}"/>
    <cellStyle name="Input 2 3 9" xfId="11701" xr:uid="{20F52E4E-DDEB-42C7-B102-D68735FFFCC7}"/>
    <cellStyle name="Input 2 3 9 2" xfId="23534" xr:uid="{4F4FBFC2-E2CA-4491-8399-6B89DDC04DF5}"/>
    <cellStyle name="Input 2 4" xfId="6959" xr:uid="{17EC6CAF-4A2E-4097-A848-13092FC3B5B3}"/>
    <cellStyle name="Input 2 4 10" xfId="13559" xr:uid="{9EFBA554-E99B-4D6A-A139-72C17CDA3E34}"/>
    <cellStyle name="Input 2 4 10 2" xfId="25335" xr:uid="{043DB9F0-C316-4398-A3FE-D2D02CF9F796}"/>
    <cellStyle name="Input 2 4 2" xfId="8602" xr:uid="{3DF4466C-6392-442B-967C-6B375EF7309B}"/>
    <cellStyle name="Input 2 4 2 2" xfId="13323" xr:uid="{F009E139-9C72-4FC2-8108-F6E808567EE3}"/>
    <cellStyle name="Input 2 4 2 2 2" xfId="25106" xr:uid="{8A866477-9912-4294-B951-1A63F35EB77B}"/>
    <cellStyle name="Input 2 4 2 3" xfId="14337" xr:uid="{720AD7A3-0CB0-4C89-8594-D36648F7CE2F}"/>
    <cellStyle name="Input 2 4 2 3 2" xfId="26109" xr:uid="{A1E58AA0-B134-418A-8CB9-2AA5A90BF0D5}"/>
    <cellStyle name="Input 2 4 2 4" xfId="15295" xr:uid="{2D0B94BD-FDB1-45AB-8B0A-9453FCE0C2F3}"/>
    <cellStyle name="Input 2 4 2 4 2" xfId="27064" xr:uid="{99B83D3F-E76A-4D53-B481-D5E03A1621AC}"/>
    <cellStyle name="Input 2 4 2 5" xfId="16239" xr:uid="{CA6B1A2D-A6A3-42BB-B091-DC1AAD2EFADC}"/>
    <cellStyle name="Input 2 4 2 5 2" xfId="27986" xr:uid="{8588366B-E765-4423-9403-43AECCAF084A}"/>
    <cellStyle name="Input 2 4 2 6" xfId="17112" xr:uid="{8426714C-FD6B-43AE-9DBF-FC3119CEF7F2}"/>
    <cellStyle name="Input 2 4 2 6 2" xfId="28859" xr:uid="{5DA46555-8398-4E58-961C-8742499CD107}"/>
    <cellStyle name="Input 2 4 2 7" xfId="17977" xr:uid="{3789BB46-DFE2-4F57-B5BD-2A36C9143B55}"/>
    <cellStyle name="Input 2 4 2 7 2" xfId="29698" xr:uid="{3FDD132C-5463-4376-A32C-0A4654B10A1E}"/>
    <cellStyle name="Input 2 4 2 8" xfId="18745" xr:uid="{19431C96-6415-4119-84F4-D7993517A3CC}"/>
    <cellStyle name="Input 2 4 3" xfId="9571" xr:uid="{1C7AECCB-FE8C-42D4-9ED0-84B3A4171955}"/>
    <cellStyle name="Input 2 4 3 2" xfId="13976" xr:uid="{3B4848D5-8219-4E52-A20A-B1DE0B6AC2A0}"/>
    <cellStyle name="Input 2 4 3 2 2" xfId="25749" xr:uid="{FA0A0396-35BC-4AB1-BF0D-6D863A28C7A9}"/>
    <cellStyle name="Input 2 4 3 3" xfId="14936" xr:uid="{A48ED25E-0AD8-45A0-B744-4E37E0C7CA4C}"/>
    <cellStyle name="Input 2 4 3 3 2" xfId="26707" xr:uid="{34DECA7E-ED08-41D9-971B-94BAEFA9A131}"/>
    <cellStyle name="Input 2 4 3 4" xfId="15888" xr:uid="{FE5E379A-D568-43D1-8D51-22560617F42F}"/>
    <cellStyle name="Input 2 4 3 4 2" xfId="27635" xr:uid="{BB1A9B8F-FF26-43C5-B873-0FBF40F2310A}"/>
    <cellStyle name="Input 2 4 3 5" xfId="16762" xr:uid="{BFF069F8-6508-4C63-8DD8-030043246713}"/>
    <cellStyle name="Input 2 4 3 5 2" xfId="28509" xr:uid="{475BFB22-710D-4EFD-A3E6-0B192F076949}"/>
    <cellStyle name="Input 2 4 3 6" xfId="17627" xr:uid="{4EC8B631-55D7-4900-9607-441C8BA5C532}"/>
    <cellStyle name="Input 2 4 3 6 2" xfId="29348" xr:uid="{C76A1211-5391-485F-B340-EF258F1130B0}"/>
    <cellStyle name="Input 2 4 3 7" xfId="18403" xr:uid="{B421AC69-94F6-4825-802E-B2A06D57F61F}"/>
    <cellStyle name="Input 2 4 3 7 2" xfId="30124" xr:uid="{9BA53DF4-8B22-4061-BF94-72096520270C}"/>
    <cellStyle name="Input 2 4 3 8" xfId="19160" xr:uid="{4817B6C8-B189-4858-BE40-FA1A28AD690B}"/>
    <cellStyle name="Input 2 4 4" xfId="12294" xr:uid="{A34B688C-79A0-471C-AE96-1F892E557D90}"/>
    <cellStyle name="Input 2 4 4 2" xfId="24110" xr:uid="{9A895C42-209A-4055-A03B-7F9AC26AFF72}"/>
    <cellStyle name="Input 2 4 5" xfId="10478" xr:uid="{8BD174D0-8EF6-4027-9470-C39240343611}"/>
    <cellStyle name="Input 2 4 5 2" xfId="22350" xr:uid="{84248788-9CEB-46AB-9F55-9CE7D2B62DB9}"/>
    <cellStyle name="Input 2 4 6" xfId="12869" xr:uid="{6197949F-C30E-4D57-B7F6-DC5A16CEB306}"/>
    <cellStyle name="Input 2 4 6 2" xfId="24663" xr:uid="{3C8ECD55-F808-49A7-A901-D4691B288409}"/>
    <cellStyle name="Input 2 4 7" xfId="10017" xr:uid="{E24C5B83-DAF7-446B-8165-C8C9D4F7F7C5}"/>
    <cellStyle name="Input 2 4 7 2" xfId="21892" xr:uid="{FC92D5B0-37E4-4390-85A8-832E7D3761DD}"/>
    <cellStyle name="Input 2 4 8" xfId="12101" xr:uid="{BBA08549-FBDB-47CD-95FC-726882D660E6}"/>
    <cellStyle name="Input 2 4 8 2" xfId="23920" xr:uid="{5591D0E8-8803-4B04-ACD0-AF5352F23B41}"/>
    <cellStyle name="Input 2 4 9" xfId="10660" xr:uid="{A4DE8E52-197A-4BE7-9BDD-45AFC4A70D1D}"/>
    <cellStyle name="Input 2 4 9 2" xfId="22532" xr:uid="{C117533F-B6BD-42BA-BA9B-5380B172B8B2}"/>
    <cellStyle name="Input 2 5" xfId="7784" xr:uid="{EE75CA76-CE96-4850-8AB2-ABC5C3688F47}"/>
    <cellStyle name="Input 2 5 2" xfId="12808" xr:uid="{9FA28CD4-6D8A-4F88-9FC3-66CC6DCB7836}"/>
    <cellStyle name="Input 2 5 2 2" xfId="24604" xr:uid="{F2189D21-529A-49A6-A103-46F089596946}"/>
    <cellStyle name="Input 2 5 3" xfId="10069" xr:uid="{2836B92C-B196-4B91-80E6-B9F1F462F417}"/>
    <cellStyle name="Input 2 5 3 2" xfId="21944" xr:uid="{BFE6EC11-D78F-4E57-867D-6146D48A16EE}"/>
    <cellStyle name="Input 2 5 4" xfId="9787" xr:uid="{8FCDBD5F-6306-4BA3-9715-6561176DDDAC}"/>
    <cellStyle name="Input 2 5 4 2" xfId="21663" xr:uid="{066A72F4-9C4C-4593-88A8-99AC1881EE7B}"/>
    <cellStyle name="Input 2 5 5" xfId="11851" xr:uid="{02077375-C1AB-4CB6-A5C4-0D918685E4C4}"/>
    <cellStyle name="Input 2 5 5 2" xfId="23678" xr:uid="{A291B109-FF12-4BCE-879E-CB7E9A124226}"/>
    <cellStyle name="Input 2 5 6" xfId="10868" xr:uid="{F11F1E3A-E905-41E6-AE66-180A4ED1FBBE}"/>
    <cellStyle name="Input 2 5 6 2" xfId="22737" xr:uid="{82D87FA5-C177-4A5C-82E9-F5C41F90960D}"/>
    <cellStyle name="Input 2 5 7" xfId="11462" xr:uid="{BED042FC-9C2B-4564-A734-824B44DBB7C8}"/>
    <cellStyle name="Input 2 5 7 2" xfId="23316" xr:uid="{D5F3A66C-6D9A-41F6-AFE6-E968BAB61F31}"/>
    <cellStyle name="Input 2 5 8" xfId="11179" xr:uid="{7E5A75C9-620F-4B91-A72C-BDD970F508E5}"/>
    <cellStyle name="Input 2 6" xfId="7759" xr:uid="{A85F64E4-52A9-49E1-B8A8-BD844335703A}"/>
    <cellStyle name="Input 2 6 2" xfId="12783" xr:uid="{19148100-D4FC-4D66-A0D8-E3420D2CCDA9}"/>
    <cellStyle name="Input 2 6 2 2" xfId="24579" xr:uid="{1C5B5A24-29E0-4C3C-B679-E3CC0C652FE6}"/>
    <cellStyle name="Input 2 6 3" xfId="10093" xr:uid="{F1AB63F6-B597-4469-BA87-EC07EBB15E92}"/>
    <cellStyle name="Input 2 6 3 2" xfId="21968" xr:uid="{BD19B545-ABC9-4242-B10B-546E06ECF645}"/>
    <cellStyle name="Input 2 6 4" xfId="13640" xr:uid="{6D63995F-2A4A-4694-A27B-F9266CDBF6AB}"/>
    <cellStyle name="Input 2 6 4 2" xfId="25416" xr:uid="{A0AFA1C4-3E6B-4A89-92F2-9D8BD78DED67}"/>
    <cellStyle name="Input 2 6 5" xfId="14608" xr:uid="{7C947377-191F-46BA-97CF-E625D459631B}"/>
    <cellStyle name="Input 2 6 5 2" xfId="26379" xr:uid="{80891BEF-2800-4104-A125-01ABAD57089C}"/>
    <cellStyle name="Input 2 6 6" xfId="15560" xr:uid="{3BA26E91-F169-4175-9E0D-6BA0BC75E5F3}"/>
    <cellStyle name="Input 2 6 6 2" xfId="27311" xr:uid="{D7DD52C7-E7DE-4FC6-BEDD-0F1A62E52E5A}"/>
    <cellStyle name="Input 2 6 7" xfId="16445" xr:uid="{FA0CE416-499F-4A86-876B-787EDA05BCDC}"/>
    <cellStyle name="Input 2 6 7 2" xfId="28192" xr:uid="{808D7356-2E8D-419E-953F-DBACA6F920A3}"/>
    <cellStyle name="Input 2 6 8" xfId="17313" xr:uid="{2ABB4CAC-67AB-4BB9-A83D-B964C8B9CC3E}"/>
    <cellStyle name="Input 2 7" xfId="11319" xr:uid="{25EA6DE2-526B-4B54-8259-EF5BF2729979}"/>
    <cellStyle name="Input 2 7 2" xfId="23181" xr:uid="{7070B9AF-FA9B-4A5F-A890-299F30FB0800}"/>
    <cellStyle name="Input 2 8" xfId="11294" xr:uid="{D069693D-40AB-41EE-9C3B-845343EFC57D}"/>
    <cellStyle name="Input 2 8 2" xfId="23156" xr:uid="{6835A16C-FE75-46D7-BF36-55FD317C74BA}"/>
    <cellStyle name="Input 2 9" xfId="11338" xr:uid="{994FA554-A571-4A52-BD87-F5713D6A32C2}"/>
    <cellStyle name="Input 2 9 2" xfId="23200" xr:uid="{04625944-BC96-4D7C-848C-8D951E23B73C}"/>
    <cellStyle name="Input 3" xfId="5071" xr:uid="{049A971D-04BB-4B3B-9011-765EFC74796A}"/>
    <cellStyle name="Input 3 10" xfId="11359" xr:uid="{577D6E2E-D08A-4826-B382-81256D241FD3}"/>
    <cellStyle name="Input 3 10 2" xfId="23221" xr:uid="{5470BA4C-B1E7-401D-B3C6-4BAC2C8AF7D2}"/>
    <cellStyle name="Input 3 11" xfId="11255" xr:uid="{11BEC785-F810-4452-ACAB-236E3CC9F677}"/>
    <cellStyle name="Input 3 11 2" xfId="23117" xr:uid="{063C0513-7B33-4663-AD9A-714348CE948E}"/>
    <cellStyle name="Input 3 12" xfId="13457" xr:uid="{0DD7DAC4-275A-4C81-86AB-3BB6E44E541E}"/>
    <cellStyle name="Input 3 12 2" xfId="25240" xr:uid="{092E07F2-EDFB-48EE-A536-7EAA99E0C552}"/>
    <cellStyle name="Input 3 2" xfId="6793" xr:uid="{0183894D-4605-4DFB-B3D0-5261504BCAD6}"/>
    <cellStyle name="Input 3 2 10" xfId="11084" xr:uid="{58BB9F07-3C70-410A-8020-DB1CAB720243}"/>
    <cellStyle name="Input 3 2 10 2" xfId="22953" xr:uid="{AB79956E-BB78-489E-BC81-3F47576AB92B}"/>
    <cellStyle name="Input 3 2 11" xfId="12002" xr:uid="{ECDEBF85-AD48-4A8C-AB82-C886C3330910}"/>
    <cellStyle name="Input 3 2 11 2" xfId="23827" xr:uid="{3EAAE697-ED21-4EC1-918B-5C45E2B84215}"/>
    <cellStyle name="Input 3 2 2" xfId="7201" xr:uid="{953882CD-77EA-4CD3-84D5-E38B39D7FDE1}"/>
    <cellStyle name="Input 3 2 2 10" xfId="9778" xr:uid="{62FA3C5F-CEE5-49E0-8E41-1AFD4E748625}"/>
    <cellStyle name="Input 3 2 2 10 2" xfId="21654" xr:uid="{97898219-56FF-4EB1-A28E-1255DD5A7BA9}"/>
    <cellStyle name="Input 3 2 2 2" xfId="8844" xr:uid="{5FFD43E7-8032-4DD5-B692-92FC797DDC0B}"/>
    <cellStyle name="Input 3 2 2 2 2" xfId="13496" xr:uid="{85C11D89-2EAB-4196-9924-D7BA0F7CBABC}"/>
    <cellStyle name="Input 3 2 2 2 2 2" xfId="25279" xr:uid="{98D43DF6-2EDD-4B23-AC37-9618A4FFB04B}"/>
    <cellStyle name="Input 3 2 2 2 3" xfId="14500" xr:uid="{86C2C63D-6431-4203-A679-02A4D6C522CF}"/>
    <cellStyle name="Input 3 2 2 2 3 2" xfId="26272" xr:uid="{B834CFDF-B996-46B9-B0C7-C850F7FB8A94}"/>
    <cellStyle name="Input 3 2 2 2 4" xfId="15458" xr:uid="{5D1D2653-EC31-47DA-AEAF-4CDA5D794C42}"/>
    <cellStyle name="Input 3 2 2 2 4 2" xfId="27218" xr:uid="{4D29F0A3-C7F1-4DB6-94B1-C9585DC0E18B}"/>
    <cellStyle name="Input 3 2 2 2 5" xfId="16383" xr:uid="{64C4D705-D754-4486-AB28-ABB760D75670}"/>
    <cellStyle name="Input 3 2 2 2 5 2" xfId="28130" xr:uid="{6B9DDF43-AD5A-41DF-A669-7A0E6EBDB7A3}"/>
    <cellStyle name="Input 3 2 2 2 6" xfId="17254" xr:uid="{E10F18BA-CB86-474E-8C11-097A406E1F68}"/>
    <cellStyle name="Input 3 2 2 2 6 2" xfId="28997" xr:uid="{ED02B234-A2BC-4FDA-8D09-3F44F9C599D9}"/>
    <cellStyle name="Input 3 2 2 2 7" xfId="18100" xr:uid="{25005C37-E07D-435E-B11B-86CBDDF8E7FD}"/>
    <cellStyle name="Input 3 2 2 2 7 2" xfId="29821" xr:uid="{0294B73C-3603-4F81-AE79-3B99CFCFE2D5}"/>
    <cellStyle name="Input 3 2 2 2 8" xfId="18860" xr:uid="{9D9C3F3A-D367-4C10-87D8-0011698B07BA}"/>
    <cellStyle name="Input 3 2 2 3" xfId="9686" xr:uid="{AB33C1E0-22A6-4593-8896-0296B308C624}"/>
    <cellStyle name="Input 3 2 2 3 2" xfId="14091" xr:uid="{68774F0E-7677-488F-BDB6-326E0AC41497}"/>
    <cellStyle name="Input 3 2 2 3 2 2" xfId="25864" xr:uid="{683502B1-38C2-45E1-A1AD-83606D26FDE7}"/>
    <cellStyle name="Input 3 2 2 3 3" xfId="15051" xr:uid="{01B19B41-EA50-4AD8-9DF5-6B02AA220996}"/>
    <cellStyle name="Input 3 2 2 3 3 2" xfId="26822" xr:uid="{7B2C3339-72A1-4B18-82D1-E8273F4DD16C}"/>
    <cellStyle name="Input 3 2 2 3 4" xfId="16003" xr:uid="{135D9CF2-6B49-4446-BB76-C07E62BE3A18}"/>
    <cellStyle name="Input 3 2 2 3 4 2" xfId="27750" xr:uid="{4D06D39D-704F-4488-8623-061CA171D641}"/>
    <cellStyle name="Input 3 2 2 3 5" xfId="16877" xr:uid="{C197499B-B4C5-4FAE-BACF-9EC182F35295}"/>
    <cellStyle name="Input 3 2 2 3 5 2" xfId="28624" xr:uid="{3B0CF6F8-241F-4FDE-B3DB-256C229FB155}"/>
    <cellStyle name="Input 3 2 2 3 6" xfId="17742" xr:uid="{5F33B93A-A250-456E-BC16-498CBE9C04C2}"/>
    <cellStyle name="Input 3 2 2 3 6 2" xfId="29463" xr:uid="{037ECF15-C8B8-49DF-9FA0-EEEB7394211F}"/>
    <cellStyle name="Input 3 2 2 3 7" xfId="18518" xr:uid="{02F99C4F-0DB9-4EEF-A72F-136DD3244ED3}"/>
    <cellStyle name="Input 3 2 2 3 7 2" xfId="30239" xr:uid="{96E1F3F1-D8C3-4C54-AF4D-C500FD0F6B49}"/>
    <cellStyle name="Input 3 2 2 3 8" xfId="19275" xr:uid="{74F51DB6-F3EB-44EE-9BC9-464B56ACE349}"/>
    <cellStyle name="Input 3 2 2 4" xfId="12468" xr:uid="{9B8F55F8-F4FB-4F03-AE9C-4076C8720DC8}"/>
    <cellStyle name="Input 3 2 2 4 2" xfId="24282" xr:uid="{C8CDA7BE-4E53-47D1-B0AE-E067E738EF9D}"/>
    <cellStyle name="Input 3 2 2 5" xfId="10315" xr:uid="{865B43C7-2543-42FA-BACF-F796FC83139D}"/>
    <cellStyle name="Input 3 2 2 5 2" xfId="22187" xr:uid="{18168A39-0811-4882-B7F3-54A9411731E9}"/>
    <cellStyle name="Input 3 2 2 6" xfId="12333" xr:uid="{A2604254-DE48-4264-9173-954B73E30B48}"/>
    <cellStyle name="Input 3 2 2 6 2" xfId="24149" xr:uid="{25B486B9-2131-4CA3-98D4-33FC4D242EC8}"/>
    <cellStyle name="Input 3 2 2 7" xfId="10444" xr:uid="{A4A5FEB6-7628-41E5-9EAB-21D283CAE7FD}"/>
    <cellStyle name="Input 3 2 2 7 2" xfId="22316" xr:uid="{C6793006-5C65-4AFA-9FC8-8937EBDA4E99}"/>
    <cellStyle name="Input 3 2 2 8" xfId="13090" xr:uid="{754368C2-9A23-4D1E-A604-A0628D3BED75}"/>
    <cellStyle name="Input 3 2 2 8 2" xfId="24878" xr:uid="{CD33A41C-8265-4155-B0B7-F58B0EBC7C2A}"/>
    <cellStyle name="Input 3 2 2 9" xfId="9842" xr:uid="{B0F4EC33-FA76-4A70-B605-F7934B83FA29}"/>
    <cellStyle name="Input 3 2 2 9 2" xfId="21718" xr:uid="{22D559EF-460D-4B39-902B-8897002FBF84}"/>
    <cellStyle name="Input 3 2 3" xfId="8438" xr:uid="{9FB0BCA1-F365-4841-B13E-8117FCA91E95}"/>
    <cellStyle name="Input 3 2 3 2" xfId="13180" xr:uid="{F7C34C37-E358-4A60-9888-A0694417B3E4}"/>
    <cellStyle name="Input 3 2 3 2 2" xfId="24966" xr:uid="{337D8C5F-29D8-4556-B97C-9FEB1ECB1BB7}"/>
    <cellStyle name="Input 3 2 3 3" xfId="14200" xr:uid="{1A28C7AC-899F-4B59-A0A2-4F1907364A68}"/>
    <cellStyle name="Input 3 2 3 3 2" xfId="25973" xr:uid="{984393DD-2A64-4AA8-8AD0-712C0EEF9640}"/>
    <cellStyle name="Input 3 2 3 4" xfId="15160" xr:uid="{F724BF95-7038-44FA-AD3D-760278D57CF6}"/>
    <cellStyle name="Input 3 2 3 4 2" xfId="26929" xr:uid="{B1CDA482-2790-4632-B76D-4965865D06D1}"/>
    <cellStyle name="Input 3 2 3 5" xfId="16109" xr:uid="{1051A427-A165-4539-A532-C60B8BF37B62}"/>
    <cellStyle name="Input 3 2 3 5 2" xfId="27856" xr:uid="{87718822-ECDC-4962-A111-D9F146015C2C}"/>
    <cellStyle name="Input 3 2 3 6" xfId="16982" xr:uid="{9F9CC903-1155-4BD3-A5D7-7F3623F4A326}"/>
    <cellStyle name="Input 3 2 3 6 2" xfId="28729" xr:uid="{53547D81-FF12-48DE-AC04-49F2381E7D5C}"/>
    <cellStyle name="Input 3 2 3 7" xfId="17847" xr:uid="{4958B0E0-67F5-4CE8-82AF-75D6F258F8A4}"/>
    <cellStyle name="Input 3 2 3 7 2" xfId="29568" xr:uid="{73396A2E-29B9-43B8-A568-F7A1BEBBA41E}"/>
    <cellStyle name="Input 3 2 3 8" xfId="18623" xr:uid="{7178027E-8754-418F-ADA2-565DBC3CB251}"/>
    <cellStyle name="Input 3 2 4" xfId="9449" xr:uid="{96643BDD-F328-4DDB-B2D6-17F42F334B76}"/>
    <cellStyle name="Input 3 2 4 2" xfId="13854" xr:uid="{B79A0678-331D-4AAF-9EAD-0243CA53CFB2}"/>
    <cellStyle name="Input 3 2 4 2 2" xfId="25627" xr:uid="{34EFA862-0F32-4E16-8ED1-F40E42B38683}"/>
    <cellStyle name="Input 3 2 4 3" xfId="14814" xr:uid="{BD7BD812-4829-4FA7-AA4E-6F9880324C39}"/>
    <cellStyle name="Input 3 2 4 3 2" xfId="26585" xr:uid="{9886B651-5485-4A23-BC29-AA30CFADAB78}"/>
    <cellStyle name="Input 3 2 4 4" xfId="15766" xr:uid="{1E538E1B-9407-41F3-B468-2DBD51795A4E}"/>
    <cellStyle name="Input 3 2 4 4 2" xfId="27513" xr:uid="{20544BF9-125B-4716-8CCC-8987BABA55B6}"/>
    <cellStyle name="Input 3 2 4 5" xfId="16640" xr:uid="{3516DBCD-2DFF-4369-9D34-4837AB3B2A9F}"/>
    <cellStyle name="Input 3 2 4 5 2" xfId="28387" xr:uid="{2C2481BF-8D68-4EB2-8A63-3C335E6E4D93}"/>
    <cellStyle name="Input 3 2 4 6" xfId="17505" xr:uid="{47D0DB09-2E60-4C8A-9412-FE5C347ED66A}"/>
    <cellStyle name="Input 3 2 4 6 2" xfId="29226" xr:uid="{A208AEA0-CE38-40C3-95B8-651C56B60EAD}"/>
    <cellStyle name="Input 3 2 4 7" xfId="18281" xr:uid="{2FED9646-0750-4F3F-8844-E3078F649E05}"/>
    <cellStyle name="Input 3 2 4 7 2" xfId="30002" xr:uid="{88F7E83D-6451-40B9-A5F5-9AA041AE0585}"/>
    <cellStyle name="Input 3 2 4 8" xfId="19038" xr:uid="{86C15D6B-B042-4D27-BEC5-8EE771FDC688}"/>
    <cellStyle name="Input 3 2 5" xfId="12151" xr:uid="{B3527560-F4BA-4C55-8A7F-1DAE1590FC7F}"/>
    <cellStyle name="Input 3 2 5 2" xfId="23968" xr:uid="{0E5E76F7-1332-4367-95A3-6E057024EBA9}"/>
    <cellStyle name="Input 3 2 6" xfId="10616" xr:uid="{15D89B69-1965-4D07-AA3F-BDC67A9C98DA}"/>
    <cellStyle name="Input 3 2 6 2" xfId="22488" xr:uid="{64485DE1-9690-42DD-B23A-99E3F35D5340}"/>
    <cellStyle name="Input 3 2 7" xfId="12031" xr:uid="{7FFC48CB-927E-4F28-B1A0-717390265321}"/>
    <cellStyle name="Input 3 2 7 2" xfId="23852" xr:uid="{1D45E803-4943-4D0E-AB09-BD155F7C5071}"/>
    <cellStyle name="Input 3 2 8" xfId="10721" xr:uid="{2E1983C0-CC08-40E4-93C7-0E6396B96345}"/>
    <cellStyle name="Input 3 2 8 2" xfId="22593" xr:uid="{55A823CD-10F5-4D7F-B267-FA7DF57CC59E}"/>
    <cellStyle name="Input 3 2 9" xfId="11595" xr:uid="{D3F4FA12-626B-4D1C-AD33-3954F955CE35}"/>
    <cellStyle name="Input 3 2 9 2" xfId="23439" xr:uid="{67E804EE-F632-444E-9702-7275C326D00E}"/>
    <cellStyle name="Input 3 3" xfId="6960" xr:uid="{519990B7-CD03-4DDD-8798-B643415DD101}"/>
    <cellStyle name="Input 3 3 10" xfId="13271" xr:uid="{2DCA2BBC-F349-40F1-BDE8-6772EBEA31A9}"/>
    <cellStyle name="Input 3 3 10 2" xfId="25056" xr:uid="{F4E4655E-4669-4E48-AFD5-DC746FD39A9F}"/>
    <cellStyle name="Input 3 3 2" xfId="8603" xr:uid="{47809E7A-2DBE-476E-87F0-40F5380415AC}"/>
    <cellStyle name="Input 3 3 2 2" xfId="13324" xr:uid="{C7AA89D1-EA0B-4E32-BB1D-0F57015B1B55}"/>
    <cellStyle name="Input 3 3 2 2 2" xfId="25107" xr:uid="{8C012745-F6C5-429D-9931-A6E389A242E5}"/>
    <cellStyle name="Input 3 3 2 3" xfId="14338" xr:uid="{2B14A69F-79F6-46E2-968D-EA8E629DD2A2}"/>
    <cellStyle name="Input 3 3 2 3 2" xfId="26110" xr:uid="{199B6582-3E96-4AF3-AC28-E9ED214EB5FC}"/>
    <cellStyle name="Input 3 3 2 4" xfId="15296" xr:uid="{3E5B49C8-4444-4965-B714-32DBD94B74A6}"/>
    <cellStyle name="Input 3 3 2 4 2" xfId="27065" xr:uid="{B05B9E4A-F269-497E-BEDB-549233DF14AA}"/>
    <cellStyle name="Input 3 3 2 5" xfId="16240" xr:uid="{4388D6D5-BB1A-43FF-9F4B-12B8639744F2}"/>
    <cellStyle name="Input 3 3 2 5 2" xfId="27987" xr:uid="{528B9994-11FD-41B6-845C-2A2F7A70E047}"/>
    <cellStyle name="Input 3 3 2 6" xfId="17113" xr:uid="{B3C935AE-4D78-4F18-8774-F4BEAD266750}"/>
    <cellStyle name="Input 3 3 2 6 2" xfId="28860" xr:uid="{19208D8D-8F4E-4795-8BF9-76D69C8F9168}"/>
    <cellStyle name="Input 3 3 2 7" xfId="17978" xr:uid="{E4A88EEC-C17C-41F9-A2E7-DFB04601C28F}"/>
    <cellStyle name="Input 3 3 2 7 2" xfId="29699" xr:uid="{4A23E759-BD11-428E-891D-E5EE473B4604}"/>
    <cellStyle name="Input 3 3 2 8" xfId="18746" xr:uid="{CF9B6DF0-4094-4C49-ABE9-2827C3DE82E7}"/>
    <cellStyle name="Input 3 3 3" xfId="9572" xr:uid="{04F30CDA-DD1A-4BEB-9C59-F8F5CA01FCD0}"/>
    <cellStyle name="Input 3 3 3 2" xfId="13977" xr:uid="{33867D0D-69CC-451F-BF16-FE7AAC282F62}"/>
    <cellStyle name="Input 3 3 3 2 2" xfId="25750" xr:uid="{11868850-D8F6-44FD-8812-002AAFA1545E}"/>
    <cellStyle name="Input 3 3 3 3" xfId="14937" xr:uid="{8ABCAB54-A100-4CEF-99DB-53A5E1B536E6}"/>
    <cellStyle name="Input 3 3 3 3 2" xfId="26708" xr:uid="{522E3BF8-F015-4B43-9B60-1B9D27CDAE25}"/>
    <cellStyle name="Input 3 3 3 4" xfId="15889" xr:uid="{FBF14857-E499-4BCB-8267-51FC5DF7482C}"/>
    <cellStyle name="Input 3 3 3 4 2" xfId="27636" xr:uid="{C09A6E97-3433-42B1-A67C-89841520755F}"/>
    <cellStyle name="Input 3 3 3 5" xfId="16763" xr:uid="{591E7E99-FF6D-412C-B753-2DA8133A3F50}"/>
    <cellStyle name="Input 3 3 3 5 2" xfId="28510" xr:uid="{548E09B1-0C33-4A6B-9E42-91E5CFBEAA0C}"/>
    <cellStyle name="Input 3 3 3 6" xfId="17628" xr:uid="{A6671529-891A-46E2-959C-D8D80AEE1FA5}"/>
    <cellStyle name="Input 3 3 3 6 2" xfId="29349" xr:uid="{C229BB78-1BB3-4C4D-8CFF-1271BF019F36}"/>
    <cellStyle name="Input 3 3 3 7" xfId="18404" xr:uid="{3C25BC7B-CA33-413C-994C-8B591EAC4496}"/>
    <cellStyle name="Input 3 3 3 7 2" xfId="30125" xr:uid="{1DAB9073-7787-48D2-9030-078E4277011B}"/>
    <cellStyle name="Input 3 3 3 8" xfId="19161" xr:uid="{6430AE8E-6073-4183-BF14-0310D6DD6CC0}"/>
    <cellStyle name="Input 3 3 4" xfId="12295" xr:uid="{C1C9F735-41AA-484A-BE7C-6BC33FBE2193}"/>
    <cellStyle name="Input 3 3 4 2" xfId="24111" xr:uid="{EBC7F086-2685-4EDE-99CB-9EFF7BD14AE9}"/>
    <cellStyle name="Input 3 3 5" xfId="10477" xr:uid="{6A4CE006-07F3-45E8-9C76-C29C846A1763}"/>
    <cellStyle name="Input 3 3 5 2" xfId="22349" xr:uid="{F700851C-E9AC-4E75-A836-2CCFEEE12BF3}"/>
    <cellStyle name="Input 3 3 6" xfId="12053" xr:uid="{51785EC9-103D-4374-A928-A19FDFA5544B}"/>
    <cellStyle name="Input 3 3 6 2" xfId="23874" xr:uid="{A76F7EC6-61D4-4B83-9B35-E40B3ED1843F}"/>
    <cellStyle name="Input 3 3 7" xfId="10701" xr:uid="{96A68031-0EEB-43F6-8AE0-4911EFEEF16A}"/>
    <cellStyle name="Input 3 3 7 2" xfId="22573" xr:uid="{C02A9A66-F284-4019-A2BA-A30CA8430FAC}"/>
    <cellStyle name="Input 3 3 8" xfId="13056" xr:uid="{1CD56D06-61BE-4B2E-9284-DFCD0A061C4A}"/>
    <cellStyle name="Input 3 3 8 2" xfId="24846" xr:uid="{2CD00777-2B1D-476D-BB26-1273D45515F1}"/>
    <cellStyle name="Input 3 3 9" xfId="9869" xr:uid="{3DF3366A-3DD7-42E4-80C4-4C70DADD2DB8}"/>
    <cellStyle name="Input 3 3 9 2" xfId="21745" xr:uid="{35DE0BC1-603B-49CA-9F2A-8C406DECCA41}"/>
    <cellStyle name="Input 3 4" xfId="7785" xr:uid="{AA857A27-8E2E-4FBE-9DEA-1E39A4DF49BD}"/>
    <cellStyle name="Input 3 4 2" xfId="12809" xr:uid="{5489AFDE-7BF2-4404-8861-D3B5A2503BFB}"/>
    <cellStyle name="Input 3 4 2 2" xfId="24605" xr:uid="{3AA2CCFC-FCD5-4A40-BDD6-52FC49EBFF7F}"/>
    <cellStyle name="Input 3 4 3" xfId="10068" xr:uid="{50923266-785C-4CF7-89B8-FA85C222961A}"/>
    <cellStyle name="Input 3 4 3 2" xfId="21943" xr:uid="{1F1BCF1A-EA42-4275-A7C6-193C3E1F008B}"/>
    <cellStyle name="Input 3 4 4" xfId="11981" xr:uid="{CCC5ED0D-F260-4B0D-A7C5-64DEC1DA98D3}"/>
    <cellStyle name="Input 3 4 4 2" xfId="23806" xr:uid="{3B7E9DE1-95EA-4A43-9CE8-064D95A54DDB}"/>
    <cellStyle name="Input 3 4 5" xfId="10755" xr:uid="{9AB4A2B3-ABC4-4F98-B8AF-A35654BB568E}"/>
    <cellStyle name="Input 3 4 5 2" xfId="22626" xr:uid="{4B8DE4D9-5187-42F0-A15A-5ACAD7FF9B42}"/>
    <cellStyle name="Input 3 4 6" xfId="11566" xr:uid="{5FCE1ED3-A47A-4688-B75A-A362E627A522}"/>
    <cellStyle name="Input 3 4 6 2" xfId="23414" xr:uid="{E78DF2C7-915D-4F0C-AB79-A3A4293546DD}"/>
    <cellStyle name="Input 3 4 7" xfId="11095" xr:uid="{D01A7051-6505-48C5-94B8-BC5101D48B4C}"/>
    <cellStyle name="Input 3 4 7 2" xfId="22964" xr:uid="{A33C9789-450B-4724-ADFD-47DCA8D005BE}"/>
    <cellStyle name="Input 3 4 8" xfId="11913" xr:uid="{064223C8-A462-4EC1-85D5-858845EB206B}"/>
    <cellStyle name="Input 3 5" xfId="7758" xr:uid="{27352A81-CAF5-4263-9435-499B85161A01}"/>
    <cellStyle name="Input 3 5 2" xfId="12782" xr:uid="{FCA09ACE-03DD-4F25-9E30-24BC1F86AB45}"/>
    <cellStyle name="Input 3 5 2 2" xfId="24578" xr:uid="{ED593E3C-D7DD-4AC2-B59A-495D1E067473}"/>
    <cellStyle name="Input 3 5 3" xfId="10094" xr:uid="{AA027BE7-943A-4ACA-89C8-754B3B5B61DF}"/>
    <cellStyle name="Input 3 5 3 2" xfId="21969" xr:uid="{8B0EEBAC-4537-4A3E-A507-FE7E1615D528}"/>
    <cellStyle name="Input 3 5 4" xfId="12620" xr:uid="{ED28B8CC-509D-4D1A-B99A-BCEF488BAC42}"/>
    <cellStyle name="Input 3 5 4 2" xfId="24425" xr:uid="{56BAE826-1ED4-47B2-BF3E-0CF457773435}"/>
    <cellStyle name="Input 3 5 5" xfId="10199" xr:uid="{D91B441A-42E2-400E-A685-9F6D2BAFB26E}"/>
    <cellStyle name="Input 3 5 5 2" xfId="22074" xr:uid="{388BE280-3EA4-4810-B6FC-762D75C12A84}"/>
    <cellStyle name="Input 3 5 6" xfId="12609" xr:uid="{C15CAE46-CC40-400E-8A41-7A9B05601C0E}"/>
    <cellStyle name="Input 3 5 6 2" xfId="24414" xr:uid="{C96E8970-540F-4402-B7F6-3646A793B8C3}"/>
    <cellStyle name="Input 3 5 7" xfId="10209" xr:uid="{23FFB420-DBFD-4308-AB3D-6E7462BAB625}"/>
    <cellStyle name="Input 3 5 7 2" xfId="22084" xr:uid="{43084A6F-A4B6-46F0-B3DA-193A68EA87CE}"/>
    <cellStyle name="Input 3 5 8" xfId="12336" xr:uid="{C2739A4F-409D-4F92-A5A9-8B65B5238AF7}"/>
    <cellStyle name="Input 3 6" xfId="11321" xr:uid="{F161AE99-4EB3-4FCB-9C6A-BEA2A1702510}"/>
    <cellStyle name="Input 3 6 2" xfId="23183" xr:uid="{FE37BA63-C892-435D-A723-A78A07D209CE}"/>
    <cellStyle name="Input 3 7" xfId="11292" xr:uid="{BEEEFE72-C2A6-4F01-A83C-0462CC920A19}"/>
    <cellStyle name="Input 3 7 2" xfId="23154" xr:uid="{04FB0EEE-B41D-4FAD-943A-9B857FB9061C}"/>
    <cellStyle name="Input 3 8" xfId="11340" xr:uid="{7DBEBBF3-FFD5-49B3-BB41-8CB249E8EAD1}"/>
    <cellStyle name="Input 3 8 2" xfId="23202" xr:uid="{E329AC9E-FFD0-42DD-9915-45AB95A07BD7}"/>
    <cellStyle name="Input 3 9" xfId="11273" xr:uid="{48F99AE7-6B34-4F6A-82A2-2DA3282C0916}"/>
    <cellStyle name="Input 3 9 2" xfId="23135" xr:uid="{FA4F30CF-1F8D-45DF-8D83-3B7BCF2A919A}"/>
    <cellStyle name="Input 4" xfId="5072" xr:uid="{4D5C71A2-9177-4B34-8B55-852E842B98EC}"/>
    <cellStyle name="Input 4 10" xfId="11360" xr:uid="{23CC2BC5-7BC4-49FB-A88E-D0EAC8D2253A}"/>
    <cellStyle name="Input 4 10 2" xfId="23222" xr:uid="{0048D6DB-F0CA-49A8-9C78-FA01FBB5BFD5}"/>
    <cellStyle name="Input 4 11" xfId="11254" xr:uid="{DBA4E5B7-C3A9-409D-9EA2-A329ABF414D2}"/>
    <cellStyle name="Input 4 11 2" xfId="23116" xr:uid="{57966A9A-5EA7-47AC-A1A7-BC0A9CF0B95B}"/>
    <cellStyle name="Input 4 12" xfId="13025" xr:uid="{833AF772-799D-4236-B451-6AE785656D39}"/>
    <cellStyle name="Input 4 12 2" xfId="24817" xr:uid="{6D1F3D76-4289-48C4-BE44-A135985F35E9}"/>
    <cellStyle name="Input 4 2" xfId="6792" xr:uid="{C95C6425-0D6D-4B48-846B-1D58934D1675}"/>
    <cellStyle name="Input 4 2 10" xfId="10057" xr:uid="{78BE0E07-24B4-4919-8AFA-AEB2476E9158}"/>
    <cellStyle name="Input 4 2 10 2" xfId="21932" xr:uid="{1B647D7A-DCA3-4E63-9289-32FC77F013DF}"/>
    <cellStyle name="Input 4 2 11" xfId="12091" xr:uid="{BF0F9C71-1526-4470-9457-140DAC743682}"/>
    <cellStyle name="Input 4 2 11 2" xfId="23912" xr:uid="{E29B10D7-51DB-4956-9E19-D0FBA684AEBF}"/>
    <cellStyle name="Input 4 2 2" xfId="7202" xr:uid="{701A72A7-5C1E-42F2-B958-733E145B7845}"/>
    <cellStyle name="Input 4 2 2 10" xfId="17133" xr:uid="{FA2B3F36-2853-4102-831D-58CC09ECE82C}"/>
    <cellStyle name="Input 4 2 2 10 2" xfId="28880" xr:uid="{6477A626-5D7E-4ED3-8EB1-C42F0AD65089}"/>
    <cellStyle name="Input 4 2 2 2" xfId="8845" xr:uid="{5A3532F4-4D80-497D-95DE-80B3D70EBD31}"/>
    <cellStyle name="Input 4 2 2 2 2" xfId="13497" xr:uid="{AFF2D657-00C9-4FF7-B946-A0139C3366E0}"/>
    <cellStyle name="Input 4 2 2 2 2 2" xfId="25280" xr:uid="{2471228B-383C-49A1-B0F3-AA3BFC84597D}"/>
    <cellStyle name="Input 4 2 2 2 3" xfId="14501" xr:uid="{51433FB9-3D66-44F2-949B-9286DB3A825A}"/>
    <cellStyle name="Input 4 2 2 2 3 2" xfId="26273" xr:uid="{0C3C5CEC-E769-44AA-B950-FA55D06E622D}"/>
    <cellStyle name="Input 4 2 2 2 4" xfId="15459" xr:uid="{0BF3A3DF-A4AC-447C-A3E1-D4B457FBBB55}"/>
    <cellStyle name="Input 4 2 2 2 4 2" xfId="27219" xr:uid="{37943CEA-0D32-419B-A7EA-1D0E6C6521BD}"/>
    <cellStyle name="Input 4 2 2 2 5" xfId="16384" xr:uid="{C763AE24-F16B-49C4-8C91-C7FA09B13618}"/>
    <cellStyle name="Input 4 2 2 2 5 2" xfId="28131" xr:uid="{930CC56B-A23D-4C13-8F78-B48339ABCB3D}"/>
    <cellStyle name="Input 4 2 2 2 6" xfId="17255" xr:uid="{F2B1B132-AC8A-465B-B1CF-CB055F722391}"/>
    <cellStyle name="Input 4 2 2 2 6 2" xfId="28998" xr:uid="{0A20F5D9-3FC3-4E1B-977D-D307AD032FB7}"/>
    <cellStyle name="Input 4 2 2 2 7" xfId="18101" xr:uid="{90285E5F-942E-4441-8B1A-BC059BA4A69A}"/>
    <cellStyle name="Input 4 2 2 2 7 2" xfId="29822" xr:uid="{E2393B49-B73B-4A35-BDA7-69C572C7D262}"/>
    <cellStyle name="Input 4 2 2 2 8" xfId="18861" xr:uid="{329BDC4D-9706-4BEF-ABF8-59C942879C0E}"/>
    <cellStyle name="Input 4 2 2 3" xfId="9687" xr:uid="{8E8502FC-076E-4472-8446-13D270672D69}"/>
    <cellStyle name="Input 4 2 2 3 2" xfId="14092" xr:uid="{2052F4E5-6107-417B-AC59-B5BF51F2DD26}"/>
    <cellStyle name="Input 4 2 2 3 2 2" xfId="25865" xr:uid="{6CB645F8-4A87-4092-96EF-462B5AF6EEB1}"/>
    <cellStyle name="Input 4 2 2 3 3" xfId="15052" xr:uid="{9067DB33-21D2-4B74-B94E-BCF9BC4F1A6B}"/>
    <cellStyle name="Input 4 2 2 3 3 2" xfId="26823" xr:uid="{D6BD30D5-F509-4CEA-B6E9-91C1C1BA212F}"/>
    <cellStyle name="Input 4 2 2 3 4" xfId="16004" xr:uid="{B8E4A2DA-1F71-45BE-92B1-E572E3E300BF}"/>
    <cellStyle name="Input 4 2 2 3 4 2" xfId="27751" xr:uid="{CD5587BC-A7E6-4EEC-B217-2524372E16DA}"/>
    <cellStyle name="Input 4 2 2 3 5" xfId="16878" xr:uid="{1A97C4C9-8F11-4C80-B234-5850180C5519}"/>
    <cellStyle name="Input 4 2 2 3 5 2" xfId="28625" xr:uid="{6C23B473-EE71-4F5B-8CEA-8C983127E14B}"/>
    <cellStyle name="Input 4 2 2 3 6" xfId="17743" xr:uid="{860088D6-112B-49BC-A144-E24AB01EC572}"/>
    <cellStyle name="Input 4 2 2 3 6 2" xfId="29464" xr:uid="{1ED7CD97-0840-491F-B0A7-0602C99507A1}"/>
    <cellStyle name="Input 4 2 2 3 7" xfId="18519" xr:uid="{2922878C-7413-4386-BB6F-34CE18DC34DE}"/>
    <cellStyle name="Input 4 2 2 3 7 2" xfId="30240" xr:uid="{7166E7CE-E99D-4AA3-8227-EB07E46C774F}"/>
    <cellStyle name="Input 4 2 2 3 8" xfId="19276" xr:uid="{962E1AA2-66BB-4E3D-83AF-AF7B7A508239}"/>
    <cellStyle name="Input 4 2 2 4" xfId="12469" xr:uid="{6CA3C9A0-B27F-44C3-987E-518649537C27}"/>
    <cellStyle name="Input 4 2 2 4 2" xfId="24283" xr:uid="{8EB16F76-05BE-4E33-9633-9B3F57D2FC55}"/>
    <cellStyle name="Input 4 2 2 5" xfId="10314" xr:uid="{6EC95835-62F0-4F25-90E8-DB15D71E5FB5}"/>
    <cellStyle name="Input 4 2 2 5 2" xfId="22186" xr:uid="{4C157888-1811-4FF1-BDBC-ACDAED6E27B3}"/>
    <cellStyle name="Input 4 2 2 6" xfId="13364" xr:uid="{44A884EE-81EB-47D9-A87D-7769AD9DA2F8}"/>
    <cellStyle name="Input 4 2 2 6 2" xfId="25147" xr:uid="{71055C13-9F56-4465-A6CB-614116058400}"/>
    <cellStyle name="Input 4 2 2 7" xfId="14373" xr:uid="{0C30C14C-597B-4973-998D-7B356833A855}"/>
    <cellStyle name="Input 4 2 2 7 2" xfId="26145" xr:uid="{DF4AA864-29EB-4A17-8450-ADB80807E3CF}"/>
    <cellStyle name="Input 4 2 2 8" xfId="15331" xr:uid="{279EA3A1-1C4E-456F-BAEC-096EFCF9A04A}"/>
    <cellStyle name="Input 4 2 2 8 2" xfId="27095" xr:uid="{B9748BF5-0028-4DEE-AFA9-A6D444FF2018}"/>
    <cellStyle name="Input 4 2 2 9" xfId="16262" xr:uid="{CC11B706-B1EF-454E-A15B-24BC78E09517}"/>
    <cellStyle name="Input 4 2 2 9 2" xfId="28009" xr:uid="{2E8E4752-85EA-4338-8CE5-B92B6458FA64}"/>
    <cellStyle name="Input 4 2 3" xfId="8437" xr:uid="{DBB32877-69C8-48A2-9EA5-44025CF65E9E}"/>
    <cellStyle name="Input 4 2 3 2" xfId="13179" xr:uid="{DF1CD4ED-6650-4636-B389-A7363F7327D4}"/>
    <cellStyle name="Input 4 2 3 2 2" xfId="24965" xr:uid="{D123154E-1A6E-436D-A4C6-C41B67C74E2D}"/>
    <cellStyle name="Input 4 2 3 3" xfId="14199" xr:uid="{9604A267-1F35-4CD5-95FA-418303C061BC}"/>
    <cellStyle name="Input 4 2 3 3 2" xfId="25972" xr:uid="{CA86DBBC-8A89-4E67-B4ED-021AE7AD1852}"/>
    <cellStyle name="Input 4 2 3 4" xfId="15159" xr:uid="{5B8A179B-3329-4CB9-803B-2F435CE9827E}"/>
    <cellStyle name="Input 4 2 3 4 2" xfId="26928" xr:uid="{AF746787-BBEE-417C-B03E-36383208A899}"/>
    <cellStyle name="Input 4 2 3 5" xfId="16108" xr:uid="{23175F69-624F-4E09-B6D2-453BD976519A}"/>
    <cellStyle name="Input 4 2 3 5 2" xfId="27855" xr:uid="{21ECC711-D936-44CC-AB1B-09D7A6A8CEC2}"/>
    <cellStyle name="Input 4 2 3 6" xfId="16981" xr:uid="{B39B354E-5129-4670-AA93-EC18387BD1D3}"/>
    <cellStyle name="Input 4 2 3 6 2" xfId="28728" xr:uid="{F3C491BA-A888-4AA3-AA4B-E206CA754116}"/>
    <cellStyle name="Input 4 2 3 7" xfId="17846" xr:uid="{EED9DE6F-9134-4581-A000-86E57CD94C19}"/>
    <cellStyle name="Input 4 2 3 7 2" xfId="29567" xr:uid="{CDDEA839-CE06-4CC3-A97E-C4608C4471E4}"/>
    <cellStyle name="Input 4 2 3 8" xfId="18622" xr:uid="{21541A09-3EEE-4811-AA16-D76A651D4AFC}"/>
    <cellStyle name="Input 4 2 4" xfId="9448" xr:uid="{68264C18-6A42-46B3-8076-AEE102D826C3}"/>
    <cellStyle name="Input 4 2 4 2" xfId="13853" xr:uid="{EACB1962-F214-4EBE-AE68-FF103778B60C}"/>
    <cellStyle name="Input 4 2 4 2 2" xfId="25626" xr:uid="{07719E74-DF4F-45B1-9968-C0543188F8FE}"/>
    <cellStyle name="Input 4 2 4 3" xfId="14813" xr:uid="{BB02BBBA-1FD1-4678-9C78-B5CB6D079265}"/>
    <cellStyle name="Input 4 2 4 3 2" xfId="26584" xr:uid="{66D68F48-16CF-4C46-AC29-6A3C939A7E71}"/>
    <cellStyle name="Input 4 2 4 4" xfId="15765" xr:uid="{7026DDB5-F13D-4C6A-A191-51034C67E9D6}"/>
    <cellStyle name="Input 4 2 4 4 2" xfId="27512" xr:uid="{29F3E0F3-31D6-4462-BF94-3055FA39FF59}"/>
    <cellStyle name="Input 4 2 4 5" xfId="16639" xr:uid="{F7910D8C-3D50-4ECF-A129-234E3A7DAD51}"/>
    <cellStyle name="Input 4 2 4 5 2" xfId="28386" xr:uid="{ADCD03AE-C935-4A56-BB61-380A28717AEE}"/>
    <cellStyle name="Input 4 2 4 6" xfId="17504" xr:uid="{C60847C5-4680-472B-8B6A-922B3BA2B144}"/>
    <cellStyle name="Input 4 2 4 6 2" xfId="29225" xr:uid="{49BACE93-C4BC-44E5-9391-FD8129DD0C6A}"/>
    <cellStyle name="Input 4 2 4 7" xfId="18280" xr:uid="{2BB0F1CA-73F6-4866-9054-B7F3E54C86D3}"/>
    <cellStyle name="Input 4 2 4 7 2" xfId="30001" xr:uid="{922EC611-C537-41B8-8085-55689127D0D9}"/>
    <cellStyle name="Input 4 2 4 8" xfId="19037" xr:uid="{11611ED8-8304-4DF5-B28E-4747D2B44696}"/>
    <cellStyle name="Input 4 2 5" xfId="12150" xr:uid="{1FA3233B-89AF-435D-9B9A-A41544FF8E73}"/>
    <cellStyle name="Input 4 2 5 2" xfId="23967" xr:uid="{FBF104D0-26AC-4E6B-B726-AA277A582653}"/>
    <cellStyle name="Input 4 2 6" xfId="10617" xr:uid="{BB3F4D76-2B5D-4E70-A4B2-6E9187E007BC}"/>
    <cellStyle name="Input 4 2 6 2" xfId="22489" xr:uid="{910AC299-75FA-42A0-B2EF-525BFB71D8D4}"/>
    <cellStyle name="Input 4 2 7" xfId="11625" xr:uid="{280BE2F5-B0BD-4848-AE39-BEE0BF64D1F7}"/>
    <cellStyle name="Input 4 2 7 2" xfId="23467" xr:uid="{BB8F97C0-A13A-4D52-9D78-4ED4733D5B83}"/>
    <cellStyle name="Input 4 2 8" xfId="11058" xr:uid="{9F36E466-89DB-41B6-B3F2-84DF7A09EEEB}"/>
    <cellStyle name="Input 4 2 8 2" xfId="22927" xr:uid="{4B688A7A-3C6F-4B14-AFB7-8CE6AE6E3310}"/>
    <cellStyle name="Input 4 2 9" xfId="12824" xr:uid="{207BF388-6A4A-49BF-AA4F-308C8587F521}"/>
    <cellStyle name="Input 4 2 9 2" xfId="24618" xr:uid="{02A87251-EAC3-4478-8FAF-02F8391A8873}"/>
    <cellStyle name="Input 4 3" xfId="6961" xr:uid="{D10DE8D3-185E-4373-81BE-C626869EAE29}"/>
    <cellStyle name="Input 4 3 10" xfId="11588" xr:uid="{B9F9A5A2-4558-4F7C-975F-821123573DF9}"/>
    <cellStyle name="Input 4 3 10 2" xfId="23434" xr:uid="{65E02337-7B51-4379-8C06-4497B327AACB}"/>
    <cellStyle name="Input 4 3 2" xfId="8604" xr:uid="{BA781FBD-052C-49A7-A834-DDCA8114820B}"/>
    <cellStyle name="Input 4 3 2 2" xfId="13325" xr:uid="{09AB8D4F-D80D-4615-A035-77ED2A7A7E77}"/>
    <cellStyle name="Input 4 3 2 2 2" xfId="25108" xr:uid="{76B5286A-A106-4840-97A2-AB13666CE01C}"/>
    <cellStyle name="Input 4 3 2 3" xfId="14339" xr:uid="{03A08B4F-9562-4BC4-AE05-5F39BD3BC01B}"/>
    <cellStyle name="Input 4 3 2 3 2" xfId="26111" xr:uid="{EBDE6847-FAA6-40CC-B93B-46AD48D41CFC}"/>
    <cellStyle name="Input 4 3 2 4" xfId="15297" xr:uid="{1CF6C0A8-6604-4286-9AD3-AD894648EA6D}"/>
    <cellStyle name="Input 4 3 2 4 2" xfId="27066" xr:uid="{867ABE89-8322-4FE1-A9F8-C590B6BDA3E0}"/>
    <cellStyle name="Input 4 3 2 5" xfId="16241" xr:uid="{AE020F04-3D6D-4ED6-95C6-5DCA46696786}"/>
    <cellStyle name="Input 4 3 2 5 2" xfId="27988" xr:uid="{FBC11205-416D-422C-AEA6-50FEF0786E3C}"/>
    <cellStyle name="Input 4 3 2 6" xfId="17114" xr:uid="{9131D5EB-4ECC-46E1-B1D6-B55C13B4BE5A}"/>
    <cellStyle name="Input 4 3 2 6 2" xfId="28861" xr:uid="{F44D4491-BC7B-4845-B5D0-00F614968F47}"/>
    <cellStyle name="Input 4 3 2 7" xfId="17979" xr:uid="{8BC6F63F-9A15-4980-A9CA-6459898974FF}"/>
    <cellStyle name="Input 4 3 2 7 2" xfId="29700" xr:uid="{7429FFD6-95FA-4D0E-8AC7-A2CDD9D28078}"/>
    <cellStyle name="Input 4 3 2 8" xfId="18747" xr:uid="{78775FFA-3008-498D-83E7-BB61BCF0A53B}"/>
    <cellStyle name="Input 4 3 3" xfId="9573" xr:uid="{6B8AA7FC-85DF-42D2-B5AC-2EB21C5CD0E4}"/>
    <cellStyle name="Input 4 3 3 2" xfId="13978" xr:uid="{772CD4CB-5628-4BA5-B56C-A8E95545CC44}"/>
    <cellStyle name="Input 4 3 3 2 2" xfId="25751" xr:uid="{0E049B76-8CD3-4A27-81DB-B1B731F94D03}"/>
    <cellStyle name="Input 4 3 3 3" xfId="14938" xr:uid="{F45B6B99-3EAE-4707-BCF6-B392997192D8}"/>
    <cellStyle name="Input 4 3 3 3 2" xfId="26709" xr:uid="{88329583-16A5-4799-970E-2AEB04D10597}"/>
    <cellStyle name="Input 4 3 3 4" xfId="15890" xr:uid="{1FF89458-C0CB-4134-A770-20E7F759BB1C}"/>
    <cellStyle name="Input 4 3 3 4 2" xfId="27637" xr:uid="{F3B7FB9F-0C0D-456D-BF85-6A4089F66A74}"/>
    <cellStyle name="Input 4 3 3 5" xfId="16764" xr:uid="{13A9CE4B-5905-43B0-94DB-7E9881ABEC94}"/>
    <cellStyle name="Input 4 3 3 5 2" xfId="28511" xr:uid="{E3610393-06ED-4DE7-90E5-BBCC8DA059FA}"/>
    <cellStyle name="Input 4 3 3 6" xfId="17629" xr:uid="{077B9369-E003-42A1-A4B8-1AD3F5CF4D7C}"/>
    <cellStyle name="Input 4 3 3 6 2" xfId="29350" xr:uid="{DDBA990D-B980-4919-9754-614CFF7A4227}"/>
    <cellStyle name="Input 4 3 3 7" xfId="18405" xr:uid="{904E2F62-2FC3-4A6C-B1C1-109B158EC297}"/>
    <cellStyle name="Input 4 3 3 7 2" xfId="30126" xr:uid="{694D15E7-620D-4F4F-959F-1660D64DAF95}"/>
    <cellStyle name="Input 4 3 3 8" xfId="19162" xr:uid="{3D4A26F5-FB8C-4CAD-8B4B-32EF41371E80}"/>
    <cellStyle name="Input 4 3 4" xfId="12296" xr:uid="{E5E1254A-39B4-42DA-B3BB-54614F7C8506}"/>
    <cellStyle name="Input 4 3 4 2" xfId="24112" xr:uid="{8B49BC2F-A076-4A52-A4FD-C7E583C8E60F}"/>
    <cellStyle name="Input 4 3 5" xfId="10476" xr:uid="{C4E8E8C1-4610-4E37-9C62-1359CD078D86}"/>
    <cellStyle name="Input 4 3 5 2" xfId="22348" xr:uid="{02C7023F-AD66-4FD7-B6EA-DC350B3CB870}"/>
    <cellStyle name="Input 4 3 6" xfId="12054" xr:uid="{75E4D576-E2E1-400F-A9AF-0455BC1E90A7}"/>
    <cellStyle name="Input 4 3 6 2" xfId="23875" xr:uid="{8A50571D-6226-4DA2-A7A0-9BE65BAAF13C}"/>
    <cellStyle name="Input 4 3 7" xfId="10700" xr:uid="{687E4103-EF0B-4AF9-A273-7195855AA59E}"/>
    <cellStyle name="Input 4 3 7 2" xfId="22572" xr:uid="{E75C66A2-5BD9-4701-863D-55F74779E520}"/>
    <cellStyle name="Input 4 3 8" xfId="12022" xr:uid="{8C5A5D9A-6AF4-4B57-B31C-6365588B082F}"/>
    <cellStyle name="Input 4 3 8 2" xfId="23843" xr:uid="{51094773-E924-496A-BC4A-83E543FB8EAE}"/>
    <cellStyle name="Input 4 3 9" xfId="10728" xr:uid="{0F4CC09F-B42D-43C7-9F31-5416CD3FDA1B}"/>
    <cellStyle name="Input 4 3 9 2" xfId="22600" xr:uid="{BE7D70E8-3B12-4B41-8F86-D1119ACC1994}"/>
    <cellStyle name="Input 4 4" xfId="7786" xr:uid="{3F7C303D-5198-4466-9460-33A1A20A6DDC}"/>
    <cellStyle name="Input 4 4 2" xfId="12810" xr:uid="{A24A0897-3D65-48A1-9F53-39D75FC2BE48}"/>
    <cellStyle name="Input 4 4 2 2" xfId="24606" xr:uid="{7BB33DA4-C4CF-4403-94C8-0EEBEE2B7F85}"/>
    <cellStyle name="Input 4 4 3" xfId="10067" xr:uid="{E5A3EB48-8C72-4C72-8878-F274536C1D18}"/>
    <cellStyle name="Input 4 4 3 2" xfId="21942" xr:uid="{5ECADAAB-D6B4-4826-A5A2-A383E1E48728}"/>
    <cellStyle name="Input 4 4 4" xfId="11750" xr:uid="{E022CF8C-B884-4703-B244-AA46F37D0B06}"/>
    <cellStyle name="Input 4 4 4 2" xfId="23579" xr:uid="{B632787A-CF9A-4D7B-81CB-CA29FC9469FB}"/>
    <cellStyle name="Input 4 4 5" xfId="10956" xr:uid="{DD49AD5B-FDB3-4FFD-8975-54C986C96040}"/>
    <cellStyle name="Input 4 4 5 2" xfId="22825" xr:uid="{9686D0EA-A171-463D-BF72-4BDD43F477D3}"/>
    <cellStyle name="Input 4 4 6" xfId="12522" xr:uid="{FAB95248-FF98-4FD5-9E2B-0C82A79F5DA9}"/>
    <cellStyle name="Input 4 4 6 2" xfId="24332" xr:uid="{B5D63526-D403-4931-A2A4-69B64B013D17}"/>
    <cellStyle name="Input 4 4 7" xfId="10279" xr:uid="{352D73C8-39D9-4CAA-BA51-48851D1189EF}"/>
    <cellStyle name="Input 4 4 7 2" xfId="22154" xr:uid="{23A9614C-7E85-49B9-9150-B2F138509F91}"/>
    <cellStyle name="Input 4 4 8" xfId="11689" xr:uid="{65B5CD13-1643-47D2-85E6-BF1BE2273FEA}"/>
    <cellStyle name="Input 4 5" xfId="7757" xr:uid="{3FD68A7A-9585-4B8E-BA18-703B735FFB52}"/>
    <cellStyle name="Input 4 5 2" xfId="12781" xr:uid="{C7684BD0-3832-4FA4-B265-6045434C0729}"/>
    <cellStyle name="Input 4 5 2 2" xfId="24577" xr:uid="{A5383E39-AFA4-4B4E-B8AE-54DD6F9A87A0}"/>
    <cellStyle name="Input 4 5 3" xfId="10095" xr:uid="{4EB3B95A-2970-4237-BAAD-2F297CDDBD46}"/>
    <cellStyle name="Input 4 5 3 2" xfId="21970" xr:uid="{AA3EBAE9-6464-49F9-8D74-522370F66C7B}"/>
    <cellStyle name="Input 4 5 4" xfId="12085" xr:uid="{83FA67A7-4408-417D-9542-2D66BB087437}"/>
    <cellStyle name="Input 4 5 4 2" xfId="23906" xr:uid="{48A14E52-7D03-4540-B3B0-4CDCD382EBB9}"/>
    <cellStyle name="Input 4 5 5" xfId="10672" xr:uid="{3DA2E164-B367-4588-813B-761D5F6219D8}"/>
    <cellStyle name="Input 4 5 5 2" xfId="22544" xr:uid="{CA442FA4-BBA4-463B-8191-3779A0B7978C}"/>
    <cellStyle name="Input 4 5 6" xfId="12025" xr:uid="{2D94E909-4754-493D-9A05-F46A771CDD82}"/>
    <cellStyle name="Input 4 5 6 2" xfId="23846" xr:uid="{6D4F880B-395F-4C5B-BAA1-36C48223573E}"/>
    <cellStyle name="Input 4 5 7" xfId="10725" xr:uid="{1FD5528C-A87D-48C7-B086-21A89BC60C93}"/>
    <cellStyle name="Input 4 5 7 2" xfId="22597" xr:uid="{31121312-8537-49F0-A9E8-3230218443D7}"/>
    <cellStyle name="Input 4 5 8" xfId="11591" xr:uid="{B0120720-91A6-4487-9950-A5A5966A7550}"/>
    <cellStyle name="Input 4 6" xfId="11322" xr:uid="{D2C27097-9BB3-4DE1-B2DB-052ACEB7463A}"/>
    <cellStyle name="Input 4 6 2" xfId="23184" xr:uid="{5F65CCA6-9FFE-4AEB-B5C8-C3746AB70872}"/>
    <cellStyle name="Input 4 7" xfId="11291" xr:uid="{CFF5EC38-12B1-4244-A11F-0B5D263588D0}"/>
    <cellStyle name="Input 4 7 2" xfId="23153" xr:uid="{B4F53967-26D1-4B6E-A993-AE30270A6508}"/>
    <cellStyle name="Input 4 8" xfId="11341" xr:uid="{5B5DC7AC-A9A2-4AFE-94F4-CFA0B5439155}"/>
    <cellStyle name="Input 4 8 2" xfId="23203" xr:uid="{1B8F522F-729F-4BFE-A723-1F8186BF27FD}"/>
    <cellStyle name="Input 4 9" xfId="11272" xr:uid="{BDEF8692-9996-4701-A83A-AA24DFE12085}"/>
    <cellStyle name="Input 4 9 2" xfId="23134" xr:uid="{48E2A809-F009-43D9-B08C-AFBE8D90FAAD}"/>
    <cellStyle name="Input 5" xfId="5073" xr:uid="{C09A2F7B-432D-408B-BBB1-577C715C4189}"/>
    <cellStyle name="Input 5 10" xfId="11361" xr:uid="{1B3E54DA-664E-41B8-A9DF-669058941F84}"/>
    <cellStyle name="Input 5 10 2" xfId="23223" xr:uid="{49779BA1-070B-443C-92D3-384BA5AD19FB}"/>
    <cellStyle name="Input 5 11" xfId="11253" xr:uid="{1EEF4C86-8DF2-4505-83AC-92729B02A7BF}"/>
    <cellStyle name="Input 5 11 2" xfId="23115" xr:uid="{93E873CB-414D-4A0F-94FB-337252BA6FA3}"/>
    <cellStyle name="Input 5 12" xfId="11990" xr:uid="{7966A944-E015-4DCF-B662-D201B4B08D1A}"/>
    <cellStyle name="Input 5 12 2" xfId="23815" xr:uid="{73DF96FC-C7EA-427F-BFAB-9BCCCCD6F446}"/>
    <cellStyle name="Input 5 2" xfId="6791" xr:uid="{F3135C6B-839A-480E-A37A-7609B5E39F84}"/>
    <cellStyle name="Input 5 2 10" xfId="10189" xr:uid="{32DDC1BD-787F-4030-A03D-846F89362396}"/>
    <cellStyle name="Input 5 2 10 2" xfId="22064" xr:uid="{E71D56B3-AFF8-490D-86BE-4DDD8E7CD3D8}"/>
    <cellStyle name="Input 5 2 11" xfId="12881" xr:uid="{23661C9C-FCE6-47AA-B564-E228943E7C58}"/>
    <cellStyle name="Input 5 2 11 2" xfId="24675" xr:uid="{8BFCBA71-BE22-4EFC-9C85-3BFBB2FB572E}"/>
    <cellStyle name="Input 5 2 2" xfId="7203" xr:uid="{A0570E7C-3BB9-441A-B344-9258CED331E6}"/>
    <cellStyle name="Input 5 2 2 10" xfId="12028" xr:uid="{69AE3E99-CD51-4C11-AF1A-C35167DFCEFF}"/>
    <cellStyle name="Input 5 2 2 10 2" xfId="23849" xr:uid="{3A6A8115-0B51-4FA7-BDF7-E5A2AFA0A482}"/>
    <cellStyle name="Input 5 2 2 2" xfId="8846" xr:uid="{59B6F002-DD23-49E8-8836-7BD05DB75375}"/>
    <cellStyle name="Input 5 2 2 2 2" xfId="13498" xr:uid="{893D2165-E0DF-4584-9661-7F68B0ABBB21}"/>
    <cellStyle name="Input 5 2 2 2 2 2" xfId="25281" xr:uid="{945DF75E-45B3-4330-B122-BA80F2535DCB}"/>
    <cellStyle name="Input 5 2 2 2 3" xfId="14502" xr:uid="{BC066570-3F25-45DC-A43D-965BD927FBAC}"/>
    <cellStyle name="Input 5 2 2 2 3 2" xfId="26274" xr:uid="{C195C89E-1EA6-4A07-921A-52DA63D5293B}"/>
    <cellStyle name="Input 5 2 2 2 4" xfId="15460" xr:uid="{58B55633-FDB3-4306-A1C7-A7DAD4C7831F}"/>
    <cellStyle name="Input 5 2 2 2 4 2" xfId="27220" xr:uid="{9BB23498-6702-4B14-BF40-D97459A481B7}"/>
    <cellStyle name="Input 5 2 2 2 5" xfId="16385" xr:uid="{57D4D0BE-96E7-4656-A59D-A01B46D39F70}"/>
    <cellStyle name="Input 5 2 2 2 5 2" xfId="28132" xr:uid="{455972D2-B3BA-4276-A69D-DBF1A4F18898}"/>
    <cellStyle name="Input 5 2 2 2 6" xfId="17256" xr:uid="{93526B22-CF59-4F47-BA8F-A6AC0A2C71C1}"/>
    <cellStyle name="Input 5 2 2 2 6 2" xfId="28999" xr:uid="{38562A6B-CDAC-41C7-B25C-288D6AD6B0A2}"/>
    <cellStyle name="Input 5 2 2 2 7" xfId="18102" xr:uid="{D21AD570-2752-4427-9E6F-C33F866133FE}"/>
    <cellStyle name="Input 5 2 2 2 7 2" xfId="29823" xr:uid="{A081CA0A-D206-426A-8CAA-DA556BE943B3}"/>
    <cellStyle name="Input 5 2 2 2 8" xfId="18862" xr:uid="{92C2E42E-3793-49C2-952B-D7C28E6CFE5F}"/>
    <cellStyle name="Input 5 2 2 3" xfId="9688" xr:uid="{16EFA816-0390-4A61-BD56-82CC1D1A9D46}"/>
    <cellStyle name="Input 5 2 2 3 2" xfId="14093" xr:uid="{8AD0015E-DF79-4248-9745-DC37492EC6C4}"/>
    <cellStyle name="Input 5 2 2 3 2 2" xfId="25866" xr:uid="{D8D818FB-068C-47AD-AD6D-AC4CAC649042}"/>
    <cellStyle name="Input 5 2 2 3 3" xfId="15053" xr:uid="{F4345E60-EC80-4209-AF68-279687EC94F1}"/>
    <cellStyle name="Input 5 2 2 3 3 2" xfId="26824" xr:uid="{73C60C0F-4BE1-4CA4-A1D1-AF6B60742A50}"/>
    <cellStyle name="Input 5 2 2 3 4" xfId="16005" xr:uid="{026BC0E5-73A6-467E-BAB6-45CDEF9F750C}"/>
    <cellStyle name="Input 5 2 2 3 4 2" xfId="27752" xr:uid="{0FD47DB7-06E3-46F6-8C72-E610FF821C84}"/>
    <cellStyle name="Input 5 2 2 3 5" xfId="16879" xr:uid="{15EF3300-AFFD-45D6-95AD-254BFA377747}"/>
    <cellStyle name="Input 5 2 2 3 5 2" xfId="28626" xr:uid="{72FBC8DA-8DA0-4534-9016-40EF342A2E82}"/>
    <cellStyle name="Input 5 2 2 3 6" xfId="17744" xr:uid="{2288D316-6DCA-4918-9F3C-D185A88DEAED}"/>
    <cellStyle name="Input 5 2 2 3 6 2" xfId="29465" xr:uid="{AD1C9F04-E8A4-4374-A2F4-864C793199B4}"/>
    <cellStyle name="Input 5 2 2 3 7" xfId="18520" xr:uid="{A9988165-84AF-4F12-BC5D-9121EEBDF9F2}"/>
    <cellStyle name="Input 5 2 2 3 7 2" xfId="30241" xr:uid="{BB196D65-C175-4DC3-9AA5-636D8A579C6B}"/>
    <cellStyle name="Input 5 2 2 3 8" xfId="19277" xr:uid="{EA2A8FED-B873-4943-B508-549C3C041EE5}"/>
    <cellStyle name="Input 5 2 2 4" xfId="12470" xr:uid="{8AC88322-4CFD-4030-8459-B4A6F4D6094A}"/>
    <cellStyle name="Input 5 2 2 4 2" xfId="24284" xr:uid="{35756ADB-6FD3-4903-A487-25BD5EC967DF}"/>
    <cellStyle name="Input 5 2 2 5" xfId="10313" xr:uid="{64FBDF67-AB59-45D7-A5D4-D6510016C3C7}"/>
    <cellStyle name="Input 5 2 2 5 2" xfId="22185" xr:uid="{63E390F5-2204-403E-9BE4-BA45B17D50CA}"/>
    <cellStyle name="Input 5 2 2 6" xfId="12875" xr:uid="{CC801DC1-9430-472D-9774-51B830E9DF34}"/>
    <cellStyle name="Input 5 2 2 6 2" xfId="24669" xr:uid="{48806E81-4871-415E-B316-11EE56E9F372}"/>
    <cellStyle name="Input 5 2 2 7" xfId="10011" xr:uid="{A9B78655-D686-44B2-A507-544CEAC3A8DA}"/>
    <cellStyle name="Input 5 2 2 7 2" xfId="21886" xr:uid="{1B1FFD00-CCB0-4020-96B2-6FB0C20CB237}"/>
    <cellStyle name="Input 5 2 2 8" xfId="12102" xr:uid="{E4EF194A-F75B-4669-8270-6253EDAF6D05}"/>
    <cellStyle name="Input 5 2 2 8 2" xfId="23921" xr:uid="{C2A40BC6-1011-4E24-A221-18041A5F91F0}"/>
    <cellStyle name="Input 5 2 2 9" xfId="10659" xr:uid="{A015682E-74CF-4D91-B392-0AEADD79BD33}"/>
    <cellStyle name="Input 5 2 2 9 2" xfId="22531" xr:uid="{B5553815-2CF9-4872-851A-55221372F247}"/>
    <cellStyle name="Input 5 2 3" xfId="8436" xr:uid="{EDC31B70-0EF4-41E1-AFDA-CE52F887BACB}"/>
    <cellStyle name="Input 5 2 3 2" xfId="13178" xr:uid="{4A11D47C-75B6-4AFC-A042-EDC48990D4B7}"/>
    <cellStyle name="Input 5 2 3 2 2" xfId="24964" xr:uid="{0AD79E49-4562-4FB7-9839-9737548B000B}"/>
    <cellStyle name="Input 5 2 3 3" xfId="14198" xr:uid="{84B05DB3-7466-4BEA-8096-165A136D3C5B}"/>
    <cellStyle name="Input 5 2 3 3 2" xfId="25971" xr:uid="{CF89D54B-58B7-4058-943B-AE2317497420}"/>
    <cellStyle name="Input 5 2 3 4" xfId="15158" xr:uid="{A72B9721-296E-49FB-AD5A-D10E5E3DCED1}"/>
    <cellStyle name="Input 5 2 3 4 2" xfId="26927" xr:uid="{FBF01F96-1145-4CEF-840A-BC2DAD3953F7}"/>
    <cellStyle name="Input 5 2 3 5" xfId="16107" xr:uid="{43D1C1B1-AEF6-4A6D-B0B9-76E48C65F34A}"/>
    <cellStyle name="Input 5 2 3 5 2" xfId="27854" xr:uid="{8C7E4A5B-7988-409C-A2A0-F6B2A3156B73}"/>
    <cellStyle name="Input 5 2 3 6" xfId="16980" xr:uid="{BB161CCA-3A6A-46DB-BBB3-6CAC4E1D8BC0}"/>
    <cellStyle name="Input 5 2 3 6 2" xfId="28727" xr:uid="{7E5CED4A-E377-48A8-BA54-382B61F06566}"/>
    <cellStyle name="Input 5 2 3 7" xfId="17845" xr:uid="{A2D173B5-CD86-492E-9139-DA4F2E33F984}"/>
    <cellStyle name="Input 5 2 3 7 2" xfId="29566" xr:uid="{9777427C-B516-4C50-A4CB-B3DA83F45F8D}"/>
    <cellStyle name="Input 5 2 3 8" xfId="18621" xr:uid="{318B7F3F-018B-4E3F-BDC3-4452778DACEE}"/>
    <cellStyle name="Input 5 2 4" xfId="9447" xr:uid="{EA7805F3-DA0B-4785-A7DB-A99EC54FE227}"/>
    <cellStyle name="Input 5 2 4 2" xfId="13852" xr:uid="{52395A81-9A9F-4E2A-811E-2A0BC50A9700}"/>
    <cellStyle name="Input 5 2 4 2 2" xfId="25625" xr:uid="{8B988339-617D-4767-89CD-2FF61884A5ED}"/>
    <cellStyle name="Input 5 2 4 3" xfId="14812" xr:uid="{843BBE88-15CC-4137-B452-6C1E287D9027}"/>
    <cellStyle name="Input 5 2 4 3 2" xfId="26583" xr:uid="{87B5CE3A-FC2D-43B0-AAC3-4DC22C30EE8B}"/>
    <cellStyle name="Input 5 2 4 4" xfId="15764" xr:uid="{D3429EF0-8E6B-47F9-B511-F9847EC6ECC4}"/>
    <cellStyle name="Input 5 2 4 4 2" xfId="27511" xr:uid="{691E9282-FBEB-4BBC-92B0-D200C65A5620}"/>
    <cellStyle name="Input 5 2 4 5" xfId="16638" xr:uid="{52794B23-D300-4414-A9B6-91A3238D061A}"/>
    <cellStyle name="Input 5 2 4 5 2" xfId="28385" xr:uid="{95151498-0436-4014-A162-A5F116621850}"/>
    <cellStyle name="Input 5 2 4 6" xfId="17503" xr:uid="{94807BDE-3361-496E-B3C9-11A0FC8E01B4}"/>
    <cellStyle name="Input 5 2 4 6 2" xfId="29224" xr:uid="{6A10D717-4D51-41EF-A378-DF5A98C8B3C4}"/>
    <cellStyle name="Input 5 2 4 7" xfId="18279" xr:uid="{AEEC11E1-7B77-4CD3-A6DA-468CA1C5045D}"/>
    <cellStyle name="Input 5 2 4 7 2" xfId="30000" xr:uid="{061BD4E4-CA52-4980-A802-412D9E19CF4C}"/>
    <cellStyle name="Input 5 2 4 8" xfId="19036" xr:uid="{3EA278EF-294D-45BE-BD9B-8C518C16C458}"/>
    <cellStyle name="Input 5 2 5" xfId="12149" xr:uid="{836DD1DD-13A7-4A1A-A78A-27C323EF176C}"/>
    <cellStyle name="Input 5 2 5 2" xfId="23966" xr:uid="{E24A1B57-C2B2-4D3B-9B38-8E07DF96E0CB}"/>
    <cellStyle name="Input 5 2 6" xfId="10618" xr:uid="{44F1F5B3-0EBF-43A1-B62C-2AD7E534BFEC}"/>
    <cellStyle name="Input 5 2 6 2" xfId="22490" xr:uid="{17E20F30-0AEC-4814-88C3-1D85E6E95BB0}"/>
    <cellStyle name="Input 5 2 7" xfId="12864" xr:uid="{4ED3B28C-03D0-4E6E-97D9-9243BC4DF5BE}"/>
    <cellStyle name="Input 5 2 7 2" xfId="24658" xr:uid="{46299034-5575-4D34-8D8D-35247AC1762D}"/>
    <cellStyle name="Input 5 2 8" xfId="10022" xr:uid="{12B2414B-989F-410B-9DD9-2AA25B724BD1}"/>
    <cellStyle name="Input 5 2 8 2" xfId="21897" xr:uid="{5BBD79F8-37B7-4D4F-B561-60E6930884AE}"/>
    <cellStyle name="Input 5 2 9" xfId="12634" xr:uid="{045589F7-1287-4A42-A70D-E18F1B8C3180}"/>
    <cellStyle name="Input 5 2 9 2" xfId="24437" xr:uid="{0F46DAC3-B4EA-47AC-A03F-FD46AE488A47}"/>
    <cellStyle name="Input 5 3" xfId="6962" xr:uid="{3F079168-03D5-4EBC-9EAB-692A9CE59B9D}"/>
    <cellStyle name="Input 5 3 10" xfId="11923" xr:uid="{4119B601-494F-4D8A-AC12-09D39BFF9ED3}"/>
    <cellStyle name="Input 5 3 10 2" xfId="23749" xr:uid="{06D5A4BB-C0E9-4148-BC09-D22F47AAAA96}"/>
    <cellStyle name="Input 5 3 2" xfId="8605" xr:uid="{CC49374A-F5DF-49CF-B7BF-AA2C796BF122}"/>
    <cellStyle name="Input 5 3 2 2" xfId="13326" xr:uid="{E40A8D04-7D43-40E0-B428-F6431C7C5AF6}"/>
    <cellStyle name="Input 5 3 2 2 2" xfId="25109" xr:uid="{905615F8-3140-4111-B6C8-C0D31CEEF23B}"/>
    <cellStyle name="Input 5 3 2 3" xfId="14340" xr:uid="{60C7CB3D-B173-44A1-BFE5-F28048FD590B}"/>
    <cellStyle name="Input 5 3 2 3 2" xfId="26112" xr:uid="{FB2926C7-E323-4FA6-9D29-BF4204F21F3C}"/>
    <cellStyle name="Input 5 3 2 4" xfId="15298" xr:uid="{48BC57F2-7A83-481F-9724-B485F64969F8}"/>
    <cellStyle name="Input 5 3 2 4 2" xfId="27067" xr:uid="{8C817F71-8213-4E0D-9538-B7C1826E5C40}"/>
    <cellStyle name="Input 5 3 2 5" xfId="16242" xr:uid="{6228AD7A-5855-49CC-A0A2-674522702A69}"/>
    <cellStyle name="Input 5 3 2 5 2" xfId="27989" xr:uid="{53C376FA-06C8-47F7-ACB3-BA6E3ED95637}"/>
    <cellStyle name="Input 5 3 2 6" xfId="17115" xr:uid="{311A8312-9826-4A92-A1D8-699BF41A35A1}"/>
    <cellStyle name="Input 5 3 2 6 2" xfId="28862" xr:uid="{B8D9161C-7C2B-4E02-87EF-EBF6861034A2}"/>
    <cellStyle name="Input 5 3 2 7" xfId="17980" xr:uid="{CDA16DBF-34C4-450B-B1CC-85D4D68C2ADB}"/>
    <cellStyle name="Input 5 3 2 7 2" xfId="29701" xr:uid="{5D28248C-2053-4507-B439-9FA297A8BC62}"/>
    <cellStyle name="Input 5 3 2 8" xfId="18748" xr:uid="{07EB3F16-0148-4825-9A77-2134197BBC6B}"/>
    <cellStyle name="Input 5 3 3" xfId="9574" xr:uid="{7CE70EA7-BC95-49D9-8023-99DA7723D8F8}"/>
    <cellStyle name="Input 5 3 3 2" xfId="13979" xr:uid="{F1BA9113-FFCA-492C-AED9-8561248C768F}"/>
    <cellStyle name="Input 5 3 3 2 2" xfId="25752" xr:uid="{533E780C-C706-46D3-BEFB-956E0DFDC366}"/>
    <cellStyle name="Input 5 3 3 3" xfId="14939" xr:uid="{58483079-BEF8-43F7-80F0-AC743B5B3E18}"/>
    <cellStyle name="Input 5 3 3 3 2" xfId="26710" xr:uid="{3E4853B3-6756-4EC6-8991-D8CF7D787104}"/>
    <cellStyle name="Input 5 3 3 4" xfId="15891" xr:uid="{FE3C546A-97EF-4016-8DEF-89E45C0C56A0}"/>
    <cellStyle name="Input 5 3 3 4 2" xfId="27638" xr:uid="{B1D97855-D978-47D5-A4BF-D9DDC42BBB21}"/>
    <cellStyle name="Input 5 3 3 5" xfId="16765" xr:uid="{AD613A99-0D99-4639-BF03-0818425AF9B0}"/>
    <cellStyle name="Input 5 3 3 5 2" xfId="28512" xr:uid="{6B3E2080-7761-43EF-B58F-CAA2242909C4}"/>
    <cellStyle name="Input 5 3 3 6" xfId="17630" xr:uid="{59DB6EC8-9FCF-4C13-ACA6-8A1E5EE7356C}"/>
    <cellStyle name="Input 5 3 3 6 2" xfId="29351" xr:uid="{DD3D7071-C892-4A6D-B6E2-48A7011FE751}"/>
    <cellStyle name="Input 5 3 3 7" xfId="18406" xr:uid="{E2412855-ED3F-43C2-A63E-52C44D9948C4}"/>
    <cellStyle name="Input 5 3 3 7 2" xfId="30127" xr:uid="{D530578E-5C34-434A-A988-B5C9C0C44013}"/>
    <cellStyle name="Input 5 3 3 8" xfId="19163" xr:uid="{AF1C5C39-8C3E-4E25-A31B-1B5521B3B69E}"/>
    <cellStyle name="Input 5 3 4" xfId="12297" xr:uid="{45970A52-0FE2-4ED7-B115-5156B809C785}"/>
    <cellStyle name="Input 5 3 4 2" xfId="24113" xr:uid="{782085BE-D0CA-437B-A40E-86427EB82E37}"/>
    <cellStyle name="Input 5 3 5" xfId="10475" xr:uid="{8374439A-9A81-4C08-BDA5-447E2D2C77A8}"/>
    <cellStyle name="Input 5 3 5 2" xfId="22347" xr:uid="{54C79A7A-DF3C-4ADA-9ED1-67260EF92A24}"/>
    <cellStyle name="Input 5 3 6" xfId="12569" xr:uid="{7F72DBF8-605B-4DEC-B183-08A6A0E5F0FC}"/>
    <cellStyle name="Input 5 3 6 2" xfId="24378" xr:uid="{160BD5C4-D441-4159-A427-ED27265ED422}"/>
    <cellStyle name="Input 5 3 7" xfId="10238" xr:uid="{3DAB4985-706C-4F7F-B6BB-807D212A33B2}"/>
    <cellStyle name="Input 5 3 7 2" xfId="22113" xr:uid="{7C47965B-697B-46C2-9E46-D7BF0DF0CC40}"/>
    <cellStyle name="Input 5 3 8" xfId="12075" xr:uid="{FE9B8B64-69A9-40BF-84A7-DE8D76CF4D73}"/>
    <cellStyle name="Input 5 3 8 2" xfId="23896" xr:uid="{6A342C2E-481E-41A4-8E09-4729E25B3CEE}"/>
    <cellStyle name="Input 5 3 9" xfId="10682" xr:uid="{BAD7D924-886A-47E7-9072-C0F684D3FC64}"/>
    <cellStyle name="Input 5 3 9 2" xfId="22554" xr:uid="{431C19B7-9C8A-4E88-864C-136AF80FDD96}"/>
    <cellStyle name="Input 5 4" xfId="7787" xr:uid="{C624520B-25C0-4C12-814B-4CA0272E9A2D}"/>
    <cellStyle name="Input 5 4 2" xfId="12811" xr:uid="{2209B03F-6DF7-4659-A34A-6E7E1E35ECB5}"/>
    <cellStyle name="Input 5 4 2 2" xfId="24607" xr:uid="{496B4ACB-CC0B-456C-A3F2-4D65A816261C}"/>
    <cellStyle name="Input 5 4 3" xfId="10066" xr:uid="{60A8F25B-0FCA-4198-BBB9-5515A70EC3BD}"/>
    <cellStyle name="Input 5 4 3 2" xfId="21941" xr:uid="{50B3188A-3AD8-41B5-958B-AB6BAB288C75}"/>
    <cellStyle name="Input 5 4 4" xfId="12088" xr:uid="{38ABC6BE-A049-446E-A575-13ED367CB434}"/>
    <cellStyle name="Input 5 4 4 2" xfId="23909" xr:uid="{6F391CAA-6327-4D51-8070-50093479E154}"/>
    <cellStyle name="Input 5 4 5" xfId="10669" xr:uid="{1D4E848F-A2B5-4E3D-8B4D-A454150587F2}"/>
    <cellStyle name="Input 5 4 5 2" xfId="22541" xr:uid="{FAE7AEA7-293C-4E6D-B700-5DF9B09F6A3A}"/>
    <cellStyle name="Input 5 4 6" xfId="13059" xr:uid="{D3491DC1-3CFF-455B-A248-C23544A28A12}"/>
    <cellStyle name="Input 5 4 6 2" xfId="24849" xr:uid="{A75BA08E-3970-4184-A2DA-7CC26CB96C3C}"/>
    <cellStyle name="Input 5 4 7" xfId="9866" xr:uid="{126399B0-F799-4523-B09A-EE0E7C0FE78A}"/>
    <cellStyle name="Input 5 4 7 2" xfId="21742" xr:uid="{BCF27329-C2C0-45D8-A82E-FFC46638BBA5}"/>
    <cellStyle name="Input 5 4 8" xfId="13272" xr:uid="{C973AECD-8CAB-4B9D-9405-2F84424C3062}"/>
    <cellStyle name="Input 5 5" xfId="7756" xr:uid="{393FA8F2-AC41-4EBB-8798-44178B073138}"/>
    <cellStyle name="Input 5 5 2" xfId="12780" xr:uid="{79D2C9EC-663D-4ACA-868D-FF45F1780668}"/>
    <cellStyle name="Input 5 5 2 2" xfId="24576" xr:uid="{9F633203-8DC2-49B0-9C51-FE4F1316CA07}"/>
    <cellStyle name="Input 5 5 3" xfId="10096" xr:uid="{D0CEDBC1-4DA2-4132-8BB7-4C9A18C4F24A}"/>
    <cellStyle name="Input 5 5 3 2" xfId="21971" xr:uid="{EDE96148-0F9F-44F3-899D-176C04D57831}"/>
    <cellStyle name="Input 5 5 4" xfId="11979" xr:uid="{CBBAF190-153C-43D7-A8A2-0996D55D90FC}"/>
    <cellStyle name="Input 5 5 4 2" xfId="23804" xr:uid="{E9955AEF-0105-4048-97EE-985951974598}"/>
    <cellStyle name="Input 5 5 5" xfId="10757" xr:uid="{54F515F8-B6EF-44A4-A220-ADC189D199FD}"/>
    <cellStyle name="Input 5 5 5 2" xfId="22628" xr:uid="{7F7594C1-7BC0-4A4D-82CF-37EE0364D5BB}"/>
    <cellStyle name="Input 5 5 6" xfId="11564" xr:uid="{872549F9-6BD2-499E-A5B7-F028E81DA48E}"/>
    <cellStyle name="Input 5 5 6 2" xfId="23412" xr:uid="{56B23D9B-52B9-4F4D-BF65-11CB2E2D7FC4}"/>
    <cellStyle name="Input 5 5 7" xfId="11097" xr:uid="{B32F14D8-1012-44A2-A4EC-14FE0969F838}"/>
    <cellStyle name="Input 5 5 7 2" xfId="22966" xr:uid="{6A04E72A-65A6-4041-9280-15C075C175CC}"/>
    <cellStyle name="Input 5 5 8" xfId="13525" xr:uid="{97AC5186-BE74-429F-8346-BE77A6C6B466}"/>
    <cellStyle name="Input 5 6" xfId="11323" xr:uid="{D6CE8246-03CD-4463-A226-15D2EFF6760C}"/>
    <cellStyle name="Input 5 6 2" xfId="23185" xr:uid="{F838DFD1-6E40-4700-9500-60F39A64FEBB}"/>
    <cellStyle name="Input 5 7" xfId="11290" xr:uid="{4C0D583B-7BE0-4686-B479-9248213EEBC8}"/>
    <cellStyle name="Input 5 7 2" xfId="23152" xr:uid="{4BD38F22-203C-41CB-82D3-D5DB473B005C}"/>
    <cellStyle name="Input 5 8" xfId="11342" xr:uid="{C6B3613B-9CAC-449F-9340-810011C0A12C}"/>
    <cellStyle name="Input 5 8 2" xfId="23204" xr:uid="{A50D6483-3889-451F-849D-1E3422D24456}"/>
    <cellStyle name="Input 5 9" xfId="11271" xr:uid="{E48B03C7-0442-47F0-9FDC-7810BF888B01}"/>
    <cellStyle name="Input 5 9 2" xfId="23133" xr:uid="{2137E560-CED3-4AFD-8B3B-794C7D6131B9}"/>
    <cellStyle name="Input 6" xfId="5074" xr:uid="{D6268B6E-018B-4102-98F5-29935909F9D2}"/>
    <cellStyle name="Input 6 10" xfId="11362" xr:uid="{34A83C36-E28A-4D11-928C-18B7DB57D7A7}"/>
    <cellStyle name="Input 6 10 2" xfId="23224" xr:uid="{5C3E8B6E-3B2D-49A5-9F59-588F3A38226D}"/>
    <cellStyle name="Input 6 11" xfId="11252" xr:uid="{C558966C-6BA1-482E-9561-2595C06CD477}"/>
    <cellStyle name="Input 6 11 2" xfId="23114" xr:uid="{967AA8E4-66C0-46B6-A830-EDC8835CC585}"/>
    <cellStyle name="Input 6 12" xfId="12475" xr:uid="{90AA420D-5B50-4DE7-BAAB-2CE74D9F34DA}"/>
    <cellStyle name="Input 6 12 2" xfId="24289" xr:uid="{C014169C-2116-46C2-A922-19927385BF85}"/>
    <cellStyle name="Input 6 2" xfId="6790" xr:uid="{1D6E0D30-47BE-4C13-83DF-8DB4CDBBC9DD}"/>
    <cellStyle name="Input 6 2 10" xfId="16251" xr:uid="{28E89F97-A7FD-4ED1-AFF0-30ECFEC9CDAF}"/>
    <cellStyle name="Input 6 2 10 2" xfId="27998" xr:uid="{80D01C35-C1C7-4E4F-945A-96F64A8B1AD3}"/>
    <cellStyle name="Input 6 2 11" xfId="17123" xr:uid="{BFD3BCBC-6392-45A6-8807-F88AA3C3419E}"/>
    <cellStyle name="Input 6 2 11 2" xfId="28870" xr:uid="{6181643B-D113-4B4F-9C99-60567FA3DD09}"/>
    <cellStyle name="Input 6 2 2" xfId="7204" xr:uid="{4FC6E35C-1AFA-4C55-9190-8F75E5443767}"/>
    <cellStyle name="Input 6 2 2 10" xfId="11947" xr:uid="{47DA53F7-DA09-4C14-A308-7DE8ADF23CAB}"/>
    <cellStyle name="Input 6 2 2 10 2" xfId="23773" xr:uid="{4B1A6BDE-CA33-4802-93DC-C39A34A87ABD}"/>
    <cellStyle name="Input 6 2 2 2" xfId="8847" xr:uid="{8B842D1F-487D-4B96-B9E3-479663A60FA4}"/>
    <cellStyle name="Input 6 2 2 2 2" xfId="13499" xr:uid="{A50F7F2A-84CB-4508-BA2E-44F21CBCD246}"/>
    <cellStyle name="Input 6 2 2 2 2 2" xfId="25282" xr:uid="{F6B23B7D-F667-4852-9FCD-58BDFA15428B}"/>
    <cellStyle name="Input 6 2 2 2 3" xfId="14503" xr:uid="{3E6A5407-AF70-4E1E-AECE-696580F165CB}"/>
    <cellStyle name="Input 6 2 2 2 3 2" xfId="26275" xr:uid="{943838A4-EA76-4B12-9F0B-A28E653D6EC5}"/>
    <cellStyle name="Input 6 2 2 2 4" xfId="15461" xr:uid="{28AE404D-1987-4561-AB3D-F9B01E3969C3}"/>
    <cellStyle name="Input 6 2 2 2 4 2" xfId="27221" xr:uid="{7F9811B2-972A-4074-B9F6-1C8C694A9E38}"/>
    <cellStyle name="Input 6 2 2 2 5" xfId="16386" xr:uid="{CB295E30-A435-4973-B1FC-5537506554E9}"/>
    <cellStyle name="Input 6 2 2 2 5 2" xfId="28133" xr:uid="{4135EAAC-D2F4-4706-8D34-96A84CBB78C3}"/>
    <cellStyle name="Input 6 2 2 2 6" xfId="17257" xr:uid="{3B94862F-A147-4C5E-BAC3-ADCA1808B280}"/>
    <cellStyle name="Input 6 2 2 2 6 2" xfId="29000" xr:uid="{E79675D6-8208-4A7D-9821-252E68EFDB3B}"/>
    <cellStyle name="Input 6 2 2 2 7" xfId="18103" xr:uid="{272359B5-8FBF-4D0C-B172-B92472F63D3D}"/>
    <cellStyle name="Input 6 2 2 2 7 2" xfId="29824" xr:uid="{57582B3F-2E2D-4F1A-B99A-21ADAFE52562}"/>
    <cellStyle name="Input 6 2 2 2 8" xfId="18863" xr:uid="{6AAAB914-55EA-47AE-B4C6-839BFC447A05}"/>
    <cellStyle name="Input 6 2 2 3" xfId="9689" xr:uid="{0905755C-B15E-44A3-9022-46BC40FF9CD6}"/>
    <cellStyle name="Input 6 2 2 3 2" xfId="14094" xr:uid="{BAD1344D-3268-44D0-BA5F-7FA1893E48DB}"/>
    <cellStyle name="Input 6 2 2 3 2 2" xfId="25867" xr:uid="{4E2795E6-524C-4C59-8A72-2AFE2B608D43}"/>
    <cellStyle name="Input 6 2 2 3 3" xfId="15054" xr:uid="{2F0833EF-DFEF-4550-A4DC-9E516B318A6B}"/>
    <cellStyle name="Input 6 2 2 3 3 2" xfId="26825" xr:uid="{7CF77C33-F38A-4937-ABB5-1300FF782265}"/>
    <cellStyle name="Input 6 2 2 3 4" xfId="16006" xr:uid="{41A52206-89B5-4D19-A1A0-CA2010CEE998}"/>
    <cellStyle name="Input 6 2 2 3 4 2" xfId="27753" xr:uid="{E8223E3D-9BDC-4B87-A876-3D18CFDC9BE0}"/>
    <cellStyle name="Input 6 2 2 3 5" xfId="16880" xr:uid="{C4555ABE-0A18-43F9-B752-E04F7D15D4BC}"/>
    <cellStyle name="Input 6 2 2 3 5 2" xfId="28627" xr:uid="{BDC8EA8D-BF49-4AAF-9397-60C3F1662745}"/>
    <cellStyle name="Input 6 2 2 3 6" xfId="17745" xr:uid="{EB0B62B5-ACA8-4968-90BA-A925531A1EA3}"/>
    <cellStyle name="Input 6 2 2 3 6 2" xfId="29466" xr:uid="{8F297B65-D4E2-4F64-AA31-8AA46DB0B2E3}"/>
    <cellStyle name="Input 6 2 2 3 7" xfId="18521" xr:uid="{2A5B9967-AE91-446C-8920-282E7B97ED93}"/>
    <cellStyle name="Input 6 2 2 3 7 2" xfId="30242" xr:uid="{DEAA26F8-C1FF-41D6-BCCA-955C87B89F6B}"/>
    <cellStyle name="Input 6 2 2 3 8" xfId="19278" xr:uid="{778E8B0C-DE8C-496E-9C54-BA73F9B439D7}"/>
    <cellStyle name="Input 6 2 2 4" xfId="12471" xr:uid="{D35FE44C-C2C7-4E68-8598-630AA8E0E143}"/>
    <cellStyle name="Input 6 2 2 4 2" xfId="24285" xr:uid="{D53D4B57-D0B3-4385-8026-26FD4FDEF337}"/>
    <cellStyle name="Input 6 2 2 5" xfId="10312" xr:uid="{CBDC14FD-8796-4C53-8A6C-6B651CDE639C}"/>
    <cellStyle name="Input 6 2 2 5 2" xfId="22184" xr:uid="{31F1AE33-2A28-4D94-9080-1698A0C9185A}"/>
    <cellStyle name="Input 6 2 2 6" xfId="11684" xr:uid="{B115752E-A99B-4EC1-ADD2-88BEEE1CA395}"/>
    <cellStyle name="Input 6 2 2 6 2" xfId="23523" xr:uid="{8613B123-1986-44FD-8CF5-AF4A6481C015}"/>
    <cellStyle name="Input 6 2 2 7" xfId="11005" xr:uid="{4F12BCBA-16DB-4D1A-8959-1FEF83E36D39}"/>
    <cellStyle name="Input 6 2 2 7 2" xfId="22874" xr:uid="{EC797BAF-E8A6-44D9-ABDA-A60AD652C0FD}"/>
    <cellStyle name="Input 6 2 2 8" xfId="12827" xr:uid="{D3F3FF10-68C5-41C6-9E32-B0C5D4980F52}"/>
    <cellStyle name="Input 6 2 2 8 2" xfId="24621" xr:uid="{C14F1FB8-E60C-498E-943C-DA7732C0A6E4}"/>
    <cellStyle name="Input 6 2 2 9" xfId="10054" xr:uid="{2514CEA2-D256-40EC-8B60-3768590200C7}"/>
    <cellStyle name="Input 6 2 2 9 2" xfId="21929" xr:uid="{25296D6B-FB46-441A-BD0D-2ED536E67EDA}"/>
    <cellStyle name="Input 6 2 3" xfId="8435" xr:uid="{CDC98065-119F-4DC4-AFD9-5FBDB194AB87}"/>
    <cellStyle name="Input 6 2 3 2" xfId="13177" xr:uid="{93C87A19-FF29-4DEC-8174-F55FA0A4212C}"/>
    <cellStyle name="Input 6 2 3 2 2" xfId="24963" xr:uid="{2350EFEC-248D-4007-BA3F-7498D5C34691}"/>
    <cellStyle name="Input 6 2 3 3" xfId="14197" xr:uid="{E622A6B8-6428-4CE1-85F1-72E6EC3018DF}"/>
    <cellStyle name="Input 6 2 3 3 2" xfId="25970" xr:uid="{26178D64-6ECE-40A6-A36F-DF6A58DDD756}"/>
    <cellStyle name="Input 6 2 3 4" xfId="15157" xr:uid="{BB2FBD1A-DC05-4E8A-BED6-90FA14552B89}"/>
    <cellStyle name="Input 6 2 3 4 2" xfId="26926" xr:uid="{7C36EE40-7366-475F-B6A9-9BF6735518F3}"/>
    <cellStyle name="Input 6 2 3 5" xfId="16106" xr:uid="{8C4FDDEE-543F-41B4-ADD5-26B267F51A39}"/>
    <cellStyle name="Input 6 2 3 5 2" xfId="27853" xr:uid="{909C0ABC-9D5A-4B7F-86F4-6AD64A3C555B}"/>
    <cellStyle name="Input 6 2 3 6" xfId="16979" xr:uid="{D934108B-FBC0-4D58-A7AF-2D8E70FBD794}"/>
    <cellStyle name="Input 6 2 3 6 2" xfId="28726" xr:uid="{2CFE1571-F2EC-4937-AE4B-276F689C0FBA}"/>
    <cellStyle name="Input 6 2 3 7" xfId="17844" xr:uid="{5A1B13C7-8DBC-439F-883C-2B40A22748BD}"/>
    <cellStyle name="Input 6 2 3 7 2" xfId="29565" xr:uid="{F4449B51-E115-42AB-A8DF-4EDAA8CD35CF}"/>
    <cellStyle name="Input 6 2 3 8" xfId="18620" xr:uid="{A12AB12E-F715-471E-AD32-662E46954E70}"/>
    <cellStyle name="Input 6 2 4" xfId="9446" xr:uid="{4A73BF8C-A3ED-4FF1-9C41-6CCD358E9E7B}"/>
    <cellStyle name="Input 6 2 4 2" xfId="13851" xr:uid="{EA7D1FBD-2961-4BA7-96C8-9BFCC4519748}"/>
    <cellStyle name="Input 6 2 4 2 2" xfId="25624" xr:uid="{4C153172-7835-4BA3-AC57-996A9F12F3CB}"/>
    <cellStyle name="Input 6 2 4 3" xfId="14811" xr:uid="{688994B5-3D7E-4E7C-90C3-2503C91B38E0}"/>
    <cellStyle name="Input 6 2 4 3 2" xfId="26582" xr:uid="{C13825D1-D2C5-4099-9E70-2585526C47DB}"/>
    <cellStyle name="Input 6 2 4 4" xfId="15763" xr:uid="{09207656-442C-4F63-B9DC-10E312C78901}"/>
    <cellStyle name="Input 6 2 4 4 2" xfId="27510" xr:uid="{0B76E75A-05AE-4ED7-85E3-28A3EBE892DA}"/>
    <cellStyle name="Input 6 2 4 5" xfId="16637" xr:uid="{DE1F3A5A-5DCD-4DAA-9013-CAF7A076BAA0}"/>
    <cellStyle name="Input 6 2 4 5 2" xfId="28384" xr:uid="{9A46525B-E660-4725-AE2E-4B3D05843139}"/>
    <cellStyle name="Input 6 2 4 6" xfId="17502" xr:uid="{3B9C1D90-D361-49B9-8400-E23CF0F9948B}"/>
    <cellStyle name="Input 6 2 4 6 2" xfId="29223" xr:uid="{9DFB0E8E-B403-4C81-B295-769C9FEEB8EA}"/>
    <cellStyle name="Input 6 2 4 7" xfId="18278" xr:uid="{9BDD96AE-0BF1-4AC4-AD27-0D0635335DB5}"/>
    <cellStyle name="Input 6 2 4 7 2" xfId="29999" xr:uid="{F00043F8-413B-4037-81EB-229088564FE7}"/>
    <cellStyle name="Input 6 2 4 8" xfId="19035" xr:uid="{0DC7DC11-C386-49DA-96AD-8F6E80A9D167}"/>
    <cellStyle name="Input 6 2 5" xfId="12148" xr:uid="{27CEF493-23B7-4233-B9A4-D11EC760427C}"/>
    <cellStyle name="Input 6 2 5 2" xfId="23965" xr:uid="{95A4B8F9-DE0D-4AF2-BD16-DDD5AA31F0FD}"/>
    <cellStyle name="Input 6 2 6" xfId="10619" xr:uid="{188663DC-1CBF-40D7-8BC8-3A0345E35F6D}"/>
    <cellStyle name="Input 6 2 6 2" xfId="22491" xr:uid="{3A420C50-3E80-4937-BF3C-7BBFAB526701}"/>
    <cellStyle name="Input 6 2 7" xfId="13353" xr:uid="{CEC28D22-C272-4C23-9D57-4AE4BB94C5BE}"/>
    <cellStyle name="Input 6 2 7 2" xfId="25136" xr:uid="{D82B63FF-2AEE-4E97-8E40-193FB3FF9FD0}"/>
    <cellStyle name="Input 6 2 8" xfId="14362" xr:uid="{3B006331-B30F-4DD4-9B3B-AF95170F4982}"/>
    <cellStyle name="Input 6 2 8 2" xfId="26134" xr:uid="{CC1E88B8-4C00-4ABE-96CF-5F851F77F614}"/>
    <cellStyle name="Input 6 2 9" xfId="15320" xr:uid="{1487CCE9-40EF-438E-97E9-0D8F19F9F7F4}"/>
    <cellStyle name="Input 6 2 9 2" xfId="27084" xr:uid="{6400BE8E-7E98-45AF-AEEC-D68F4051933B}"/>
    <cellStyle name="Input 6 3" xfId="6963" xr:uid="{25ADBA24-5DEB-4A88-9419-0CFB4C0DDD46}"/>
    <cellStyle name="Input 6 3 10" xfId="17289" xr:uid="{638B7937-1CA1-4C47-A23F-C5140B00AB26}"/>
    <cellStyle name="Input 6 3 10 2" xfId="29032" xr:uid="{97B96D4B-D660-44DB-AE2A-17729FABB17C}"/>
    <cellStyle name="Input 6 3 2" xfId="8606" xr:uid="{8C6531F7-CE00-470A-B527-54411B7AFC21}"/>
    <cellStyle name="Input 6 3 2 2" xfId="13327" xr:uid="{97EEA86D-F3B8-4036-8AE4-59F86E8455D9}"/>
    <cellStyle name="Input 6 3 2 2 2" xfId="25110" xr:uid="{4BCAB106-4F79-4258-B1C6-128379C286D9}"/>
    <cellStyle name="Input 6 3 2 3" xfId="14341" xr:uid="{89081A42-6984-4348-A119-DE90F2E71C84}"/>
    <cellStyle name="Input 6 3 2 3 2" xfId="26113" xr:uid="{B8F525B7-559E-4A70-B57F-7BF72EE55166}"/>
    <cellStyle name="Input 6 3 2 4" xfId="15299" xr:uid="{1244D14D-1E1D-470B-BBE3-1B7840973CCF}"/>
    <cellStyle name="Input 6 3 2 4 2" xfId="27068" xr:uid="{8E0B3C95-53D5-45F6-AF95-EB2CB31C7C91}"/>
    <cellStyle name="Input 6 3 2 5" xfId="16243" xr:uid="{0F2F2377-7C45-47C2-B77C-28917D9E9E4E}"/>
    <cellStyle name="Input 6 3 2 5 2" xfId="27990" xr:uid="{34341613-A554-4DD8-B397-1BA68156D372}"/>
    <cellStyle name="Input 6 3 2 6" xfId="17116" xr:uid="{3D072C86-D336-48C9-88F2-9F59D0956DD2}"/>
    <cellStyle name="Input 6 3 2 6 2" xfId="28863" xr:uid="{E3F99824-E4B5-42CB-A998-66D731D53E49}"/>
    <cellStyle name="Input 6 3 2 7" xfId="17981" xr:uid="{1C0F9505-D78D-4449-B3D8-88AC8C140D65}"/>
    <cellStyle name="Input 6 3 2 7 2" xfId="29702" xr:uid="{35CD5F2E-515B-40A1-BAE7-935F1DC4E91E}"/>
    <cellStyle name="Input 6 3 2 8" xfId="18749" xr:uid="{3BA82320-EB39-4A27-AA0B-D00681F1E54F}"/>
    <cellStyle name="Input 6 3 3" xfId="9575" xr:uid="{B4CDEED7-91E9-46C3-BD11-3FB333D8BA71}"/>
    <cellStyle name="Input 6 3 3 2" xfId="13980" xr:uid="{170D436C-914F-4F67-9C97-63EF42E7DB79}"/>
    <cellStyle name="Input 6 3 3 2 2" xfId="25753" xr:uid="{20385554-51D6-417B-80E4-A3325294E797}"/>
    <cellStyle name="Input 6 3 3 3" xfId="14940" xr:uid="{06FBB811-B62C-47B7-9DA4-E4D0F1DBA55E}"/>
    <cellStyle name="Input 6 3 3 3 2" xfId="26711" xr:uid="{4A7FA4EF-5D89-4B5A-9FBA-D6155F8AC747}"/>
    <cellStyle name="Input 6 3 3 4" xfId="15892" xr:uid="{B9EEA72E-4A05-4139-B727-C016B960F04E}"/>
    <cellStyle name="Input 6 3 3 4 2" xfId="27639" xr:uid="{784DCA6D-A7EB-45F8-BB01-6B2BAC26A7C1}"/>
    <cellStyle name="Input 6 3 3 5" xfId="16766" xr:uid="{AC2AE323-559D-4F6E-9625-043373166F7D}"/>
    <cellStyle name="Input 6 3 3 5 2" xfId="28513" xr:uid="{2889D344-7937-4434-8B85-1E2A98D0B3A6}"/>
    <cellStyle name="Input 6 3 3 6" xfId="17631" xr:uid="{637A59CF-77B6-4792-B8C7-02B5D74A7F1F}"/>
    <cellStyle name="Input 6 3 3 6 2" xfId="29352" xr:uid="{46158492-168D-4F1A-B7B8-508B2E27F2CB}"/>
    <cellStyle name="Input 6 3 3 7" xfId="18407" xr:uid="{A677A602-D395-44CD-9A6B-3CAFA222D3C6}"/>
    <cellStyle name="Input 6 3 3 7 2" xfId="30128" xr:uid="{365511DD-8DA5-4C9F-AA88-10B9E922A05A}"/>
    <cellStyle name="Input 6 3 3 8" xfId="19164" xr:uid="{7C736275-0292-463D-A469-D2C7E1787711}"/>
    <cellStyle name="Input 6 3 4" xfId="12298" xr:uid="{EF7320A0-21F4-4C1D-A7CF-6C4FA5C047C9}"/>
    <cellStyle name="Input 6 3 4 2" xfId="24114" xr:uid="{44260DE4-E2AB-4C83-87C6-6371316CBBB3}"/>
    <cellStyle name="Input 6 3 5" xfId="10474" xr:uid="{0E7DC289-0AE5-4689-AA95-A532FDF86BE3}"/>
    <cellStyle name="Input 6 3 5 2" xfId="22346" xr:uid="{44A2671C-FE0C-41F5-937F-60BF0AABB3E9}"/>
    <cellStyle name="Input 6 3 6" xfId="13590" xr:uid="{3DCC3073-36D1-4DC2-86E6-134F3FDD908A}"/>
    <cellStyle name="Input 6 3 6 2" xfId="25366" xr:uid="{17AE838C-F93C-4F45-B5DE-1651367722A9}"/>
    <cellStyle name="Input 6 3 7" xfId="14568" xr:uid="{CABCE97B-9A22-481D-AEB3-CBE48CC69155}"/>
    <cellStyle name="Input 6 3 7 2" xfId="26339" xr:uid="{5DAB9233-71C0-460A-9650-381F78955783}"/>
    <cellStyle name="Input 6 3 8" xfId="15521" xr:uid="{4341003B-EDEC-4952-9DE8-6FB388622EFF}"/>
    <cellStyle name="Input 6 3 8 2" xfId="27276" xr:uid="{B0066F87-94D8-443D-AE91-D172145DDEA2}"/>
    <cellStyle name="Input 6 3 9" xfId="16420" xr:uid="{CA49C909-7B5C-47C5-A737-21CF2CF53C1D}"/>
    <cellStyle name="Input 6 3 9 2" xfId="28167" xr:uid="{39995372-7EE1-4D5D-A5E5-86B37115F023}"/>
    <cellStyle name="Input 6 4" xfId="7788" xr:uid="{C41B96AC-AFF2-435C-8F80-717A9D71E0F2}"/>
    <cellStyle name="Input 6 4 2" xfId="12812" xr:uid="{8EBDF8FC-4368-48EF-8FEB-B29639D2671F}"/>
    <cellStyle name="Input 6 4 2 2" xfId="24608" xr:uid="{232088E2-D620-4707-8E6D-59BC3FC1B37B}"/>
    <cellStyle name="Input 6 4 3" xfId="10065" xr:uid="{7402627E-86C4-465C-9744-5C4F3047FB92}"/>
    <cellStyle name="Input 6 4 3 2" xfId="21940" xr:uid="{D63707D8-3B18-49AD-9C33-65A2706E5D4B}"/>
    <cellStyle name="Input 6 4 4" xfId="12625" xr:uid="{D6CA6BBE-CB4A-460E-9E81-15ABCB8FA80A}"/>
    <cellStyle name="Input 6 4 4 2" xfId="24430" xr:uid="{182D0135-819E-4514-BD26-189CE0BCB863}"/>
    <cellStyle name="Input 6 4 5" xfId="10194" xr:uid="{BAA0953A-2974-4506-B2AD-179C57C2C230}"/>
    <cellStyle name="Input 6 4 5 2" xfId="22069" xr:uid="{A96B9024-DCBD-415C-8058-C90450069B1A}"/>
    <cellStyle name="Input 6 4 6" xfId="12880" xr:uid="{B6226A4B-EE1B-4B94-89B4-EA0AA5943211}"/>
    <cellStyle name="Input 6 4 6 2" xfId="24674" xr:uid="{8BC274B3-9842-4CCB-B928-AF1632677405}"/>
    <cellStyle name="Input 6 4 7" xfId="10008" xr:uid="{432288CB-1EB6-4DDE-A389-A76F95899C73}"/>
    <cellStyle name="Input 6 4 7 2" xfId="21883" xr:uid="{07E1BAAB-5F2B-4E90-BD9D-25C94EB4AC5D}"/>
    <cellStyle name="Input 6 4 8" xfId="12103" xr:uid="{20BEDB72-60B9-43C3-9AFA-F22520938802}"/>
    <cellStyle name="Input 6 5" xfId="7755" xr:uid="{301D14EB-6DF6-414D-A638-AF9CEFC54D35}"/>
    <cellStyle name="Input 6 5 2" xfId="12779" xr:uid="{1B3541A2-8853-4BF1-A645-5016AC4BEF12}"/>
    <cellStyle name="Input 6 5 2 2" xfId="24575" xr:uid="{BAA208B7-B15F-4B6B-A041-EC1D8DC83A4A}"/>
    <cellStyle name="Input 6 5 3" xfId="10097" xr:uid="{32E428E6-4240-4886-AE5E-596255EB1D37}"/>
    <cellStyle name="Input 6 5 3 2" xfId="21972" xr:uid="{62C1CA49-FD3E-4B2E-8784-0C9013311C8C}"/>
    <cellStyle name="Input 6 5 4" xfId="11955" xr:uid="{C050A056-4BD3-41DB-8C40-E09EF394B4E1}"/>
    <cellStyle name="Input 6 5 4 2" xfId="23781" xr:uid="{99323DAF-79BF-458D-BD17-7224B3FAC2A3}"/>
    <cellStyle name="Input 6 5 5" xfId="10779" xr:uid="{413BB689-CBA2-45BC-8B42-AC43E3B597D9}"/>
    <cellStyle name="Input 6 5 5 2" xfId="22649" xr:uid="{DEAEA0AC-138D-4700-9C8E-17E669216541}"/>
    <cellStyle name="Input 6 5 6" xfId="11545" xr:uid="{4613ABE5-954F-4906-B4A4-58207412AC5E}"/>
    <cellStyle name="Input 6 5 6 2" xfId="23393" xr:uid="{3F30596D-398B-441B-8D12-A0D26D1F4501}"/>
    <cellStyle name="Input 6 5 7" xfId="11115" xr:uid="{E121BB37-59F2-4B88-8F85-3F17AEE66BBC}"/>
    <cellStyle name="Input 6 5 7 2" xfId="22983" xr:uid="{6F36DFE0-5134-4979-8546-9701316CCA00}"/>
    <cellStyle name="Input 6 5 8" xfId="12495" xr:uid="{7D5DF0D6-1CAA-4FC2-8249-CD662ADEF16E}"/>
    <cellStyle name="Input 6 6" xfId="11324" xr:uid="{1AFB511D-3519-49CF-8541-A4A5620E2703}"/>
    <cellStyle name="Input 6 6 2" xfId="23186" xr:uid="{5DF128E8-C468-48DA-9050-9C47296EC887}"/>
    <cellStyle name="Input 6 7" xfId="11289" xr:uid="{8CAB721F-CC48-482F-AE82-BB6D9A1C1602}"/>
    <cellStyle name="Input 6 7 2" xfId="23151" xr:uid="{46A6A7F9-CCE4-4534-96D6-6ACAFCF638ED}"/>
    <cellStyle name="Input 6 8" xfId="11343" xr:uid="{8CE658B3-2226-4C31-A0F3-4AE5435B2C05}"/>
    <cellStyle name="Input 6 8 2" xfId="23205" xr:uid="{A7D86E6C-B66D-4708-B055-81D1B9104CE2}"/>
    <cellStyle name="Input 6 9" xfId="11270" xr:uid="{76637F6D-D42E-4D67-B900-5CBA6E846EA2}"/>
    <cellStyle name="Input 6 9 2" xfId="23132" xr:uid="{27D90987-C98A-440A-97E1-C339C4D0D74C}"/>
    <cellStyle name="Input 7" xfId="5075" xr:uid="{C75888B4-E7D2-44AD-8CDB-BB69629CD687}"/>
    <cellStyle name="Input 7 10" xfId="11363" xr:uid="{F86622FC-D5D7-4E11-ABFF-EACF559A868E}"/>
    <cellStyle name="Input 7 10 2" xfId="23225" xr:uid="{2696D8DF-217D-4970-B313-DAEC73135931}"/>
    <cellStyle name="Input 7 11" xfId="11251" xr:uid="{68F76438-9E5A-4E9E-A2BF-A5A0CFC65D45}"/>
    <cellStyle name="Input 7 11 2" xfId="23113" xr:uid="{A6AE4114-ED57-490E-9301-011A42A68D80}"/>
    <cellStyle name="Input 7 12" xfId="13503" xr:uid="{0CE465CD-592B-4556-9E01-E136D044F1CB}"/>
    <cellStyle name="Input 7 12 2" xfId="25286" xr:uid="{5DC00B0B-6DC8-4435-B2A6-58567F6121E4}"/>
    <cellStyle name="Input 7 2" xfId="6789" xr:uid="{53E5B75C-91EF-4DFA-A7A2-C506238A3D40}"/>
    <cellStyle name="Input 7 2 10" xfId="10697" xr:uid="{75929B55-636F-4C03-9BEE-00517D7B8B5C}"/>
    <cellStyle name="Input 7 2 10 2" xfId="22569" xr:uid="{FC4DA6F4-60A3-4DB6-8DD6-74A9FC6B0B1C}"/>
    <cellStyle name="Input 7 2 11" xfId="11612" xr:uid="{FB42C391-8CC5-4588-8309-CF6782BA6D7E}"/>
    <cellStyle name="Input 7 2 11 2" xfId="23455" xr:uid="{8E3DE9F2-6447-4B98-923D-A1769102BD1E}"/>
    <cellStyle name="Input 7 2 2" xfId="7205" xr:uid="{54DD4149-2100-47A1-976E-4B778030CE94}"/>
    <cellStyle name="Input 7 2 2 10" xfId="11907" xr:uid="{588C07B7-DEF3-493C-A47A-E26E71DAB6A3}"/>
    <cellStyle name="Input 7 2 2 10 2" xfId="23734" xr:uid="{93E5CF74-32EA-41D1-AC83-A7550AC6EDEC}"/>
    <cellStyle name="Input 7 2 2 2" xfId="8848" xr:uid="{47A87453-2BB8-4C31-83F6-A955165688E3}"/>
    <cellStyle name="Input 7 2 2 2 2" xfId="13500" xr:uid="{02FD211D-5A22-426E-B86C-E5439482838E}"/>
    <cellStyle name="Input 7 2 2 2 2 2" xfId="25283" xr:uid="{84824077-38A5-4910-805F-05A35AD363C8}"/>
    <cellStyle name="Input 7 2 2 2 3" xfId="14504" xr:uid="{DBBE57FB-6276-4435-81A8-DB55E923E607}"/>
    <cellStyle name="Input 7 2 2 2 3 2" xfId="26276" xr:uid="{14F05DF0-3160-4279-AC25-9DD74AFD830B}"/>
    <cellStyle name="Input 7 2 2 2 4" xfId="15462" xr:uid="{43562B94-C2B4-419E-B1FA-2798531D2938}"/>
    <cellStyle name="Input 7 2 2 2 4 2" xfId="27222" xr:uid="{E24B4DE4-A0B3-47C3-89B8-19D931BEF453}"/>
    <cellStyle name="Input 7 2 2 2 5" xfId="16387" xr:uid="{DCC7E401-C3D3-4E9F-A860-B19B73FE17DC}"/>
    <cellStyle name="Input 7 2 2 2 5 2" xfId="28134" xr:uid="{20861AA3-ADD7-4CD0-B62C-4926599BFC58}"/>
    <cellStyle name="Input 7 2 2 2 6" xfId="17258" xr:uid="{A9B8F67E-AEB7-40D9-B010-074D3A335628}"/>
    <cellStyle name="Input 7 2 2 2 6 2" xfId="29001" xr:uid="{19EEE781-CF93-4798-A8A9-D6AFE6523B95}"/>
    <cellStyle name="Input 7 2 2 2 7" xfId="18104" xr:uid="{501E8AA9-7925-4E46-93DD-2A147AD1C343}"/>
    <cellStyle name="Input 7 2 2 2 7 2" xfId="29825" xr:uid="{08B5931C-4D3B-4974-8FC5-2FC8DF5B3E94}"/>
    <cellStyle name="Input 7 2 2 2 8" xfId="18864" xr:uid="{D6BE6F1D-0BCD-44E0-AF52-CA41507F1BF6}"/>
    <cellStyle name="Input 7 2 2 3" xfId="9690" xr:uid="{A3384464-9F82-4D6A-A22B-20A98C109C5E}"/>
    <cellStyle name="Input 7 2 2 3 2" xfId="14095" xr:uid="{DBD48D24-DA94-4A95-862D-1E7D3AB4B4B0}"/>
    <cellStyle name="Input 7 2 2 3 2 2" xfId="25868" xr:uid="{12AC474B-F4BE-43A0-83DC-54653615B451}"/>
    <cellStyle name="Input 7 2 2 3 3" xfId="15055" xr:uid="{5BF97677-BC2F-4450-B290-195B53221EB0}"/>
    <cellStyle name="Input 7 2 2 3 3 2" xfId="26826" xr:uid="{4DDC3FE4-20B4-49F2-BE16-3F0B3F6EB53A}"/>
    <cellStyle name="Input 7 2 2 3 4" xfId="16007" xr:uid="{8CCE956A-16AC-4572-8B20-287645A31122}"/>
    <cellStyle name="Input 7 2 2 3 4 2" xfId="27754" xr:uid="{8A868DC0-F63F-416F-AB35-32EBDF1DB57B}"/>
    <cellStyle name="Input 7 2 2 3 5" xfId="16881" xr:uid="{F9E81A9B-7E79-4EDD-9205-39A3A0F466FB}"/>
    <cellStyle name="Input 7 2 2 3 5 2" xfId="28628" xr:uid="{14CC268E-D841-4379-A14F-75CC04A263B3}"/>
    <cellStyle name="Input 7 2 2 3 6" xfId="17746" xr:uid="{5913617F-1667-4A20-97C5-A113AF3B5C02}"/>
    <cellStyle name="Input 7 2 2 3 6 2" xfId="29467" xr:uid="{3750C6F5-2716-4EB5-81BA-41DCC4C28BF4}"/>
    <cellStyle name="Input 7 2 2 3 7" xfId="18522" xr:uid="{8FBBB2EE-F904-4B16-8721-6A070F7CF2AF}"/>
    <cellStyle name="Input 7 2 2 3 7 2" xfId="30243" xr:uid="{738410F4-FBEF-43D9-8552-67E8BA7404C7}"/>
    <cellStyle name="Input 7 2 2 3 8" xfId="19279" xr:uid="{CBAB995D-C137-4256-A1C8-7D7BB9E63D84}"/>
    <cellStyle name="Input 7 2 2 4" xfId="12472" xr:uid="{C9BA9B49-B0E4-46BF-80E4-CC263CDFBA55}"/>
    <cellStyle name="Input 7 2 2 4 2" xfId="24286" xr:uid="{B7D57F9A-D81C-4BEA-B21A-43F97F4FB437}"/>
    <cellStyle name="Input 7 2 2 5" xfId="10311" xr:uid="{2C348C98-BFE0-4AC2-972F-05E8EB311937}"/>
    <cellStyle name="Input 7 2 2 5 2" xfId="22183" xr:uid="{A6171C5F-EB37-4DE6-85A2-FBFED5C3CA30}"/>
    <cellStyle name="Input 7 2 2 6" xfId="11685" xr:uid="{DF63901A-E522-4FF1-9A8D-A8390DC9D25F}"/>
    <cellStyle name="Input 7 2 2 6 2" xfId="23524" xr:uid="{B7A43BF4-C849-494B-B87E-22CBD8C49032}"/>
    <cellStyle name="Input 7 2 2 7" xfId="11004" xr:uid="{2A4F04CC-AE10-427A-92A2-4ECFA00822AB}"/>
    <cellStyle name="Input 7 2 2 7 2" xfId="22873" xr:uid="{A39725C3-4898-4568-8FCE-E7F10CDE010A}"/>
    <cellStyle name="Input 7 2 2 8" xfId="11404" xr:uid="{17940E33-A5D1-46B5-B829-23DD0753980D}"/>
    <cellStyle name="Input 7 2 2 8 2" xfId="23262" xr:uid="{C944824A-F27A-480A-9607-FF2675B91A08}"/>
    <cellStyle name="Input 7 2 2 9" xfId="11226" xr:uid="{5F3F86EB-43FF-464B-9EA2-006850A522C4}"/>
    <cellStyle name="Input 7 2 2 9 2" xfId="23088" xr:uid="{4EA0F0E2-282F-413F-A18D-3123ADC14969}"/>
    <cellStyle name="Input 7 2 3" xfId="8434" xr:uid="{70BA37CB-AA3B-4D78-93CC-1B195E37714E}"/>
    <cellStyle name="Input 7 2 3 2" xfId="13176" xr:uid="{F52CE223-603A-49B4-B292-80EF0B1D4B97}"/>
    <cellStyle name="Input 7 2 3 2 2" xfId="24962" xr:uid="{F9FAF969-112E-4833-9781-5981945B1676}"/>
    <cellStyle name="Input 7 2 3 3" xfId="14196" xr:uid="{A8E72CEE-77D9-4941-AE0C-9FD1402D1397}"/>
    <cellStyle name="Input 7 2 3 3 2" xfId="25969" xr:uid="{CE180A74-00F1-4A53-80F3-DDC734092E3B}"/>
    <cellStyle name="Input 7 2 3 4" xfId="15156" xr:uid="{493D5E61-B2B9-417A-A41B-7EC078606364}"/>
    <cellStyle name="Input 7 2 3 4 2" xfId="26925" xr:uid="{7311B93C-0A0C-4FB2-B6FE-696F1F40978F}"/>
    <cellStyle name="Input 7 2 3 5" xfId="16105" xr:uid="{BC863E9E-AB91-40D8-A2F6-946F6044A48A}"/>
    <cellStyle name="Input 7 2 3 5 2" xfId="27852" xr:uid="{9763D6CB-4C7C-4F68-B02B-65361181C4C7}"/>
    <cellStyle name="Input 7 2 3 6" xfId="16978" xr:uid="{17153CAC-3E83-420B-8BF0-60EA9EC67542}"/>
    <cellStyle name="Input 7 2 3 6 2" xfId="28725" xr:uid="{FDA90616-F740-4AFC-93A8-60D9D532CFC5}"/>
    <cellStyle name="Input 7 2 3 7" xfId="17843" xr:uid="{06D67453-6046-4853-B903-94C5864AD9A4}"/>
    <cellStyle name="Input 7 2 3 7 2" xfId="29564" xr:uid="{6A25388B-90C2-437B-93B8-E2D3F3DAD406}"/>
    <cellStyle name="Input 7 2 3 8" xfId="18619" xr:uid="{73C130EE-2498-4C55-A764-AD3FC91087DC}"/>
    <cellStyle name="Input 7 2 4" xfId="9445" xr:uid="{A4424A34-3D44-4EF5-9091-F8BE64305630}"/>
    <cellStyle name="Input 7 2 4 2" xfId="13850" xr:uid="{D3526036-230E-4AFC-BC57-EFC053BCDBC9}"/>
    <cellStyle name="Input 7 2 4 2 2" xfId="25623" xr:uid="{F458B0CA-563A-42D8-9B24-738EE1FBB0F8}"/>
    <cellStyle name="Input 7 2 4 3" xfId="14810" xr:uid="{10C30A48-ED1B-40AA-9A6F-6680AB951E17}"/>
    <cellStyle name="Input 7 2 4 3 2" xfId="26581" xr:uid="{F2F660FA-97A4-4AAA-81EA-C2D0EC44640E}"/>
    <cellStyle name="Input 7 2 4 4" xfId="15762" xr:uid="{CD7A0648-6E38-4646-B1DE-C08F11C5F411}"/>
    <cellStyle name="Input 7 2 4 4 2" xfId="27509" xr:uid="{99D6D959-97C7-45BC-A7B0-39E1469AFBD0}"/>
    <cellStyle name="Input 7 2 4 5" xfId="16636" xr:uid="{625CF3FC-45D4-4C4B-A2D6-3DA5F6976F59}"/>
    <cellStyle name="Input 7 2 4 5 2" xfId="28383" xr:uid="{BA7DDB4D-D6EF-4C79-A8E2-388FED0B7707}"/>
    <cellStyle name="Input 7 2 4 6" xfId="17501" xr:uid="{DE757FA1-ED15-4DB9-9D34-77FFCBAA1B45}"/>
    <cellStyle name="Input 7 2 4 6 2" xfId="29222" xr:uid="{931438B2-5CFB-4FAF-A9C2-9D41DA81702C}"/>
    <cellStyle name="Input 7 2 4 7" xfId="18277" xr:uid="{216D8D7E-1ECE-44DA-8D26-C0A7A0A6A3A1}"/>
    <cellStyle name="Input 7 2 4 7 2" xfId="29998" xr:uid="{62BCD92B-8E2D-4133-ADE2-CCAB8E6D6F81}"/>
    <cellStyle name="Input 7 2 4 8" xfId="19034" xr:uid="{002E09EE-319D-4A95-AC63-AFC68A6A83F3}"/>
    <cellStyle name="Input 7 2 5" xfId="12147" xr:uid="{8731E2C6-7464-461E-9DD2-E413C7966110}"/>
    <cellStyle name="Input 7 2 5 2" xfId="23964" xr:uid="{C28079B4-BFD9-454D-9DD9-A26679EB54E3}"/>
    <cellStyle name="Input 7 2 6" xfId="10620" xr:uid="{A9975B0F-8531-4B45-A486-167E154E71A3}"/>
    <cellStyle name="Input 7 2 6 2" xfId="22492" xr:uid="{F4A4547E-7F95-4201-AA79-ED217AFF3074}"/>
    <cellStyle name="Input 7 2 7" xfId="12320" xr:uid="{B0DB5D7B-5C9C-4AA3-AF51-692470C08016}"/>
    <cellStyle name="Input 7 2 7 2" xfId="24136" xr:uid="{630918B5-466D-4A20-9974-1AEC518BC968}"/>
    <cellStyle name="Input 7 2 8" xfId="10456" xr:uid="{5C6AB2F1-3DBC-484B-9D5E-1CF7E4BE4404}"/>
    <cellStyle name="Input 7 2 8 2" xfId="22328" xr:uid="{188629A1-AAB1-4E2F-8A30-E1071415A5D6}"/>
    <cellStyle name="Input 7 2 9" xfId="12057" xr:uid="{13B9039B-17AA-439A-8250-4AA9BFE3D62D}"/>
    <cellStyle name="Input 7 2 9 2" xfId="23878" xr:uid="{C40B90BA-887E-4712-A3E9-2788116F9900}"/>
    <cellStyle name="Input 7 3" xfId="6964" xr:uid="{D8D21CDE-7646-45C1-9D42-C45F07622458}"/>
    <cellStyle name="Input 7 3 10" xfId="11847" xr:uid="{8650F32F-7785-4150-89D5-36AFFAC5A9BA}"/>
    <cellStyle name="Input 7 3 10 2" xfId="23674" xr:uid="{0B8771C5-5553-4746-B1E9-9817281AA4C0}"/>
    <cellStyle name="Input 7 3 2" xfId="8607" xr:uid="{AC0B2931-0578-4752-A134-BDDEF7DB258F}"/>
    <cellStyle name="Input 7 3 2 2" xfId="13328" xr:uid="{3C87C6CD-FB15-4EA7-B36F-0D9CF32BE105}"/>
    <cellStyle name="Input 7 3 2 2 2" xfId="25111" xr:uid="{F8C38050-976E-4D0E-9BB5-E062819F05D5}"/>
    <cellStyle name="Input 7 3 2 3" xfId="14342" xr:uid="{E1032590-4058-4959-97F9-CDBDD033E86E}"/>
    <cellStyle name="Input 7 3 2 3 2" xfId="26114" xr:uid="{28FA1E00-4635-4BA0-AE00-1981E3726FD9}"/>
    <cellStyle name="Input 7 3 2 4" xfId="15300" xr:uid="{7C2DC993-9AEA-41ED-A54F-8692714BFF2B}"/>
    <cellStyle name="Input 7 3 2 4 2" xfId="27069" xr:uid="{FEC729FF-8D1A-4B37-8667-C3C33ED204DC}"/>
    <cellStyle name="Input 7 3 2 5" xfId="16244" xr:uid="{DE346661-412C-4D9A-86E3-BF662B7F3EF1}"/>
    <cellStyle name="Input 7 3 2 5 2" xfId="27991" xr:uid="{7CC8F791-BF73-4EEF-A6F2-6266AD4B7E98}"/>
    <cellStyle name="Input 7 3 2 6" xfId="17117" xr:uid="{B3D7EA7C-ED02-4CE7-BF74-BA5C2725B206}"/>
    <cellStyle name="Input 7 3 2 6 2" xfId="28864" xr:uid="{5EC4F766-DDCE-4549-A8CC-630E82C24114}"/>
    <cellStyle name="Input 7 3 2 7" xfId="17982" xr:uid="{3CFD9549-3F1D-4C65-99F7-3457214B04C0}"/>
    <cellStyle name="Input 7 3 2 7 2" xfId="29703" xr:uid="{B13BF0ED-6450-48BA-BE3B-7B9A73B33F7E}"/>
    <cellStyle name="Input 7 3 2 8" xfId="18750" xr:uid="{D8C43D46-121F-4DF6-BDC3-C30DF53AFB50}"/>
    <cellStyle name="Input 7 3 3" xfId="9576" xr:uid="{1753FC31-6E9A-4333-A8F2-EA37E5E738D6}"/>
    <cellStyle name="Input 7 3 3 2" xfId="13981" xr:uid="{71D78848-C6E7-4356-9A0B-D6DE119B0025}"/>
    <cellStyle name="Input 7 3 3 2 2" xfId="25754" xr:uid="{C2F9E70C-CD47-4CD3-821D-CA7FD9E3D8B1}"/>
    <cellStyle name="Input 7 3 3 3" xfId="14941" xr:uid="{04A07D49-8DB9-4B57-80F0-75E9A98E2E13}"/>
    <cellStyle name="Input 7 3 3 3 2" xfId="26712" xr:uid="{1EBC25F2-3CEC-4C1A-8710-76116BCF5410}"/>
    <cellStyle name="Input 7 3 3 4" xfId="15893" xr:uid="{D74C0314-B8ED-4469-BC00-7426EA6D1B2A}"/>
    <cellStyle name="Input 7 3 3 4 2" xfId="27640" xr:uid="{41E9F912-7178-493C-8CB2-DF568E9EE7E1}"/>
    <cellStyle name="Input 7 3 3 5" xfId="16767" xr:uid="{EB45F8D4-D5BF-47B4-AA17-9604817F86D4}"/>
    <cellStyle name="Input 7 3 3 5 2" xfId="28514" xr:uid="{6476DD04-7BCC-4CB4-ADD0-B7E55B8854D1}"/>
    <cellStyle name="Input 7 3 3 6" xfId="17632" xr:uid="{3154EDD8-3005-4D4B-9455-973E53615057}"/>
    <cellStyle name="Input 7 3 3 6 2" xfId="29353" xr:uid="{5F4B09FD-5BC4-4984-B8D6-E1534751200E}"/>
    <cellStyle name="Input 7 3 3 7" xfId="18408" xr:uid="{8BCF1472-0889-440A-B100-8AE029EA0F8F}"/>
    <cellStyle name="Input 7 3 3 7 2" xfId="30129" xr:uid="{54B55B38-11FB-4F34-9F5F-A72BA4BFF054}"/>
    <cellStyle name="Input 7 3 3 8" xfId="19165" xr:uid="{843E3F43-E343-4506-8E9D-3D72F9E0079E}"/>
    <cellStyle name="Input 7 3 4" xfId="12299" xr:uid="{97212B2C-C487-467D-AAB2-7C9F04031325}"/>
    <cellStyle name="Input 7 3 4 2" xfId="24115" xr:uid="{006F9F81-3038-4FE3-9716-B948EB3B7C0C}"/>
    <cellStyle name="Input 7 3 5" xfId="10473" xr:uid="{FF3F0CC4-10D4-4914-BAA4-4B9BE259D681}"/>
    <cellStyle name="Input 7 3 5 2" xfId="22345" xr:uid="{92982CA2-4385-4FCD-B921-5E6FB66C710F}"/>
    <cellStyle name="Input 7 3 6" xfId="13085" xr:uid="{2BF605E2-E2C5-4275-B563-67A12677EFDD}"/>
    <cellStyle name="Input 7 3 6 2" xfId="24874" xr:uid="{170F1AAA-5A1A-43A7-AFD4-DC403BE482DE}"/>
    <cellStyle name="Input 7 3 7" xfId="9844" xr:uid="{72DAE4DC-51E6-4AAE-9486-32EC6E7D2EDA}"/>
    <cellStyle name="Input 7 3 7 2" xfId="21720" xr:uid="{AA403F0D-B676-4339-9A3E-4D9E6D87D8CD}"/>
    <cellStyle name="Input 7 3 8" xfId="13151" xr:uid="{C6FE3CCC-15A9-4D97-867E-B843853028F0}"/>
    <cellStyle name="Input 7 3 8 2" xfId="24937" xr:uid="{4F7E588A-162B-4684-B842-4CB08650A654}"/>
    <cellStyle name="Input 7 3 9" xfId="9793" xr:uid="{978A5711-6DBF-434D-AFBA-888C03AA7D5F}"/>
    <cellStyle name="Input 7 3 9 2" xfId="21669" xr:uid="{A5786BEF-70A6-4490-B832-C6151F524212}"/>
    <cellStyle name="Input 7 4" xfId="7789" xr:uid="{55AB9BF4-3DDE-4B01-8404-89DC4EE5AF82}"/>
    <cellStyle name="Input 7 4 2" xfId="12813" xr:uid="{60D1C0E4-988D-40F6-A21E-7C5CD8E7D21E}"/>
    <cellStyle name="Input 7 4 2 2" xfId="24609" xr:uid="{BE508B78-8DA1-4718-B9D2-2E850F8D647F}"/>
    <cellStyle name="Input 7 4 3" xfId="10064" xr:uid="{A8DF8EA2-F68F-413B-8E62-6572EA57C0F2}"/>
    <cellStyle name="Input 7 4 3 2" xfId="21939" xr:uid="{EF3CE7B6-4CF4-4C68-AE8A-8C83ADBF50C3}"/>
    <cellStyle name="Input 7 4 4" xfId="13645" xr:uid="{BBA48418-B118-43D0-A67E-4B72561B83EE}"/>
    <cellStyle name="Input 7 4 4 2" xfId="25421" xr:uid="{246A0A33-D8B4-40AE-AAEB-9DC1FC846553}"/>
    <cellStyle name="Input 7 4 5" xfId="14613" xr:uid="{AC9F73DC-01FD-472B-A6FD-711EA16F5C3A}"/>
    <cellStyle name="Input 7 4 5 2" xfId="26384" xr:uid="{40DE6E19-FF4F-4F76-BB61-8D54C6E6E08D}"/>
    <cellStyle name="Input 7 4 6" xfId="15565" xr:uid="{4D92BEA0-CBF1-4ED0-B50A-9E68B35647A9}"/>
    <cellStyle name="Input 7 4 6 2" xfId="27316" xr:uid="{5AEF2410-E5D5-4916-8E19-E329107DA37C}"/>
    <cellStyle name="Input 7 4 7" xfId="16450" xr:uid="{67084276-2DB6-4C3B-8741-A3B85D5B0B52}"/>
    <cellStyle name="Input 7 4 7 2" xfId="28197" xr:uid="{BAC8EFB6-0BD0-422C-800C-CFAB19B1B392}"/>
    <cellStyle name="Input 7 4 8" xfId="17318" xr:uid="{06EA293D-88BB-43D8-A4F4-C8153D89B1B3}"/>
    <cellStyle name="Input 7 5" xfId="7754" xr:uid="{03B2C146-B911-4B9D-BF48-684C914503DE}"/>
    <cellStyle name="Input 7 5 2" xfId="12778" xr:uid="{C1CAFF08-9391-49DC-98EB-80CEBA65D0CD}"/>
    <cellStyle name="Input 7 5 2 2" xfId="24574" xr:uid="{9C833D39-1998-4B50-9833-F41D5698EB10}"/>
    <cellStyle name="Input 7 5 3" xfId="10098" xr:uid="{40A7153A-D387-46E3-A7E2-220003636C70}"/>
    <cellStyle name="Input 7 5 3 2" xfId="21973" xr:uid="{A91C2E36-1D10-4CF7-8931-57F130C62909}"/>
    <cellStyle name="Input 7 5 4" xfId="11749" xr:uid="{8E00C0D6-DD08-4159-B89C-ED373BB5C3F8}"/>
    <cellStyle name="Input 7 5 4 2" xfId="23578" xr:uid="{2D1655B0-5A18-4B53-8298-665A0E60A17D}"/>
    <cellStyle name="Input 7 5 5" xfId="10957" xr:uid="{DD021154-5A0E-4CA0-BA44-439EC19C44DC}"/>
    <cellStyle name="Input 7 5 5 2" xfId="22826" xr:uid="{C87B580B-CE7D-4199-B8EE-04D4F4ED0C6F}"/>
    <cellStyle name="Input 7 5 6" xfId="11920" xr:uid="{B6BBB05C-A435-4B61-A1C8-76BB8702AD0B}"/>
    <cellStyle name="Input 7 5 6 2" xfId="23746" xr:uid="{01463691-D87F-4E4E-A98D-29786C01B42C}"/>
    <cellStyle name="Input 7 5 7" xfId="10808" xr:uid="{E906D495-ACA1-440E-985E-4FEF4D91B52B}"/>
    <cellStyle name="Input 7 5 7 2" xfId="22678" xr:uid="{8AB883C5-658D-4C45-8F66-605827AD2FC6}"/>
    <cellStyle name="Input 7 5 8" xfId="11516" xr:uid="{2E30A108-27E0-4D0E-9DEF-398EE5A72B12}"/>
    <cellStyle name="Input 7 6" xfId="11325" xr:uid="{42BAAA3F-249B-48AE-9403-AC54F39FD125}"/>
    <cellStyle name="Input 7 6 2" xfId="23187" xr:uid="{0A651A1F-BBEB-4C1B-B234-003DF8820C50}"/>
    <cellStyle name="Input 7 7" xfId="11288" xr:uid="{8CD80C90-8225-486A-B6CD-C70D6A1FE867}"/>
    <cellStyle name="Input 7 7 2" xfId="23150" xr:uid="{D5C43496-EF34-426A-AD75-0A0DF75C9CC6}"/>
    <cellStyle name="Input 7 8" xfId="11344" xr:uid="{6CB128BF-21D9-4515-AB8F-3E7A5D29744C}"/>
    <cellStyle name="Input 7 8 2" xfId="23206" xr:uid="{1F1B70B3-E927-419D-9F35-D7634D380D72}"/>
    <cellStyle name="Input 7 9" xfId="11269" xr:uid="{51BE822D-9EDA-4150-A88B-8C5C3999A22D}"/>
    <cellStyle name="Input 7 9 2" xfId="23131" xr:uid="{3055AEEF-E8E5-4BBA-BD93-B3F9DB6E2799}"/>
    <cellStyle name="Input 8" xfId="5076" xr:uid="{17065F11-A068-4EA0-8A11-B4179FE8515F}"/>
    <cellStyle name="Input 8 10" xfId="11364" xr:uid="{25D9F6E6-AB2D-45B3-AA43-CAD4501B0D77}"/>
    <cellStyle name="Input 8 10 2" xfId="23226" xr:uid="{E1B6EA76-167D-408D-966C-47AC06F56F1A}"/>
    <cellStyle name="Input 8 11" xfId="11250" xr:uid="{E3909E2A-6AF1-4018-A521-C0043C58F6C3}"/>
    <cellStyle name="Input 8 11 2" xfId="23112" xr:uid="{BE933051-C6F2-4213-BC51-169FE6FEC5FD}"/>
    <cellStyle name="Input 8 12" xfId="13026" xr:uid="{95EED67C-B4C4-4941-AB7C-99703447DB33}"/>
    <cellStyle name="Input 8 12 2" xfId="24818" xr:uid="{52F6CA38-DB3F-4714-B348-F6B9D75C21F9}"/>
    <cellStyle name="Input 8 2" xfId="6788" xr:uid="{F489A070-CC28-4F73-8DF2-29B17C217442}"/>
    <cellStyle name="Input 8 2 10" xfId="10176" xr:uid="{6A802F28-2F09-486D-9377-FB712CB6A9C2}"/>
    <cellStyle name="Input 8 2 10 2" xfId="22051" xr:uid="{B126B958-D291-4670-A4D4-B6C8CBABDE34}"/>
    <cellStyle name="Input 8 2 11" xfId="13632" xr:uid="{33CD0FC6-5471-4CED-95D2-1F60B1FBD1DE}"/>
    <cellStyle name="Input 8 2 11 2" xfId="25408" xr:uid="{E137500F-7BEA-412A-85F4-0731EAE8C7E5}"/>
    <cellStyle name="Input 8 2 2" xfId="7206" xr:uid="{377D3DCC-BB7C-494A-9035-2E7333F8DE43}"/>
    <cellStyle name="Input 8 2 2 10" xfId="11695" xr:uid="{FEC2294C-E751-4CF6-A0CC-F61A5439E0B1}"/>
    <cellStyle name="Input 8 2 2 10 2" xfId="23529" xr:uid="{9553F21B-7C33-42B6-88D4-C603B43252DD}"/>
    <cellStyle name="Input 8 2 2 2" xfId="8849" xr:uid="{EBA0BDA4-257D-48E1-BFDB-D5A409491B4F}"/>
    <cellStyle name="Input 8 2 2 2 2" xfId="13501" xr:uid="{74DE199C-0D09-4170-A64D-542DA897CEDF}"/>
    <cellStyle name="Input 8 2 2 2 2 2" xfId="25284" xr:uid="{DFD97873-66D0-491D-9300-E08F06E39EA1}"/>
    <cellStyle name="Input 8 2 2 2 3" xfId="14505" xr:uid="{ADE976F5-EE65-4A99-AF61-4C6A39450E5F}"/>
    <cellStyle name="Input 8 2 2 2 3 2" xfId="26277" xr:uid="{B4388007-0526-4C4D-8E21-3D88C9B244C2}"/>
    <cellStyle name="Input 8 2 2 2 4" xfId="15463" xr:uid="{E1311F5A-0294-43DF-BD31-1E00DE899B20}"/>
    <cellStyle name="Input 8 2 2 2 4 2" xfId="27223" xr:uid="{40F3B141-0850-4839-A4C9-E3D5796F2046}"/>
    <cellStyle name="Input 8 2 2 2 5" xfId="16388" xr:uid="{D01C03CE-DFBE-4EFB-A4DE-7F6BB291C29D}"/>
    <cellStyle name="Input 8 2 2 2 5 2" xfId="28135" xr:uid="{D6E17890-1DE5-4440-9F3F-942377F551FF}"/>
    <cellStyle name="Input 8 2 2 2 6" xfId="17259" xr:uid="{86E168E7-B947-46D8-9D97-910CC99429CD}"/>
    <cellStyle name="Input 8 2 2 2 6 2" xfId="29002" xr:uid="{FC2A8AE0-18E3-4662-8EBE-2CC02C5054D2}"/>
    <cellStyle name="Input 8 2 2 2 7" xfId="18105" xr:uid="{371B0E40-E326-43DA-AA76-FF2E760E78C4}"/>
    <cellStyle name="Input 8 2 2 2 7 2" xfId="29826" xr:uid="{CFDB5BDF-77FE-4F6B-A1DA-511EEBC0283F}"/>
    <cellStyle name="Input 8 2 2 2 8" xfId="18865" xr:uid="{201761DA-375A-4F86-9C95-41A8106D8A20}"/>
    <cellStyle name="Input 8 2 2 3" xfId="9691" xr:uid="{D1E7F32E-742B-4489-8892-D70816C502E0}"/>
    <cellStyle name="Input 8 2 2 3 2" xfId="14096" xr:uid="{02CDA941-0297-49E1-B904-C6BB9602C1D6}"/>
    <cellStyle name="Input 8 2 2 3 2 2" xfId="25869" xr:uid="{FD52A216-B6C9-45D0-9493-F5F0054FB024}"/>
    <cellStyle name="Input 8 2 2 3 3" xfId="15056" xr:uid="{A0FC9F2D-267D-4420-BB4A-C9206F9662A2}"/>
    <cellStyle name="Input 8 2 2 3 3 2" xfId="26827" xr:uid="{92B6FB51-8A66-4184-9683-E1FE0CF28127}"/>
    <cellStyle name="Input 8 2 2 3 4" xfId="16008" xr:uid="{4E565116-BC75-4C8D-A2A9-69EC643160CC}"/>
    <cellStyle name="Input 8 2 2 3 4 2" xfId="27755" xr:uid="{26B41967-EB1A-4FF0-B8DD-AC1B83809D76}"/>
    <cellStyle name="Input 8 2 2 3 5" xfId="16882" xr:uid="{C464ACAD-2FFF-47FE-855A-BAB92D0CB516}"/>
    <cellStyle name="Input 8 2 2 3 5 2" xfId="28629" xr:uid="{03362AE8-9058-423C-A116-874C827F9252}"/>
    <cellStyle name="Input 8 2 2 3 6" xfId="17747" xr:uid="{94E17380-B516-4FAD-8DF7-98525AD62294}"/>
    <cellStyle name="Input 8 2 2 3 6 2" xfId="29468" xr:uid="{E609CEF7-6350-42E1-9B3A-AC30A3B6EB5B}"/>
    <cellStyle name="Input 8 2 2 3 7" xfId="18523" xr:uid="{D1EE59C8-503D-4E69-AFD3-9459BB0204F0}"/>
    <cellStyle name="Input 8 2 2 3 7 2" xfId="30244" xr:uid="{74DC208A-5444-4D74-B0C0-57EB5C00412A}"/>
    <cellStyle name="Input 8 2 2 3 8" xfId="19280" xr:uid="{BF489D2D-E6DA-4DE3-A10C-7DCE6F417342}"/>
    <cellStyle name="Input 8 2 2 4" xfId="12473" xr:uid="{4E1C4172-1D38-40DA-9989-8872ADE09632}"/>
    <cellStyle name="Input 8 2 2 4 2" xfId="24287" xr:uid="{5CFC457A-F2FA-4FD0-A7A2-B18FA025A48F}"/>
    <cellStyle name="Input 8 2 2 5" xfId="10310" xr:uid="{AB6EC810-61C1-474E-928A-B39534C3DC21}"/>
    <cellStyle name="Input 8 2 2 5 2" xfId="22182" xr:uid="{27629420-AC5C-43BD-8D96-E7706A335F70}"/>
    <cellStyle name="Input 8 2 2 6" xfId="12070" xr:uid="{773A36D3-06EA-4162-99B6-765FA819728D}"/>
    <cellStyle name="Input 8 2 2 6 2" xfId="23891" xr:uid="{BF87708F-F4B5-49C5-85E4-7BC200B8FA0F}"/>
    <cellStyle name="Input 8 2 2 7" xfId="10684" xr:uid="{F2967ABB-3021-44E7-A899-AB5DBB00A89D}"/>
    <cellStyle name="Input 8 2 2 7 2" xfId="22556" xr:uid="{0B878D7C-4928-4B83-905C-2222EA02F987}"/>
    <cellStyle name="Input 8 2 2 8" xfId="12533" xr:uid="{1C2361E2-DA5E-4B87-BCCC-FE882A8282AB}"/>
    <cellStyle name="Input 8 2 2 8 2" xfId="24343" xr:uid="{616AE38B-C12F-4960-ADD3-4171967D4CE1}"/>
    <cellStyle name="Input 8 2 2 9" xfId="10270" xr:uid="{DAD0C577-0ED2-48E3-8D79-5CF02570BCF2}"/>
    <cellStyle name="Input 8 2 2 9 2" xfId="22145" xr:uid="{06918FB7-F951-41C2-A045-F197F7F02081}"/>
    <cellStyle name="Input 8 2 3" xfId="8433" xr:uid="{943A8531-57AA-4FEF-AFDE-DE1F031555DD}"/>
    <cellStyle name="Input 8 2 3 2" xfId="13175" xr:uid="{2A2828C8-DBC6-4BE4-A290-E799A3884A43}"/>
    <cellStyle name="Input 8 2 3 2 2" xfId="24961" xr:uid="{90DF1673-6FD1-4EB5-87F3-2140C8E3DE5E}"/>
    <cellStyle name="Input 8 2 3 3" xfId="14195" xr:uid="{AB3CC14D-6EB3-4543-855F-F4B8DC6FB49A}"/>
    <cellStyle name="Input 8 2 3 3 2" xfId="25968" xr:uid="{50A297C0-7600-4F9E-A665-20347A6D88BE}"/>
    <cellStyle name="Input 8 2 3 4" xfId="15155" xr:uid="{4ABBFCCA-C91F-4FAE-BEC7-1E3E1A53BA91}"/>
    <cellStyle name="Input 8 2 3 4 2" xfId="26924" xr:uid="{2E736F12-22A7-43E3-9E9B-CD946B3BC892}"/>
    <cellStyle name="Input 8 2 3 5" xfId="16104" xr:uid="{05EEC424-7EA8-4AFF-9D5B-F29A58381BD0}"/>
    <cellStyle name="Input 8 2 3 5 2" xfId="27851" xr:uid="{F01E7241-F879-41DC-8675-451DEB290BB8}"/>
    <cellStyle name="Input 8 2 3 6" xfId="16977" xr:uid="{EAB0E29D-A90C-469F-8E92-1B079CD94121}"/>
    <cellStyle name="Input 8 2 3 6 2" xfId="28724" xr:uid="{3D4FBAC5-4BD4-4189-91BF-ED5FB1D40AEA}"/>
    <cellStyle name="Input 8 2 3 7" xfId="17842" xr:uid="{9ACC119C-946A-4148-ADC3-FD86BFAD6292}"/>
    <cellStyle name="Input 8 2 3 7 2" xfId="29563" xr:uid="{1DFC7AE1-9D16-4654-A7B2-58E81E8589E5}"/>
    <cellStyle name="Input 8 2 3 8" xfId="18618" xr:uid="{B3BCC40A-632B-4C48-A267-F939DBCEDB16}"/>
    <cellStyle name="Input 8 2 4" xfId="9444" xr:uid="{8D4A6AFA-6C1C-4C08-B819-D779B06AF063}"/>
    <cellStyle name="Input 8 2 4 2" xfId="13849" xr:uid="{DA00037F-E772-4F5E-8DA5-432294ED1F7F}"/>
    <cellStyle name="Input 8 2 4 2 2" xfId="25622" xr:uid="{CE761F22-0190-4061-A9C8-7D49AAB220FC}"/>
    <cellStyle name="Input 8 2 4 3" xfId="14809" xr:uid="{A69E6AD0-38E7-4E2F-BFAC-DF91C24F0CB9}"/>
    <cellStyle name="Input 8 2 4 3 2" xfId="26580" xr:uid="{BC4C5F93-CEBC-488D-AC72-B7F9C856A675}"/>
    <cellStyle name="Input 8 2 4 4" xfId="15761" xr:uid="{DDC99162-0540-465C-B4EA-1C7A870BCBF2}"/>
    <cellStyle name="Input 8 2 4 4 2" xfId="27508" xr:uid="{437C863A-6B1B-4BBC-912A-B3329FA16054}"/>
    <cellStyle name="Input 8 2 4 5" xfId="16635" xr:uid="{5AB4F5B7-407A-42EC-AB0A-F6F978766345}"/>
    <cellStyle name="Input 8 2 4 5 2" xfId="28382" xr:uid="{9E6D3646-7372-4D42-89BA-607AC5D0B94A}"/>
    <cellStyle name="Input 8 2 4 6" xfId="17500" xr:uid="{3533286A-A368-4160-A662-3C39860B5798}"/>
    <cellStyle name="Input 8 2 4 6 2" xfId="29221" xr:uid="{F50B5CA0-BF2D-482F-905E-2F4B6147AAD1}"/>
    <cellStyle name="Input 8 2 4 7" xfId="18276" xr:uid="{61ABB4D7-32B1-47BC-9003-6A8D86709401}"/>
    <cellStyle name="Input 8 2 4 7 2" xfId="29997" xr:uid="{A3D356D6-2801-4D9D-AD12-36E8AE44FF44}"/>
    <cellStyle name="Input 8 2 4 8" xfId="19033" xr:uid="{2AE411FB-FB6F-4394-99C1-4934FB1D1DA6}"/>
    <cellStyle name="Input 8 2 5" xfId="12146" xr:uid="{495EC823-5E92-4258-8FE1-68044F8CD95B}"/>
    <cellStyle name="Input 8 2 5 2" xfId="23963" xr:uid="{A6A40363-59CF-4822-BE25-4161B7FE8AA2}"/>
    <cellStyle name="Input 8 2 6" xfId="10621" xr:uid="{A39D72D4-5B0B-4D65-B8BE-F26ED23DCFE9}"/>
    <cellStyle name="Input 8 2 6 2" xfId="22493" xr:uid="{8E8EA559-5A87-460C-A54C-908086D68BA9}"/>
    <cellStyle name="Input 8 2 7" xfId="12985" xr:uid="{B6311C9B-E37A-4524-914E-E19894BD6813}"/>
    <cellStyle name="Input 8 2 7 2" xfId="24777" xr:uid="{92491972-87D0-4B4C-881E-E2DB6B308B6C}"/>
    <cellStyle name="Input 8 2 8" xfId="9917" xr:uid="{DA97CA42-CA8C-49BC-B5DD-DDFF52A4B787}"/>
    <cellStyle name="Input 8 2 8 2" xfId="21793" xr:uid="{7C80F98F-0D70-4C93-B8C4-483F81459A31}"/>
    <cellStyle name="Input 8 2 9" xfId="12649" xr:uid="{41CC82C7-E0E6-4E4B-9A6F-D015BD2BF0E2}"/>
    <cellStyle name="Input 8 2 9 2" xfId="24451" xr:uid="{32274ECF-E946-4EFD-8C23-53C47F94ABF5}"/>
    <cellStyle name="Input 8 3" xfId="6965" xr:uid="{C857DF8B-E4C2-443D-9188-21F58143C5FB}"/>
    <cellStyle name="Input 8 3 10" xfId="13021" xr:uid="{77BD2F79-B6E5-4189-8963-A9717BA659BE}"/>
    <cellStyle name="Input 8 3 10 2" xfId="24813" xr:uid="{DEDE6C9D-38EA-48CC-88AA-BB8168498A5A}"/>
    <cellStyle name="Input 8 3 2" xfId="8608" xr:uid="{ED71E524-90E2-4085-8419-0C1C3F451152}"/>
    <cellStyle name="Input 8 3 2 2" xfId="13329" xr:uid="{4377C125-793E-4E62-B552-FE0DDE8E56A7}"/>
    <cellStyle name="Input 8 3 2 2 2" xfId="25112" xr:uid="{0A9E6B6E-8AB1-412D-AA45-6FBE987F2FD4}"/>
    <cellStyle name="Input 8 3 2 3" xfId="14343" xr:uid="{1DEE3565-4DCF-42F6-AC6C-E154FA7B5495}"/>
    <cellStyle name="Input 8 3 2 3 2" xfId="26115" xr:uid="{2EB83F1A-437F-461D-A840-72853D6AB2B8}"/>
    <cellStyle name="Input 8 3 2 4" xfId="15301" xr:uid="{073283B5-63D4-4AFA-9437-418792235605}"/>
    <cellStyle name="Input 8 3 2 4 2" xfId="27070" xr:uid="{25C71C3B-EE2D-4D62-9FEC-C5326B3B6DFF}"/>
    <cellStyle name="Input 8 3 2 5" xfId="16245" xr:uid="{F3B38F62-A157-4BA0-85E1-E847460BC203}"/>
    <cellStyle name="Input 8 3 2 5 2" xfId="27992" xr:uid="{B3234830-FE82-463D-9E95-CB8C2B14A867}"/>
    <cellStyle name="Input 8 3 2 6" xfId="17118" xr:uid="{F6B05213-C7FD-4B48-A424-769BEBDC7E20}"/>
    <cellStyle name="Input 8 3 2 6 2" xfId="28865" xr:uid="{0E9F3EB6-2802-4BAC-9197-01DE3499AC45}"/>
    <cellStyle name="Input 8 3 2 7" xfId="17983" xr:uid="{479F2F77-220C-4A8F-97B7-9B090E4AF87A}"/>
    <cellStyle name="Input 8 3 2 7 2" xfId="29704" xr:uid="{BC0F746F-7052-44EC-B11C-AAF8AA026D8A}"/>
    <cellStyle name="Input 8 3 2 8" xfId="18751" xr:uid="{14A52B6E-7F4E-4847-84F6-7CC8E7F97523}"/>
    <cellStyle name="Input 8 3 3" xfId="9577" xr:uid="{D480E518-A9E8-4EFF-B6B4-10FE5042D36C}"/>
    <cellStyle name="Input 8 3 3 2" xfId="13982" xr:uid="{B0A3E946-5ECE-415D-974A-4233752C3C99}"/>
    <cellStyle name="Input 8 3 3 2 2" xfId="25755" xr:uid="{C4447348-9AE8-43D8-B59A-6BEB34CA86B3}"/>
    <cellStyle name="Input 8 3 3 3" xfId="14942" xr:uid="{190BC184-0C29-4A81-A054-D5A4866B602D}"/>
    <cellStyle name="Input 8 3 3 3 2" xfId="26713" xr:uid="{526A8118-BA09-41BB-8B85-DF01ED070509}"/>
    <cellStyle name="Input 8 3 3 4" xfId="15894" xr:uid="{58FF704A-386D-4BDA-ABB4-CADEA83457E0}"/>
    <cellStyle name="Input 8 3 3 4 2" xfId="27641" xr:uid="{4E613C96-1FA3-4C11-8CAB-BEEC92147956}"/>
    <cellStyle name="Input 8 3 3 5" xfId="16768" xr:uid="{EE83DD2E-B378-403D-AE02-5D7E65A2B27E}"/>
    <cellStyle name="Input 8 3 3 5 2" xfId="28515" xr:uid="{04FABF6F-8C09-4487-B223-BD70540BFF44}"/>
    <cellStyle name="Input 8 3 3 6" xfId="17633" xr:uid="{8F0D8A80-F038-4E1A-AA5B-1B4D66804042}"/>
    <cellStyle name="Input 8 3 3 6 2" xfId="29354" xr:uid="{1FD364CC-0CCC-414E-9A4E-575CB130FBAD}"/>
    <cellStyle name="Input 8 3 3 7" xfId="18409" xr:uid="{6B744BA6-F76C-4AEE-8490-FB25DE381723}"/>
    <cellStyle name="Input 8 3 3 7 2" xfId="30130" xr:uid="{B3D5F818-CD7F-413D-88FC-CEFAB8E1C5A7}"/>
    <cellStyle name="Input 8 3 3 8" xfId="19166" xr:uid="{265EA9D3-E94A-4665-8B9F-3E69E00E3F3B}"/>
    <cellStyle name="Input 8 3 4" xfId="12300" xr:uid="{88EC28D7-8037-4FF1-AE9C-391F35A15056}"/>
    <cellStyle name="Input 8 3 4 2" xfId="24116" xr:uid="{08390DF9-31C5-4887-A65E-6C01FB4711C5}"/>
    <cellStyle name="Input 8 3 5" xfId="10472" xr:uid="{A81AFDC5-A068-4DBB-86FD-969CDCDF9354}"/>
    <cellStyle name="Input 8 3 5 2" xfId="22344" xr:uid="{1D6C446A-C54B-44C9-A1A8-1E7B956340CA}"/>
    <cellStyle name="Input 8 3 6" xfId="12055" xr:uid="{2673543D-8FF8-4B0C-9B9E-BB7EB84AE916}"/>
    <cellStyle name="Input 8 3 6 2" xfId="23876" xr:uid="{EA6E48B0-38CD-4C89-B4E4-A2A8BCA275BA}"/>
    <cellStyle name="Input 8 3 7" xfId="10699" xr:uid="{E7B3C1D8-EB0E-49A3-BE11-1656684114B0}"/>
    <cellStyle name="Input 8 3 7 2" xfId="22571" xr:uid="{25BFE323-C24E-4FAC-B824-6C0F5217F232}"/>
    <cellStyle name="Input 8 3 8" xfId="12530" xr:uid="{C282602F-8546-4E2E-A4F9-DCE01573C467}"/>
    <cellStyle name="Input 8 3 8 2" xfId="24340" xr:uid="{4DBA20A5-A7FE-48ED-A06C-DF29ABF1BF80}"/>
    <cellStyle name="Input 8 3 9" xfId="10273" xr:uid="{C5479110-65E7-4091-8061-E1FB7235B73E}"/>
    <cellStyle name="Input 8 3 9 2" xfId="22148" xr:uid="{BE6D53F6-098E-45F7-A577-D6A3973B2BD5}"/>
    <cellStyle name="Input 8 4" xfId="7790" xr:uid="{21418DFF-D074-47E5-9CDA-E23DB191D911}"/>
    <cellStyle name="Input 8 4 2" xfId="12814" xr:uid="{F7824E6E-D191-4A87-A583-A6FE420A9F47}"/>
    <cellStyle name="Input 8 4 2 2" xfId="24610" xr:uid="{E4A36793-F75F-4F8C-8BCA-983C6F2D8DE9}"/>
    <cellStyle name="Input 8 4 3" xfId="10063" xr:uid="{B0E96089-E6E6-41FB-93BD-050AFAA6193B}"/>
    <cellStyle name="Input 8 4 3 2" xfId="21938" xr:uid="{0CC17F1B-1C80-409D-B941-A1D346C7441E}"/>
    <cellStyle name="Input 8 4 4" xfId="13120" xr:uid="{BBA57C55-A8EF-46D0-BD1F-DE5092BA2F3B}"/>
    <cellStyle name="Input 8 4 4 2" xfId="24908" xr:uid="{18A59F2E-FA75-4BE0-8D86-AE3D55371D26}"/>
    <cellStyle name="Input 8 4 5" xfId="9817" xr:uid="{D45A6B3E-2098-4149-9491-D931D62AAFB3}"/>
    <cellStyle name="Input 8 4 5 2" xfId="21693" xr:uid="{121988C3-4402-49A9-90E8-F4273F0C9508}"/>
    <cellStyle name="Input 8 4 6" xfId="12124" xr:uid="{8F1E230A-7772-4399-9B5D-3FFD0C02703F}"/>
    <cellStyle name="Input 8 4 6 2" xfId="23941" xr:uid="{142DF73A-FCEF-4795-8C03-460CE403F99D}"/>
    <cellStyle name="Input 8 4 7" xfId="10643" xr:uid="{E591B318-1178-490E-A2D5-4F09614E5EC3}"/>
    <cellStyle name="Input 8 4 7 2" xfId="22515" xr:uid="{591B74AA-6318-428D-9AB1-EA6336630D26}"/>
    <cellStyle name="Input 8 4 8" xfId="11622" xr:uid="{67B5172F-60C4-4E92-8413-2EDB3BC72E31}"/>
    <cellStyle name="Input 8 5" xfId="7753" xr:uid="{4FC5F0EF-4B8F-4834-A27C-44FE206C6A59}"/>
    <cellStyle name="Input 8 5 2" xfId="12777" xr:uid="{832D3B1A-5B2F-49AA-A79C-D25A35082081}"/>
    <cellStyle name="Input 8 5 2 2" xfId="24573" xr:uid="{D8EBB17B-DF39-4737-9E12-5689B5924FD2}"/>
    <cellStyle name="Input 8 5 3" xfId="10099" xr:uid="{EA2F14DF-A725-4DBF-A176-8429A4FED299}"/>
    <cellStyle name="Input 8 5 3 2" xfId="21974" xr:uid="{9A6C92F5-F13E-4A1F-9DC1-2C321D4EA34B}"/>
    <cellStyle name="Input 8 5 4" xfId="11978" xr:uid="{A65DC6BD-03C1-4A46-BA89-476DB9883BF4}"/>
    <cellStyle name="Input 8 5 4 2" xfId="23803" xr:uid="{7ECFECC2-C248-4901-A64F-C2E7123DDE8C}"/>
    <cellStyle name="Input 8 5 5" xfId="10758" xr:uid="{320A9D7A-7D39-4C7E-92D7-7893F1DA0E59}"/>
    <cellStyle name="Input 8 5 5 2" xfId="22629" xr:uid="{5509CE1F-B6F7-4E2D-9C85-C56247E99647}"/>
    <cellStyle name="Input 8 5 6" xfId="11563" xr:uid="{8C913DCB-07A2-4F91-A88E-71CE3A1DA75F}"/>
    <cellStyle name="Input 8 5 6 2" xfId="23411" xr:uid="{03FCB61D-31A1-47D1-957B-08A5AC9D328A}"/>
    <cellStyle name="Input 8 5 7" xfId="11098" xr:uid="{4A201A4A-891E-4568-BED8-9ADF76E5BDBA}"/>
    <cellStyle name="Input 8 5 7 2" xfId="22967" xr:uid="{112A42B6-2D0E-43A3-A98E-25A875D7D96D}"/>
    <cellStyle name="Input 8 5 8" xfId="12500" xr:uid="{24F0E6EE-E5A6-47EB-B18F-7B35091EB596}"/>
    <cellStyle name="Input 8 6" xfId="11326" xr:uid="{E310B8F4-B475-44EE-9FE1-E27E572B34A3}"/>
    <cellStyle name="Input 8 6 2" xfId="23188" xr:uid="{C9FC8AA9-F4FF-4B9E-89F3-A892FC73E9C8}"/>
    <cellStyle name="Input 8 7" xfId="11287" xr:uid="{BD54D6A2-2029-4607-A3F0-29440A15692A}"/>
    <cellStyle name="Input 8 7 2" xfId="23149" xr:uid="{FC102F2B-4920-4C30-9899-38E112F5688F}"/>
    <cellStyle name="Input 8 8" xfId="11345" xr:uid="{D38183C8-5D79-42AB-8F4D-30CA5A00790B}"/>
    <cellStyle name="Input 8 8 2" xfId="23207" xr:uid="{61A96E73-3BB8-49DE-B25B-E46C0817A6CF}"/>
    <cellStyle name="Input 8 9" xfId="11268" xr:uid="{16AA82CE-C488-4EC4-81F1-D94143E59D2F}"/>
    <cellStyle name="Input 8 9 2" xfId="23130" xr:uid="{2C1AA763-6F6D-4E66-87F9-0BAB71C60EC8}"/>
    <cellStyle name="Input 9" xfId="5077" xr:uid="{61EF7A0C-3DDB-4FA5-8435-A7E89A8A552F}"/>
    <cellStyle name="Input 9 10" xfId="11365" xr:uid="{62082D7F-E290-43B3-9F6A-839943305203}"/>
    <cellStyle name="Input 9 10 2" xfId="23227" xr:uid="{8037F817-57EE-4BD2-BD9C-C99908819EE3}"/>
    <cellStyle name="Input 9 11" xfId="11249" xr:uid="{CE2DAEA4-5CFB-4CD1-925A-713C75F038B5}"/>
    <cellStyle name="Input 9 11 2" xfId="23111" xr:uid="{4EB412D6-5F0D-4C72-A378-73CDCB11FABC}"/>
    <cellStyle name="Input 9 12" xfId="11905" xr:uid="{C623402A-79A0-4C36-984C-D47BDFAEF16D}"/>
    <cellStyle name="Input 9 12 2" xfId="23732" xr:uid="{1F197EF1-FB61-4130-9FDE-7950894FD766}"/>
    <cellStyle name="Input 9 2" xfId="6787" xr:uid="{88D63DAD-425A-4552-A90C-76B922F91508}"/>
    <cellStyle name="Input 9 2 10" xfId="16394" xr:uid="{9F81D1E0-08E3-4942-82A4-95C3CB65F877}"/>
    <cellStyle name="Input 9 2 10 2" xfId="28141" xr:uid="{223147B2-87B5-4F8F-96A3-E704135CD269}"/>
    <cellStyle name="Input 9 2 11" xfId="17265" xr:uid="{B98DF076-9189-45DD-BA23-B82D263A93DF}"/>
    <cellStyle name="Input 9 2 11 2" xfId="29008" xr:uid="{50DACF8B-1A6D-4E3F-B7F8-9BC258A501CB}"/>
    <cellStyle name="Input 9 2 2" xfId="7207" xr:uid="{8FE9131E-C4F0-44C2-A0AD-E5D614ADDC8F}"/>
    <cellStyle name="Input 9 2 2 10" xfId="15546" xr:uid="{7A262538-CBE4-4417-A36B-DBD20DA484A0}"/>
    <cellStyle name="Input 9 2 2 10 2" xfId="27301" xr:uid="{47545D85-25C3-4960-A635-E2B99AF67074}"/>
    <cellStyle name="Input 9 2 2 2" xfId="8850" xr:uid="{16FC1F87-F7D2-42B9-BD70-921693DEF12E}"/>
    <cellStyle name="Input 9 2 2 2 2" xfId="13502" xr:uid="{C2DA4B99-9965-497A-BA3F-21D4EA9CA960}"/>
    <cellStyle name="Input 9 2 2 2 2 2" xfId="25285" xr:uid="{8D3C6977-2F46-469E-BE41-8F47253E474F}"/>
    <cellStyle name="Input 9 2 2 2 3" xfId="14506" xr:uid="{2E7BF150-D098-400D-8971-59B3A25EF931}"/>
    <cellStyle name="Input 9 2 2 2 3 2" xfId="26278" xr:uid="{82ED9E89-5DCD-474B-A7BF-A1ADE171B94A}"/>
    <cellStyle name="Input 9 2 2 2 4" xfId="15464" xr:uid="{465EC804-99BD-4B83-8027-358BDB551B7C}"/>
    <cellStyle name="Input 9 2 2 2 4 2" xfId="27224" xr:uid="{9948B728-A7B8-4AA9-B085-D19B331D1505}"/>
    <cellStyle name="Input 9 2 2 2 5" xfId="16389" xr:uid="{A8D81378-3CA1-4539-BD9A-EF2A7933BE3D}"/>
    <cellStyle name="Input 9 2 2 2 5 2" xfId="28136" xr:uid="{26A5786D-31A4-4BD4-B62D-DE4EDDEEEE16}"/>
    <cellStyle name="Input 9 2 2 2 6" xfId="17260" xr:uid="{54DCA003-2A7E-48F4-85EA-CB6C85D20B93}"/>
    <cellStyle name="Input 9 2 2 2 6 2" xfId="29003" xr:uid="{A6BB0924-0CA2-4A55-8FE0-FDC2EA693427}"/>
    <cellStyle name="Input 9 2 2 2 7" xfId="18106" xr:uid="{E56EC6C6-7099-4355-81FD-9060B4691538}"/>
    <cellStyle name="Input 9 2 2 2 7 2" xfId="29827" xr:uid="{3DC1D438-75A6-47D6-8648-4A14D758B546}"/>
    <cellStyle name="Input 9 2 2 2 8" xfId="18866" xr:uid="{AE5D360E-3E49-4F7D-8814-473C8E8C9CA2}"/>
    <cellStyle name="Input 9 2 2 3" xfId="9692" xr:uid="{13735A75-A092-4998-B04D-5A8FF49F7C14}"/>
    <cellStyle name="Input 9 2 2 3 2" xfId="14097" xr:uid="{1EFD0CAA-9409-4724-8329-969853C1AA41}"/>
    <cellStyle name="Input 9 2 2 3 2 2" xfId="25870" xr:uid="{1F51151A-1204-42A7-918E-9CE71743B364}"/>
    <cellStyle name="Input 9 2 2 3 3" xfId="15057" xr:uid="{65A9B3D2-95B0-41A4-9CB4-D3EF5E9D72EF}"/>
    <cellStyle name="Input 9 2 2 3 3 2" xfId="26828" xr:uid="{DACD1915-63FC-4821-AD7B-3A73C46A9876}"/>
    <cellStyle name="Input 9 2 2 3 4" xfId="16009" xr:uid="{781B20DE-25B8-4922-AFE0-173FC81C0368}"/>
    <cellStyle name="Input 9 2 2 3 4 2" xfId="27756" xr:uid="{6BC77B14-0D76-496E-919B-7B2F01465538}"/>
    <cellStyle name="Input 9 2 2 3 5" xfId="16883" xr:uid="{E1433243-9465-47A0-9B0E-8A0BAC7FF231}"/>
    <cellStyle name="Input 9 2 2 3 5 2" xfId="28630" xr:uid="{9A7A1B02-1A9C-47E8-8F79-89E34B12EF7C}"/>
    <cellStyle name="Input 9 2 2 3 6" xfId="17748" xr:uid="{BCE342E7-0493-4B33-952B-772E70E6BA3C}"/>
    <cellStyle name="Input 9 2 2 3 6 2" xfId="29469" xr:uid="{E443F5E5-4957-4867-8CD1-0DC27C053019}"/>
    <cellStyle name="Input 9 2 2 3 7" xfId="18524" xr:uid="{D1186152-46DA-475D-82D3-CD5CA38B7D27}"/>
    <cellStyle name="Input 9 2 2 3 7 2" xfId="30245" xr:uid="{C149E03C-5EB6-4FF1-BA09-1C44DB1BFDF9}"/>
    <cellStyle name="Input 9 2 2 3 8" xfId="19281" xr:uid="{9B26C3B0-4220-488A-BC87-5660B03C270B}"/>
    <cellStyle name="Input 9 2 2 4" xfId="12474" xr:uid="{70692020-9DC8-4BA3-AE63-50BA851FC444}"/>
    <cellStyle name="Input 9 2 2 4 2" xfId="24288" xr:uid="{C55FDC0C-6406-47C9-AC8D-B51968CAAF85}"/>
    <cellStyle name="Input 9 2 2 5" xfId="10309" xr:uid="{01485132-6FC5-4858-BFE9-09D414AFF334}"/>
    <cellStyle name="Input 9 2 2 5 2" xfId="22181" xr:uid="{27AEA12F-BA36-497C-AF1E-395A79368CD0}"/>
    <cellStyle name="Input 9 2 2 6" xfId="12595" xr:uid="{92D5E4AE-7946-4BD6-91A4-6A335FC69FC5}"/>
    <cellStyle name="Input 9 2 2 6 2" xfId="24400" xr:uid="{4351169C-4CAD-4BE0-9170-19379A67BA14}"/>
    <cellStyle name="Input 9 2 2 7" xfId="10218" xr:uid="{C549C9F5-9D78-471E-ABD2-5AD00F11ED8A}"/>
    <cellStyle name="Input 9 2 2 7 2" xfId="22093" xr:uid="{78A61E39-8CEB-4018-B0B5-AF12A677E0A8}"/>
    <cellStyle name="Input 9 2 2 8" xfId="13623" xr:uid="{3310950E-E565-4E5E-8C2A-AD771D0B9713}"/>
    <cellStyle name="Input 9 2 2 8 2" xfId="25399" xr:uid="{DF73BF05-17FE-4A88-A029-A71A217B8F41}"/>
    <cellStyle name="Input 9 2 2 9" xfId="14594" xr:uid="{E5E78289-EE62-4346-B65C-0BC29D806C61}"/>
    <cellStyle name="Input 9 2 2 9 2" xfId="26365" xr:uid="{CB7B31E9-EF75-4A75-9442-72BE346ED1F0}"/>
    <cellStyle name="Input 9 2 3" xfId="8432" xr:uid="{F32809B4-56A7-4F88-A0FB-F82F2FCA0C40}"/>
    <cellStyle name="Input 9 2 3 2" xfId="13174" xr:uid="{140624FB-60FD-4399-83D4-3D5536172776}"/>
    <cellStyle name="Input 9 2 3 2 2" xfId="24960" xr:uid="{43F15A27-6F95-4156-96B5-DDAC9B5DCF13}"/>
    <cellStyle name="Input 9 2 3 3" xfId="14194" xr:uid="{D896CD5E-0349-4B77-BBCB-E187D314FABF}"/>
    <cellStyle name="Input 9 2 3 3 2" xfId="25967" xr:uid="{37516D03-9EA8-4F7E-98A4-BA24FF807119}"/>
    <cellStyle name="Input 9 2 3 4" xfId="15154" xr:uid="{484CA963-4ED1-4D4D-93FB-22977C857ADC}"/>
    <cellStyle name="Input 9 2 3 4 2" xfId="26923" xr:uid="{F3709E98-04C2-48BF-B4DE-941599B0DEFB}"/>
    <cellStyle name="Input 9 2 3 5" xfId="16103" xr:uid="{FA6E5283-9F0A-4565-8A8F-AC6F19BB72ED}"/>
    <cellStyle name="Input 9 2 3 5 2" xfId="27850" xr:uid="{7EE80513-2769-4699-A356-DF9ECBB73EBA}"/>
    <cellStyle name="Input 9 2 3 6" xfId="16976" xr:uid="{E44F0427-3A65-4CD5-81AB-6D3C12EB0A02}"/>
    <cellStyle name="Input 9 2 3 6 2" xfId="28723" xr:uid="{B9341C61-F6C7-4104-8E8F-A39B9CFDFBE2}"/>
    <cellStyle name="Input 9 2 3 7" xfId="17841" xr:uid="{BE621161-FCC5-487E-B994-FD0C4E2A8438}"/>
    <cellStyle name="Input 9 2 3 7 2" xfId="29562" xr:uid="{555594F7-67D5-414F-9AE6-1DCB10A7DD10}"/>
    <cellStyle name="Input 9 2 3 8" xfId="18617" xr:uid="{33115B59-C719-46BA-BA94-2C33851E5DF3}"/>
    <cellStyle name="Input 9 2 4" xfId="9443" xr:uid="{20B9FDB8-BAD1-4B13-88EF-68BE0262095E}"/>
    <cellStyle name="Input 9 2 4 2" xfId="13848" xr:uid="{9ECEC008-1450-457C-BAB8-3B23096904F8}"/>
    <cellStyle name="Input 9 2 4 2 2" xfId="25621" xr:uid="{94C70EA4-C5A8-494C-B6B6-A751C9BCA4C2}"/>
    <cellStyle name="Input 9 2 4 3" xfId="14808" xr:uid="{BB58F38F-74CB-4F06-B8EC-355C15DF364B}"/>
    <cellStyle name="Input 9 2 4 3 2" xfId="26579" xr:uid="{73A61BF4-9C2A-4716-B039-098467E682C5}"/>
    <cellStyle name="Input 9 2 4 4" xfId="15760" xr:uid="{BB3F974B-F324-4910-BEE7-DE8CFF25E3BF}"/>
    <cellStyle name="Input 9 2 4 4 2" xfId="27507" xr:uid="{C5983BAE-94FE-485D-9C24-27341042E675}"/>
    <cellStyle name="Input 9 2 4 5" xfId="16634" xr:uid="{F7C10A02-B198-4FDD-B8C1-7C1A96D703F2}"/>
    <cellStyle name="Input 9 2 4 5 2" xfId="28381" xr:uid="{11EC1769-918B-40A9-92A5-1BA6B49A45AE}"/>
    <cellStyle name="Input 9 2 4 6" xfId="17499" xr:uid="{92B4E814-E96F-4EFF-BEF8-86D75144C694}"/>
    <cellStyle name="Input 9 2 4 6 2" xfId="29220" xr:uid="{97FAF51E-C2A9-4F67-9FDC-383979BB9951}"/>
    <cellStyle name="Input 9 2 4 7" xfId="18275" xr:uid="{69660196-B37A-49C8-B9CE-5AF918C2B077}"/>
    <cellStyle name="Input 9 2 4 7 2" xfId="29996" xr:uid="{F4D2BB83-AB5F-4A9E-B119-BDAC6518871C}"/>
    <cellStyle name="Input 9 2 4 8" xfId="19032" xr:uid="{77030789-4E10-42AF-98DF-766378A24E0E}"/>
    <cellStyle name="Input 9 2 5" xfId="12145" xr:uid="{8A957A90-D1C6-4D34-AD18-10E7930A86DC}"/>
    <cellStyle name="Input 9 2 5 2" xfId="23962" xr:uid="{FDF90190-F6F9-4408-B133-460F02F1C822}"/>
    <cellStyle name="Input 9 2 6" xfId="10622" xr:uid="{A0907353-23C1-4B25-BD75-F21F1103AB2B}"/>
    <cellStyle name="Input 9 2 6 2" xfId="22494" xr:uid="{BD7B5793-CB2C-4A63-B334-C940B5FE5BCF}"/>
    <cellStyle name="Input 9 2 7" xfId="13564" xr:uid="{3C15EE98-643A-48BD-8398-5B82DCE8CDDA}"/>
    <cellStyle name="Input 9 2 7 2" xfId="25340" xr:uid="{9990A21B-0666-4896-8ED4-F17F4424F68D}"/>
    <cellStyle name="Input 9 2 8" xfId="14542" xr:uid="{DA714CF4-74C9-40AD-B9E4-64B7F8B08382}"/>
    <cellStyle name="Input 9 2 8 2" xfId="26313" xr:uid="{4228E7D1-A4FC-43BF-AA1D-75D864E736D4}"/>
    <cellStyle name="Input 9 2 9" xfId="15495" xr:uid="{AFF1A5EC-EFCD-4380-8DB8-1DBB384EEFDF}"/>
    <cellStyle name="Input 9 2 9 2" xfId="27250" xr:uid="{87463122-E823-4159-A9C7-5E15DD52C7B8}"/>
    <cellStyle name="Input 9 3" xfId="6966" xr:uid="{5FBAED76-E678-49DA-A8F0-CC9C9D2EDC11}"/>
    <cellStyle name="Input 9 3 10" xfId="13000" xr:uid="{95FC302E-7C3F-4D90-946D-C1E945B58FB6}"/>
    <cellStyle name="Input 9 3 10 2" xfId="24792" xr:uid="{1E25EF7D-2E75-4925-858D-F19E4C2DF43F}"/>
    <cellStyle name="Input 9 3 2" xfId="8609" xr:uid="{22A8AB60-C021-4179-B953-CED74389427C}"/>
    <cellStyle name="Input 9 3 2 2" xfId="13330" xr:uid="{1246289E-D3DA-4214-8006-F1B81C1AE8DC}"/>
    <cellStyle name="Input 9 3 2 2 2" xfId="25113" xr:uid="{5C8E4193-A563-48B2-A119-4577E5356EAD}"/>
    <cellStyle name="Input 9 3 2 3" xfId="14344" xr:uid="{0596BACB-5498-4BB5-B287-170717789B85}"/>
    <cellStyle name="Input 9 3 2 3 2" xfId="26116" xr:uid="{1F9C98F0-7ED8-463C-97C2-9E59DA4EE97E}"/>
    <cellStyle name="Input 9 3 2 4" xfId="15302" xr:uid="{755848AB-339C-4F62-B654-B80B7F2B5D97}"/>
    <cellStyle name="Input 9 3 2 4 2" xfId="27071" xr:uid="{F948B540-0911-431E-8F8A-C61565C52AED}"/>
    <cellStyle name="Input 9 3 2 5" xfId="16246" xr:uid="{807288B9-1297-496D-921D-165F60D54604}"/>
    <cellStyle name="Input 9 3 2 5 2" xfId="27993" xr:uid="{EDCF417D-06F4-4EA2-BF16-6317FB2732B0}"/>
    <cellStyle name="Input 9 3 2 6" xfId="17119" xr:uid="{87160C8A-A899-47FA-B04F-FDF54E60FBE5}"/>
    <cellStyle name="Input 9 3 2 6 2" xfId="28866" xr:uid="{C8AB9830-DF3E-4CB0-AFFC-92270A760211}"/>
    <cellStyle name="Input 9 3 2 7" xfId="17984" xr:uid="{AD3D82A9-82B2-45BF-A059-6F7289937298}"/>
    <cellStyle name="Input 9 3 2 7 2" xfId="29705" xr:uid="{CF632A8A-073E-4428-A7A1-498DC2316104}"/>
    <cellStyle name="Input 9 3 2 8" xfId="18752" xr:uid="{3BE9F7AE-0962-4D0C-BADA-2634F2981BC8}"/>
    <cellStyle name="Input 9 3 3" xfId="9578" xr:uid="{0DB6BBA1-5372-464F-9092-EA45F1E7ED8D}"/>
    <cellStyle name="Input 9 3 3 2" xfId="13983" xr:uid="{C009CFE3-41D7-47EB-AD2D-3B69292BE9D7}"/>
    <cellStyle name="Input 9 3 3 2 2" xfId="25756" xr:uid="{77828647-FC54-4756-B2E2-267FAD7DE2E2}"/>
    <cellStyle name="Input 9 3 3 3" xfId="14943" xr:uid="{36628FDA-A9CA-4AA7-8377-C2F0939BD414}"/>
    <cellStyle name="Input 9 3 3 3 2" xfId="26714" xr:uid="{BF21B22C-09CE-41BD-82D6-ED9FB3298736}"/>
    <cellStyle name="Input 9 3 3 4" xfId="15895" xr:uid="{B5C46D10-B4CB-41DA-B739-9EECA0DE07CE}"/>
    <cellStyle name="Input 9 3 3 4 2" xfId="27642" xr:uid="{2A0A991A-A09A-4ECB-84F0-C2A03B42D235}"/>
    <cellStyle name="Input 9 3 3 5" xfId="16769" xr:uid="{DAF6B449-1905-4736-98B7-D181CB1A7D56}"/>
    <cellStyle name="Input 9 3 3 5 2" xfId="28516" xr:uid="{B8C47A2C-4539-486A-B226-A3F13911E4AA}"/>
    <cellStyle name="Input 9 3 3 6" xfId="17634" xr:uid="{BC69F88C-F186-4B4D-A501-18AE36C32874}"/>
    <cellStyle name="Input 9 3 3 6 2" xfId="29355" xr:uid="{C0D8C5FB-8DB4-42FC-A31A-0C3AFC32D242}"/>
    <cellStyle name="Input 9 3 3 7" xfId="18410" xr:uid="{227636D4-68C2-4687-B905-2D996A875D7C}"/>
    <cellStyle name="Input 9 3 3 7 2" xfId="30131" xr:uid="{2022480A-1FF4-43DB-9B1F-C5F1652B6A5D}"/>
    <cellStyle name="Input 9 3 3 8" xfId="19167" xr:uid="{C1EC0FE2-0FBB-4AED-8A16-6DD1A27F2C84}"/>
    <cellStyle name="Input 9 3 4" xfId="12301" xr:uid="{0A0EF936-F049-4B4B-ABBD-CFF00BC4AD3E}"/>
    <cellStyle name="Input 9 3 4 2" xfId="24117" xr:uid="{22B3548D-83AE-458E-8DC5-7729C4DD7B31}"/>
    <cellStyle name="Input 9 3 5" xfId="10471" xr:uid="{99BD9AA3-D3D0-40F5-AACD-D1D6C641A8F6}"/>
    <cellStyle name="Input 9 3 5 2" xfId="22343" xr:uid="{4D82C489-3A07-48DE-A2B3-A20D13482A50}"/>
    <cellStyle name="Input 9 3 6" xfId="12570" xr:uid="{C9CC3B8F-2E7E-48A7-9E61-82A7BB382BC9}"/>
    <cellStyle name="Input 9 3 6 2" xfId="24379" xr:uid="{B829549D-1B30-4A9D-B99E-77695B28EE1C}"/>
    <cellStyle name="Input 9 3 7" xfId="10237" xr:uid="{CBA12CEA-DBAB-4B03-856D-CC189CEE3553}"/>
    <cellStyle name="Input 9 3 7 2" xfId="22112" xr:uid="{B9E01718-8992-4048-9851-AD0366220706}"/>
    <cellStyle name="Input 9 3 8" xfId="12602" xr:uid="{9E7D6070-2BCB-4E3B-AD00-D0C2264D44EC}"/>
    <cellStyle name="Input 9 3 8 2" xfId="24407" xr:uid="{71A0A8E6-43AE-48F0-AC71-163124BA9E37}"/>
    <cellStyle name="Input 9 3 9" xfId="10214" xr:uid="{4F567987-E02E-4F7F-8095-01DA7B2670AD}"/>
    <cellStyle name="Input 9 3 9 2" xfId="22089" xr:uid="{9F2532F4-90F9-4C2A-8ABA-F0936A7960DF}"/>
    <cellStyle name="Input 9 4" xfId="7791" xr:uid="{44089207-4C02-4862-92CA-46939A47B4C2}"/>
    <cellStyle name="Input 9 4 2" xfId="12815" xr:uid="{2846FAA9-2ACB-4A86-BE45-CADA3362BE6B}"/>
    <cellStyle name="Input 9 4 2 2" xfId="24611" xr:uid="{1438A7A0-3A47-4D85-8833-5A7CDB5BE544}"/>
    <cellStyle name="Input 9 4 3" xfId="10062" xr:uid="{55B04AD0-7FD9-4D0C-B7E8-497F8ABE5703}"/>
    <cellStyle name="Input 9 4 3 2" xfId="21937" xr:uid="{2E83E026-FEB7-45F1-9445-0E3E279FCB55}"/>
    <cellStyle name="Input 9 4 4" xfId="12089" xr:uid="{BFBFABFE-6580-432C-8E07-4CFB9558AD24}"/>
    <cellStyle name="Input 9 4 4 2" xfId="23910" xr:uid="{D7D4F66A-7665-40C1-B179-D21F5AD59AA6}"/>
    <cellStyle name="Input 9 4 5" xfId="10668" xr:uid="{46058C63-0204-441E-B89C-10B864D90B9D}"/>
    <cellStyle name="Input 9 4 5 2" xfId="22540" xr:uid="{A47FDDCD-F9BE-4A1B-93E2-C651C8BA04ED}"/>
    <cellStyle name="Input 9 4 6" xfId="12026" xr:uid="{C11088ED-38DE-4CD6-88F9-B4611DC4CA17}"/>
    <cellStyle name="Input 9 4 6 2" xfId="23847" xr:uid="{50C0707E-6161-49FD-8690-03D638068E23}"/>
    <cellStyle name="Input 9 4 7" xfId="10724" xr:uid="{0C0FD165-A1ED-4AAE-81B9-C9F123066710}"/>
    <cellStyle name="Input 9 4 7 2" xfId="22596" xr:uid="{15EA3741-94ED-4E6A-A07C-76120278A3F9}"/>
    <cellStyle name="Input 9 4 8" xfId="11592" xr:uid="{808141C0-7C6D-4A42-BD6D-3E37D2492F6C}"/>
    <cellStyle name="Input 9 5" xfId="7752" xr:uid="{6564190B-8220-4617-84D9-F6FBBB1C796D}"/>
    <cellStyle name="Input 9 5 2" xfId="12776" xr:uid="{50A6E50F-F5D5-4334-A52C-B7CF607B09A8}"/>
    <cellStyle name="Input 9 5 2 2" xfId="24572" xr:uid="{001AA866-1B72-44CF-A651-C40185B7211C}"/>
    <cellStyle name="Input 9 5 3" xfId="10100" xr:uid="{5C0EE604-A9B7-40A5-895F-33CC9078CCBF}"/>
    <cellStyle name="Input 9 5 3 2" xfId="21975" xr:uid="{B2B9A319-2A02-4070-A26A-0838123D6128}"/>
    <cellStyle name="Input 9 5 4" xfId="9785" xr:uid="{42D5C0AF-4A20-4405-AF6F-850A8683967E}"/>
    <cellStyle name="Input 9 5 4 2" xfId="21661" xr:uid="{F897E21D-61D9-4BA7-8EF0-25E403865795}"/>
    <cellStyle name="Input 9 5 5" xfId="11853" xr:uid="{F0538D30-8524-42D7-9F33-31093B5ADBA3}"/>
    <cellStyle name="Input 9 5 5 2" xfId="23680" xr:uid="{01068C93-325E-49FA-876C-2D0FC4D0F931}"/>
    <cellStyle name="Input 9 5 6" xfId="10866" xr:uid="{C51B95BE-CC6D-44B4-AA51-143E687397C0}"/>
    <cellStyle name="Input 9 5 6 2" xfId="22735" xr:uid="{AD7143B1-0302-4031-A0CD-AAF13346B1D9}"/>
    <cellStyle name="Input 9 5 7" xfId="11464" xr:uid="{2441DD5D-E6DD-4C8B-98DA-1C51D83F7287}"/>
    <cellStyle name="Input 9 5 7 2" xfId="23318" xr:uid="{71904E27-539C-41BB-B32C-BB8E83954077}"/>
    <cellStyle name="Input 9 5 8" xfId="11177" xr:uid="{D4F7827C-1ACF-452A-81A0-2F570CEE2333}"/>
    <cellStyle name="Input 9 6" xfId="11327" xr:uid="{0FE84CEF-49A5-4273-99D9-768846956904}"/>
    <cellStyle name="Input 9 6 2" xfId="23189" xr:uid="{239565B8-8154-4D67-88FB-4CCE8F60E3A6}"/>
    <cellStyle name="Input 9 7" xfId="11286" xr:uid="{2E2C037A-4586-4BAA-89DC-32300B636BF8}"/>
    <cellStyle name="Input 9 7 2" xfId="23148" xr:uid="{3B79740A-B198-45A1-B5A7-4A5A8582E492}"/>
    <cellStyle name="Input 9 8" xfId="11346" xr:uid="{DA076512-316E-456C-8905-E58AEB243B9F}"/>
    <cellStyle name="Input 9 8 2" xfId="23208" xr:uid="{F6EEC8EC-6946-4619-8246-EB7BD71C78A2}"/>
    <cellStyle name="Input 9 9" xfId="11267" xr:uid="{694810A4-4CED-4D49-B9C9-45E8598177C6}"/>
    <cellStyle name="Input 9 9 2" xfId="23129" xr:uid="{9B65ECBC-8CAD-4092-86FA-481D31734C12}"/>
    <cellStyle name="Koefic." xfId="6471" xr:uid="{56442D38-C1C9-4397-BF6E-FC2C48174EEB}"/>
    <cellStyle name="Linked Cell 10" xfId="5078" xr:uid="{5C50B9B6-E713-4479-8F7D-C9F2855B4CF8}"/>
    <cellStyle name="Linked Cell 11" xfId="5079" xr:uid="{05C8A3F4-52E0-4189-9A7C-68D6DE183147}"/>
    <cellStyle name="Linked Cell 12" xfId="5080" xr:uid="{76FF82EE-FF69-42C1-8E0A-FDE220A573B2}"/>
    <cellStyle name="Linked Cell 13" xfId="5081" xr:uid="{F07C1DCD-708A-4CD4-A2F6-44BD222023FA}"/>
    <cellStyle name="Linked Cell 14" xfId="5082" xr:uid="{605C01F0-9998-4D8C-9807-BD3A9E82E4A3}"/>
    <cellStyle name="Linked Cell 15" xfId="5083" xr:uid="{9F7AEF8B-22D9-4515-81EA-27FCDDD871FA}"/>
    <cellStyle name="Linked Cell 16" xfId="5084" xr:uid="{F0F6BE5A-78DD-442F-89F5-7A7FA13AD676}"/>
    <cellStyle name="Linked Cell 17" xfId="5085" xr:uid="{A867FE39-0A58-48D5-8BFB-35C3E5E7F75A}"/>
    <cellStyle name="Linked Cell 18" xfId="5086" xr:uid="{974B6E8E-C17F-437F-9FF0-DC579A7F7C62}"/>
    <cellStyle name="Linked Cell 18 2" xfId="5087" xr:uid="{FF32A9D2-D431-4AED-8224-33F774A49EB1}"/>
    <cellStyle name="Linked Cell 19" xfId="5088" xr:uid="{B7175DD2-D669-4B9E-9CD6-09E6199DE92E}"/>
    <cellStyle name="Linked Cell 19 2" xfId="5089" xr:uid="{E71EE231-2C09-4FA5-9148-6B4BA2679A55}"/>
    <cellStyle name="Linked Cell 2" xfId="5090" xr:uid="{A03642AD-7614-4C55-9447-8BB2B2A1A86C}"/>
    <cellStyle name="Linked Cell 2 2" xfId="5091" xr:uid="{0E211AFB-54D2-44CA-A461-EECEFADBBE3C}"/>
    <cellStyle name="Linked Cell 3" xfId="5092" xr:uid="{672B4F50-B8E9-46E3-B308-690415F6FF66}"/>
    <cellStyle name="Linked Cell 4" xfId="5093" xr:uid="{0AAD1B16-DB8F-41CF-B646-141457D10013}"/>
    <cellStyle name="Linked Cell 5" xfId="5094" xr:uid="{665C0A2D-7163-4416-B4E3-CD332E73AA74}"/>
    <cellStyle name="Linked Cell 6" xfId="5095" xr:uid="{8446289B-BFDE-4085-942A-2A86B5AAA243}"/>
    <cellStyle name="Linked Cell 7" xfId="5096" xr:uid="{722E583D-3E00-49F9-ACC0-18FBA4856811}"/>
    <cellStyle name="Linked Cell 8" xfId="5097" xr:uid="{5EF009AB-9291-43D8-8699-CD72F9E3F1F9}"/>
    <cellStyle name="Linked Cell 9" xfId="5098" xr:uid="{EBFB5C5F-04E7-4F7F-84D1-4C45EADEBE05}"/>
    <cellStyle name="Neutral 10" xfId="5099" xr:uid="{E9852922-CF8E-4388-B0C2-4009769DEADD}"/>
    <cellStyle name="Neutral 11" xfId="5100" xr:uid="{86BC17F7-5F8F-4838-A6AF-B55570500C08}"/>
    <cellStyle name="Neutral 12" xfId="5101" xr:uid="{05242F7C-F3C0-4142-8674-9B28A04CF82F}"/>
    <cellStyle name="Neutral 13" xfId="5102" xr:uid="{4BADD279-FEF8-4156-AB7D-0F77753C128B}"/>
    <cellStyle name="Neutral 14" xfId="5103" xr:uid="{DEC33D88-1A6C-44DD-9CC2-973C5D018986}"/>
    <cellStyle name="Neutral 15" xfId="5104" xr:uid="{E0B639AF-2A37-4F07-A127-480B9F95A19E}"/>
    <cellStyle name="Neutral 16" xfId="5105" xr:uid="{49B91DE9-B938-4F31-9C8A-2A4A7C168E1E}"/>
    <cellStyle name="Neutral 17" xfId="5106" xr:uid="{1B2B61D0-CE7B-4168-BFD8-35CCCD7E59CC}"/>
    <cellStyle name="Neutral 18" xfId="5107" xr:uid="{F090AC3A-7D3C-461F-B7C5-BA82DB9005AA}"/>
    <cellStyle name="Neutral 18 2" xfId="5108" xr:uid="{7A190DBE-3405-43D9-87B7-9B607D0D1FC8}"/>
    <cellStyle name="Neutral 19" xfId="5109" xr:uid="{A319A993-954F-4A1A-BF5B-1761F6FB4E22}"/>
    <cellStyle name="Neutral 19 2" xfId="5110" xr:uid="{1CC41827-60D3-4E13-B0E1-976D6F3432EF}"/>
    <cellStyle name="Neutral 2" xfId="5111" xr:uid="{9F673B28-12BA-42EE-9C9D-47709A45BFC4}"/>
    <cellStyle name="Neutral 2 2" xfId="5112" xr:uid="{E19CC045-DEAD-4C44-BA57-5715F69E90BE}"/>
    <cellStyle name="Neutral 3" xfId="5113" xr:uid="{A0EF4442-78E7-43C2-88E8-1A5CF82D391A}"/>
    <cellStyle name="Neutral 4" xfId="5114" xr:uid="{B66194B7-DC5B-4601-8DDB-69A1A8934514}"/>
    <cellStyle name="Neutral 5" xfId="5115" xr:uid="{9384B921-FC43-4109-8A58-1F81CE7D7865}"/>
    <cellStyle name="Neutral 6" xfId="5116" xr:uid="{FD583222-2FCB-4616-9B71-F0159B7C2DB3}"/>
    <cellStyle name="Neutral 7" xfId="5117" xr:uid="{B989E6BC-6E5A-4ABD-9E2A-942821CBE206}"/>
    <cellStyle name="Neutral 8" xfId="5118" xr:uid="{F3F05A20-825C-4FE8-8306-C1B92567CD08}"/>
    <cellStyle name="Neutral 9" xfId="5119" xr:uid="{5F2173DC-E402-4351-899B-88654B7F7666}"/>
    <cellStyle name="Normal" xfId="0" builtinId="0"/>
    <cellStyle name="Normal 10" xfId="16" xr:uid="{ED3AFA04-A252-4F6B-87C6-53B9089A8972}"/>
    <cellStyle name="Normal 10 2" xfId="48" xr:uid="{F3A448F7-DC6C-4C7A-95DB-446DE7D6AF2D}"/>
    <cellStyle name="Normal 10 2 2" xfId="5" xr:uid="{98764263-7A2B-4F2B-9703-DF2FAEC1A4B7}"/>
    <cellStyle name="Normal 10 3" xfId="5120" xr:uid="{883CD80E-2751-4948-9DB1-50D9AC7E77D5}"/>
    <cellStyle name="Normal 10 4" xfId="5121" xr:uid="{61A7F8DA-6683-42EE-A6CF-D48399347CB5}"/>
    <cellStyle name="Normal 10 5" xfId="5122" xr:uid="{A9DEC1F8-C916-44CB-9ACA-CBCE0B909C88}"/>
    <cellStyle name="Normal 10 5 2" xfId="6472" xr:uid="{12686E8D-C34A-43DC-B0CB-043CAA389AE8}"/>
    <cellStyle name="Normal 10 5 2 2" xfId="7161" xr:uid="{FDDBED6A-0865-4CBF-8100-FBB9A1B1DDEE}"/>
    <cellStyle name="Normal 10 5 2 2 2" xfId="8804" xr:uid="{503DC71E-0A20-48F3-8E1B-21F61F130534}"/>
    <cellStyle name="Normal 10 5 2 2 2 2" xfId="21210" xr:uid="{18551D86-D583-4280-BE6A-38B34F321A62}"/>
    <cellStyle name="Normal 10 5 2 2 3" xfId="20073" xr:uid="{7020EF3E-77BD-487E-BFFB-46CD659AE0EE}"/>
    <cellStyle name="Normal 10 5 2 3" xfId="8130" xr:uid="{7C369BE1-6407-47D7-AFB4-BE893CBC0824}"/>
    <cellStyle name="Normal 10 5 2 3 2" xfId="20765" xr:uid="{079FF074-F22C-4F89-9762-4C2ABE46441B}"/>
    <cellStyle name="Normal 10 5 2 4" xfId="19628" xr:uid="{550FBD1B-9025-4719-B6A5-F9DBA2304AF5}"/>
    <cellStyle name="Normal 10 5 3" xfId="6473" xr:uid="{870AA4EC-336B-46DF-B6A5-34AB3824551A}"/>
    <cellStyle name="Normal 10 5 3 2" xfId="7208" xr:uid="{A5B976B2-1467-434D-AAAC-58F9CB8B09B3}"/>
    <cellStyle name="Normal 10 5 3 2 2" xfId="8851" xr:uid="{5F8E0BD6-A0AD-4858-8C72-1E69B2C89833}"/>
    <cellStyle name="Normal 10 5 3 2 2 2" xfId="21215" xr:uid="{B3D45C0D-74D7-497C-9B5C-D75800459E44}"/>
    <cellStyle name="Normal 10 5 3 2 3" xfId="20078" xr:uid="{ABED7B96-696E-4653-8774-51853B987C04}"/>
    <cellStyle name="Normal 10 5 3 3" xfId="8131" xr:uid="{EE011269-3D52-4D5A-8FAD-351B0398FADA}"/>
    <cellStyle name="Normal 10 5 3 3 2" xfId="20766" xr:uid="{FD5743C3-F6A1-4122-8955-9FF60B657E50}"/>
    <cellStyle name="Normal 10 5 3 4" xfId="19629" xr:uid="{DA7E4E39-1941-4535-B9BE-0C362882237F}"/>
    <cellStyle name="Normal 10 5 4" xfId="6283" xr:uid="{03AE6060-CD1A-4380-BBD6-9C0AD9F9507B}"/>
    <cellStyle name="Normal 10 5 4 2" xfId="7209" xr:uid="{5F2FC21B-5D40-4230-A250-7918DF06E8CE}"/>
    <cellStyle name="Normal 10 5 4 2 2" xfId="8852" xr:uid="{3E74237D-0119-4F93-9B3B-F8633BFAB157}"/>
    <cellStyle name="Normal 10 5 4 2 2 2" xfId="21216" xr:uid="{1E8B94BC-A492-4568-8781-6AA84E319838}"/>
    <cellStyle name="Normal 10 5 4 2 3" xfId="20079" xr:uid="{6427D3F1-9C5E-4AD4-8A8E-F139290496B8}"/>
    <cellStyle name="Normal 10 5 4 3" xfId="8001" xr:uid="{885349AF-0F33-4B19-B516-D01823A8BEA7}"/>
    <cellStyle name="Normal 10 5 4 3 2" xfId="20637" xr:uid="{F5E767F6-6A81-44BB-892B-96D86A1FDD37}"/>
    <cellStyle name="Normal 10 5 4 4" xfId="19500" xr:uid="{9B369529-0DA9-45A5-898E-5401FBE66B04}"/>
    <cellStyle name="Normal 10 5 5" xfId="6967" xr:uid="{872170D3-DDF3-4553-9ABB-F95C52D3AEE9}"/>
    <cellStyle name="Normal 10 5 5 2" xfId="8610" xr:uid="{1EFC973B-47C1-434F-BA8D-85E3DA6F6796}"/>
    <cellStyle name="Normal 10 5 5 2 2" xfId="21089" xr:uid="{C52C94FD-B183-4294-AB80-CDEF6BBAA5D2}"/>
    <cellStyle name="Normal 10 5 5 3" xfId="19952" xr:uid="{1450AB86-E71B-4C4E-9E91-E9C59705E2BE}"/>
    <cellStyle name="Normal 10 5 6" xfId="7792" xr:uid="{AE8F5AE1-0CA7-4797-88C0-0F969768FE11}"/>
    <cellStyle name="Normal 10 5 6 2" xfId="20522" xr:uid="{7EBB249B-C2FB-4F55-BFC2-65FABA8BA188}"/>
    <cellStyle name="Normal 10 5 7" xfId="19385" xr:uid="{3967FBBF-EC3D-457A-9823-3FDB050A15D1}"/>
    <cellStyle name="Normal 10 6" xfId="5123" xr:uid="{E95B3BD0-BF78-49F7-A780-FCBBBDEA2D08}"/>
    <cellStyle name="Normal 10 7" xfId="6" xr:uid="{3E16517E-9312-4D42-8277-CA5802EE3C2F}"/>
    <cellStyle name="Normal 10 7 2" xfId="6398" xr:uid="{6D3DE561-4F54-45BC-9CD8-2E454394DF6B}"/>
    <cellStyle name="Normal 10_1_solis_MK Nr 595 " xfId="5124" xr:uid="{1D473866-0BE2-4786-96B4-C46F81E0C23D}"/>
    <cellStyle name="Normal 11" xfId="29" xr:uid="{0DCBA742-6A41-40D3-B6C9-888F8D939D62}"/>
    <cellStyle name="Normal 11 2" xfId="5125" xr:uid="{A24115B6-5F7A-4848-9773-9E7A005FABA0}"/>
    <cellStyle name="Normal 11 3" xfId="6442" xr:uid="{37E718C0-2643-4C95-8CD7-2ECF9355BC8A}"/>
    <cellStyle name="Normal 11 3 2" xfId="7151" xr:uid="{EF2CDCC5-B6FC-4F6C-9B3E-282AE523CEB8}"/>
    <cellStyle name="Normal 11 3 2 2" xfId="8794" xr:uid="{598F3389-8FBB-4AA8-9085-574FB26CA9A4}"/>
    <cellStyle name="Normal 11 3 2 2 2" xfId="21200" xr:uid="{4E3C442C-132C-4189-9FB4-F5112C54EE1D}"/>
    <cellStyle name="Normal 11 3 2 3" xfId="20063" xr:uid="{EC9D6516-9BBF-4FA2-A840-3973FF93E7D5}"/>
    <cellStyle name="Normal 11 3 3" xfId="8120" xr:uid="{FBEC726A-BB8D-44B5-BE50-2F1A984B9E62}"/>
    <cellStyle name="Normal 11 3 3 2" xfId="20756" xr:uid="{A12EA3B7-6F5C-4846-9F10-969233F5351F}"/>
    <cellStyle name="Normal 11 3 4" xfId="19619" xr:uid="{A741C250-12E8-453A-A114-5E3DA31B1178}"/>
    <cellStyle name="Normal 11 4" xfId="6474" xr:uid="{845F7FAD-E8F5-4F0B-853C-A638C6418F06}"/>
    <cellStyle name="Normal 11 4 2" xfId="7210" xr:uid="{37E1C1AC-3129-4B5C-B791-F8A526401141}"/>
    <cellStyle name="Normal 11 4 2 2" xfId="8853" xr:uid="{EFD66029-EEE2-48A7-A28D-35C2645976D1}"/>
    <cellStyle name="Normal 11 4 2 2 2" xfId="21217" xr:uid="{990A0D8E-F1AF-4BC3-B596-9BB6316141C5}"/>
    <cellStyle name="Normal 11 4 2 3" xfId="20080" xr:uid="{5AB4CCC3-FACD-4F2F-AA34-D03DDCB3A6D3}"/>
    <cellStyle name="Normal 11 4 3" xfId="8132" xr:uid="{C472BD7D-8C98-4004-9C20-DBE2292AE098}"/>
    <cellStyle name="Normal 11 4 3 2" xfId="20767" xr:uid="{F54F31FA-7E57-4E9E-A415-8693F47A4F92}"/>
    <cellStyle name="Normal 11 4 4" xfId="19630" xr:uid="{65C5127C-2A01-4CC0-A70C-27DDBAA9A1A2}"/>
    <cellStyle name="Normal 11_1_solis_MK Nr 595 " xfId="5126" xr:uid="{E607C1EB-CD3C-41A7-A4D6-1E5E1B974B51}"/>
    <cellStyle name="Normal 12" xfId="30" xr:uid="{5E1B98C1-D012-42F0-8873-0A564ADE6636}"/>
    <cellStyle name="Normal 12 10" xfId="5127" xr:uid="{40E397F7-5FCC-47DE-992E-B928AEBD8713}"/>
    <cellStyle name="Normal 12 11" xfId="5128" xr:uid="{A966A3D0-CC89-4750-B8F6-0754C6F0C984}"/>
    <cellStyle name="Normal 12 12" xfId="5129" xr:uid="{59C485C2-E087-4F76-BE7F-9BC9200BD5ED}"/>
    <cellStyle name="Normal 12 13" xfId="5130" xr:uid="{6D6CD896-5257-4765-83F4-AE9D47AD061D}"/>
    <cellStyle name="Normal 12 14" xfId="5131" xr:uid="{54934749-F528-4FD5-9076-B74258DFA103}"/>
    <cellStyle name="Normal 12 15" xfId="5132" xr:uid="{76DE9336-CFE2-4782-8B04-47E5286DCFEA}"/>
    <cellStyle name="Normal 12 16" xfId="5133" xr:uid="{3A0627F1-ADD0-4E9A-BACD-015334D8083F}"/>
    <cellStyle name="Normal 12 17" xfId="5134" xr:uid="{A541A822-9A90-4DC4-BE38-04FE0E294CE5}"/>
    <cellStyle name="Normal 12 18" xfId="5135" xr:uid="{7A68201E-12A3-48A9-B3E7-B49AC71ACC09}"/>
    <cellStyle name="Normal 12 19" xfId="5136" xr:uid="{6E5767B5-07DC-4290-8B29-0F1CB280228C}"/>
    <cellStyle name="Normal 12 2" xfId="5137" xr:uid="{0A3864D2-B9E6-46A7-B96F-50CEE72885B3}"/>
    <cellStyle name="Normal 12 20" xfId="5138" xr:uid="{18ED7B9C-3FB1-477D-9A72-D79822D74E2B}"/>
    <cellStyle name="Normal 12 21" xfId="5139" xr:uid="{B7BA3B95-92CD-4C67-9759-32CD2EE7EF16}"/>
    <cellStyle name="Normal 12 22" xfId="5140" xr:uid="{149E0C63-D034-4776-B811-20939388490B}"/>
    <cellStyle name="Normal 12 23" xfId="5141" xr:uid="{CD11EB70-46AA-49F4-8213-8F0CE90D8B19}"/>
    <cellStyle name="Normal 12 24" xfId="5142" xr:uid="{5B334DF4-B18A-48FB-AE8D-AF45F256DE44}"/>
    <cellStyle name="Normal 12 25" xfId="5143" xr:uid="{F4273A3E-30E1-4DE7-B6C3-D61F1F05E453}"/>
    <cellStyle name="Normal 12 26" xfId="5144" xr:uid="{A2627924-C0BB-4196-AFE5-F382A82BF637}"/>
    <cellStyle name="Normal 12 27" xfId="5145" xr:uid="{4A96F6C5-30E9-42C9-B4DC-C3A2FA594CFB}"/>
    <cellStyle name="Normal 12 28" xfId="5146" xr:uid="{58ADC58A-22B8-40EF-BFE2-6F38ED1D567E}"/>
    <cellStyle name="Normal 12 29" xfId="5147" xr:uid="{8A35C99E-01F1-4255-9EF8-6B8674B319EB}"/>
    <cellStyle name="Normal 12 3" xfId="5148" xr:uid="{3DCD116B-D1CB-457E-9F0D-628FC951BB3F}"/>
    <cellStyle name="Normal 12 30" xfId="5149" xr:uid="{2B3806DA-9099-4D30-ADB3-C7A9402C4AC8}"/>
    <cellStyle name="Normal 12 31" xfId="5150" xr:uid="{3FB3D581-D85F-4007-AB1D-FE6505ED48D0}"/>
    <cellStyle name="Normal 12 32" xfId="5151" xr:uid="{C6D098AE-E64E-4385-BB5E-A22562B36107}"/>
    <cellStyle name="Normal 12 33" xfId="5152" xr:uid="{0BF61939-ABB0-4350-9E9B-22CBB4932576}"/>
    <cellStyle name="Normal 12 34" xfId="5153" xr:uid="{B124A5E2-492C-43E9-ABE6-2BFE273B9533}"/>
    <cellStyle name="Normal 12 35" xfId="5154" xr:uid="{65E7D2F5-ECA7-4DDE-9313-BF2AB7502F5B}"/>
    <cellStyle name="Normal 12 36" xfId="5155" xr:uid="{C554269D-A7F4-46A4-A975-8390784CDC91}"/>
    <cellStyle name="Normal 12 37" xfId="5156" xr:uid="{6059D176-337D-4926-A13F-242C64743B08}"/>
    <cellStyle name="Normal 12 38" xfId="5157" xr:uid="{C311E4FB-A5C1-4344-828A-B8D3037509DD}"/>
    <cellStyle name="Normal 12 39" xfId="5158" xr:uid="{A9AA210D-08F9-4635-A5AB-BE433D38E771}"/>
    <cellStyle name="Normal 12 4" xfId="5159" xr:uid="{65CEB809-EB91-44C4-B58A-26E037E96DBE}"/>
    <cellStyle name="Normal 12 40" xfId="5160" xr:uid="{91F76299-EE8D-488A-9536-7B7A28858E05}"/>
    <cellStyle name="Normal 12 41" xfId="5161" xr:uid="{0DE58312-2DCD-4D4D-B7F1-0FE144B0FE86}"/>
    <cellStyle name="Normal 12 42" xfId="5162" xr:uid="{211E16E6-3A37-4733-A9F3-A178419B1C85}"/>
    <cellStyle name="Normal 12 43" xfId="5163" xr:uid="{05AEBB6D-5DF5-48CB-BDCC-EB8D46D543E2}"/>
    <cellStyle name="Normal 12 44" xfId="5164" xr:uid="{65DD12DF-EB9C-4A87-809D-40302D8DF7AE}"/>
    <cellStyle name="Normal 12 45" xfId="5165" xr:uid="{863FD30A-FC1E-47D4-8F09-E343B9AB5537}"/>
    <cellStyle name="Normal 12 46" xfId="5166" xr:uid="{3E282509-8FF0-425B-A46F-B08271045EF6}"/>
    <cellStyle name="Normal 12 47" xfId="5167" xr:uid="{88616055-ADE0-4F90-A81B-0A74CE78DFA2}"/>
    <cellStyle name="Normal 12 48" xfId="5168" xr:uid="{9892B33E-2475-45BA-9CF0-6D0D537EFC62}"/>
    <cellStyle name="Normal 12 49" xfId="5169" xr:uid="{16083A02-6F16-41A1-849E-66418C80FE6A}"/>
    <cellStyle name="Normal 12 5" xfId="5170" xr:uid="{5AF4A03E-CCBE-463A-8095-9762BEFB02FC}"/>
    <cellStyle name="Normal 12 50" xfId="6475" xr:uid="{DAFCD811-ED59-46A0-B474-51D1FD9CA0D1}"/>
    <cellStyle name="Normal 12 6" xfId="5171" xr:uid="{EFCB2F2C-63C2-49DB-8BD0-B689A55FD6AE}"/>
    <cellStyle name="Normal 12 7" xfId="5172" xr:uid="{812A367B-1605-4C71-95EC-154113603403}"/>
    <cellStyle name="Normal 12 8" xfId="5173" xr:uid="{C4FB2472-4052-43A7-8E2D-369ABDA0A8F8}"/>
    <cellStyle name="Normal 12 9" xfId="5174" xr:uid="{1A8116E9-DD49-4C4D-A221-E0D857A0BC79}"/>
    <cellStyle name="Normal 13" xfId="31" xr:uid="{04C4B2F6-5434-42B6-9F47-140E11828F15}"/>
    <cellStyle name="Normal 13 10" xfId="5175" xr:uid="{4CFBF616-8545-4A18-AD6A-CCFE60DC85F8}"/>
    <cellStyle name="Normal 13 11" xfId="5176" xr:uid="{8A058F40-AFC2-4E7B-BB8C-EDF39E3BD0CA}"/>
    <cellStyle name="Normal 13 12" xfId="5177" xr:uid="{051675F8-35A4-4CEA-A010-4B8B01ED2382}"/>
    <cellStyle name="Normal 13 13" xfId="5178" xr:uid="{08D7C595-ECFB-4142-A535-93712C6D187A}"/>
    <cellStyle name="Normal 13 14" xfId="5179" xr:uid="{5B2F99E8-C1EF-4FC2-861E-6E636A66446F}"/>
    <cellStyle name="Normal 13 15" xfId="5180" xr:uid="{2F2CD7BC-BFE1-4DAD-B752-3DB9D8F84BC6}"/>
    <cellStyle name="Normal 13 16" xfId="5181" xr:uid="{EA0B1B1C-C254-4A6E-8C84-7EF202B99FD7}"/>
    <cellStyle name="Normal 13 17" xfId="5182" xr:uid="{0249EF7A-428D-4E4F-9D82-606EDDC07A3B}"/>
    <cellStyle name="Normal 13 18" xfId="5183" xr:uid="{BA421B60-4B99-4036-AB9D-ECA0A352E7CB}"/>
    <cellStyle name="Normal 13 19" xfId="5184" xr:uid="{B7F015C3-410C-4B2A-917A-D531B2569A26}"/>
    <cellStyle name="Normal 13 2" xfId="5185" xr:uid="{EFBD24F1-C9B9-487F-A023-39D4C124D13B}"/>
    <cellStyle name="Normal 13 20" xfId="5186" xr:uid="{2F4B0F23-8401-4BED-B66A-7B6C3FC27500}"/>
    <cellStyle name="Normal 13 21" xfId="5187" xr:uid="{8F693F02-DFE6-4B69-A5BF-BCD06188A65F}"/>
    <cellStyle name="Normal 13 22" xfId="5188" xr:uid="{098F5FF7-41F2-4E45-9ACD-1536A583781B}"/>
    <cellStyle name="Normal 13 23" xfId="5189" xr:uid="{0DF4E190-191A-42DC-ABD5-511BE8F41D60}"/>
    <cellStyle name="Normal 13 24" xfId="5190" xr:uid="{A9182CB2-4112-40C8-9288-EAC6134CB01A}"/>
    <cellStyle name="Normal 13 25" xfId="5191" xr:uid="{ABE32063-8836-4BD5-84BF-50253C77EE71}"/>
    <cellStyle name="Normal 13 26" xfId="5192" xr:uid="{3B2019F8-491D-460E-884D-499F9FAF8DBD}"/>
    <cellStyle name="Normal 13 27" xfId="5193" xr:uid="{035D42F6-3AF0-4517-B4BF-177041C08FD3}"/>
    <cellStyle name="Normal 13 28" xfId="5194" xr:uid="{028C2017-1BB9-4147-929C-D94A31BACC1E}"/>
    <cellStyle name="Normal 13 29" xfId="5195" xr:uid="{AC642AA2-2012-4B9D-81DC-E1274796D1F0}"/>
    <cellStyle name="Normal 13 3" xfId="5196" xr:uid="{20BC9864-0737-482A-8023-DE39A71DD067}"/>
    <cellStyle name="Normal 13 30" xfId="5197" xr:uid="{288943D5-D8AB-4162-8211-76A2245EB5CE}"/>
    <cellStyle name="Normal 13 31" xfId="5198" xr:uid="{CF429ADA-903F-48ED-8832-B86C441C5B8A}"/>
    <cellStyle name="Normal 13 32" xfId="5199" xr:uid="{6F3611A9-F8C6-43A9-A31B-EB140695D1E3}"/>
    <cellStyle name="Normal 13 33" xfId="5200" xr:uid="{9A34CADA-24F9-45D5-AAA0-47E41054481A}"/>
    <cellStyle name="Normal 13 34" xfId="5201" xr:uid="{BA663031-91B7-426A-826C-3568AFC2B8BD}"/>
    <cellStyle name="Normal 13 35" xfId="5202" xr:uid="{27F031B1-B359-4144-89C5-3714AB833353}"/>
    <cellStyle name="Normal 13 36" xfId="5203" xr:uid="{896C4121-51FE-4C61-915B-AA303C8902B2}"/>
    <cellStyle name="Normal 13 37" xfId="5204" xr:uid="{C175306B-C457-42C4-BB4A-8CD94FC3B202}"/>
    <cellStyle name="Normal 13 38" xfId="5205" xr:uid="{C7C28A4F-7B7B-476A-9D46-AE5C7E768CA9}"/>
    <cellStyle name="Normal 13 39" xfId="5206" xr:uid="{79417542-89C0-425A-8292-B03E3038F85E}"/>
    <cellStyle name="Normal 13 4" xfId="5207" xr:uid="{40020DF0-DCA2-40DF-A72F-E73EE2085E22}"/>
    <cellStyle name="Normal 13 40" xfId="5208" xr:uid="{02DFC0F7-0950-4D83-B348-AF79424CEAEC}"/>
    <cellStyle name="Normal 13 41" xfId="5209" xr:uid="{E9346988-29ED-42B0-B92A-CBD3335693DB}"/>
    <cellStyle name="Normal 13 42" xfId="5210" xr:uid="{B7CF8F7A-3D6F-4EF7-9717-0354F94DE38B}"/>
    <cellStyle name="Normal 13 43" xfId="5211" xr:uid="{BDF8220E-3615-4641-BE0D-AB1AE6C2A0B6}"/>
    <cellStyle name="Normal 13 44" xfId="5212" xr:uid="{F599E193-DA72-4437-8E17-033E0403DBF9}"/>
    <cellStyle name="Normal 13 45" xfId="5213" xr:uid="{3A8DFE5C-6FFB-4D13-81A2-5588DF3248CF}"/>
    <cellStyle name="Normal 13 46" xfId="5214" xr:uid="{2D3D46D2-D520-47C8-9E2D-CF169C83C050}"/>
    <cellStyle name="Normal 13 47" xfId="5215" xr:uid="{1F7C954F-7843-4029-B9ED-D6B261E1DDC7}"/>
    <cellStyle name="Normal 13 48" xfId="5216" xr:uid="{602B1E73-C981-40AD-B05B-05BB6A81DF8B}"/>
    <cellStyle name="Normal 13 49" xfId="5217" xr:uid="{434B76F5-FDDE-4B4E-A2A7-5A256C4DD22C}"/>
    <cellStyle name="Normal 13 5" xfId="5218" xr:uid="{EBF6CE52-5052-4A72-B02B-96A8BA3D5560}"/>
    <cellStyle name="Normal 13 50" xfId="6443" xr:uid="{92C2A88A-2312-4B49-B42B-ED7930F2ECF4}"/>
    <cellStyle name="Normal 13 50 2" xfId="7152" xr:uid="{1D5FBA05-4790-4C1C-BBD9-E72BB953D79B}"/>
    <cellStyle name="Normal 13 50 2 2" xfId="8795" xr:uid="{CE3E5C7E-D9D6-4408-9BBE-BB270D0B7E4E}"/>
    <cellStyle name="Normal 13 50 2 2 2" xfId="21201" xr:uid="{75519A81-4BB8-40AE-84E6-350664FBD4BD}"/>
    <cellStyle name="Normal 13 50 2 3" xfId="20064" xr:uid="{0198DFA6-2DC8-4121-B0F2-D17EC88B847F}"/>
    <cellStyle name="Normal 13 50 3" xfId="8121" xr:uid="{5DA72C64-E3C4-4A09-AA5A-808DFB4A38F2}"/>
    <cellStyle name="Normal 13 50 3 2" xfId="20757" xr:uid="{DF33B8E6-7D85-4423-A7A5-1C9E55313272}"/>
    <cellStyle name="Normal 13 50 4" xfId="19620" xr:uid="{537F40AF-0208-4761-925B-6B7CB25725E6}"/>
    <cellStyle name="Normal 13 51" xfId="6476" xr:uid="{DE6196ED-4B11-4E51-9BF3-BBCCB0C06618}"/>
    <cellStyle name="Normal 13 51 2" xfId="7211" xr:uid="{4DE099CD-48C3-4A9B-81C8-1DD3FF297F89}"/>
    <cellStyle name="Normal 13 51 2 2" xfId="8854" xr:uid="{436A60EB-50F8-4092-BC36-BC20C9F2BD4B}"/>
    <cellStyle name="Normal 13 51 2 2 2" xfId="21218" xr:uid="{6FDEA795-96E2-4688-8E01-E955421E11B3}"/>
    <cellStyle name="Normal 13 51 2 3" xfId="20081" xr:uid="{797F4ECD-2006-4DE2-BF29-04C9EFF94887}"/>
    <cellStyle name="Normal 13 51 3" xfId="8133" xr:uid="{D3FD6F87-099C-4094-9F73-775F6B7A5AF0}"/>
    <cellStyle name="Normal 13 51 3 2" xfId="20768" xr:uid="{6B87F8EE-426E-4BA3-968C-E6EBF03F7209}"/>
    <cellStyle name="Normal 13 51 4" xfId="19631" xr:uid="{48AEC882-29A1-455D-990C-B49C9DF97BE5}"/>
    <cellStyle name="Normal 13 6" xfId="5219" xr:uid="{6003FA74-CC6E-45E9-A97D-E47E4EABFC6B}"/>
    <cellStyle name="Normal 13 7" xfId="5220" xr:uid="{B5E7A6BC-20B4-46B6-BDB3-FE30E06DC911}"/>
    <cellStyle name="Normal 13 8" xfId="5221" xr:uid="{F600FE2B-4F13-4AD4-9FBF-9DB74B29F3D0}"/>
    <cellStyle name="Normal 13 9" xfId="5222" xr:uid="{C14294AE-7AC4-4CE5-9185-E4D059B9AB1F}"/>
    <cellStyle name="Normal 13_1_solis_MK Nr 595 " xfId="5223" xr:uid="{CBA22CCE-B7A2-490A-9519-0A50E092B83C}"/>
    <cellStyle name="Normal 14" xfId="32" xr:uid="{08D881AC-6972-4EEB-9EAD-8AE9AD7B3FD2}"/>
    <cellStyle name="Normal 14 2" xfId="5224" xr:uid="{2A248E5D-4E1E-4954-B808-B2179A759E7A}"/>
    <cellStyle name="Normal 14 3" xfId="6444" xr:uid="{B2822055-44DC-4632-B18C-F071B0C77798}"/>
    <cellStyle name="Normal 14 3 2" xfId="7153" xr:uid="{62762596-A6E3-455E-AE42-B2EF9AF664A3}"/>
    <cellStyle name="Normal 14 3 2 2" xfId="8796" xr:uid="{F582E0AD-B4E7-4687-8898-59DE27EA266D}"/>
    <cellStyle name="Normal 14 3 2 2 2" xfId="21202" xr:uid="{CD485800-506C-4E51-93AA-E3434E25464D}"/>
    <cellStyle name="Normal 14 3 2 3" xfId="20065" xr:uid="{2C95AEC5-6E9D-4F93-AFCB-F2F45E7EE91B}"/>
    <cellStyle name="Normal 14 3 3" xfId="8122" xr:uid="{D7894BC2-3138-4552-B9CE-004E352416ED}"/>
    <cellStyle name="Normal 14 3 3 2" xfId="20758" xr:uid="{A3AAA28F-E8DB-4AD8-9888-1B5E6DD4D4FE}"/>
    <cellStyle name="Normal 14 3 4" xfId="19621" xr:uid="{03422C9E-F6E5-4661-9165-17746F023350}"/>
    <cellStyle name="Normal 14 4" xfId="6477" xr:uid="{AEA8F755-214A-4336-B5DF-4E60F75983AB}"/>
    <cellStyle name="Normal 14 4 2" xfId="7212" xr:uid="{FFD38418-CFB6-446D-83BE-78268D675F73}"/>
    <cellStyle name="Normal 14 4 2 2" xfId="8855" xr:uid="{2608567B-985C-49E4-9EC8-D02BA6AB8C9B}"/>
    <cellStyle name="Normal 14 4 2 2 2" xfId="21219" xr:uid="{0137DD3D-3869-40A3-AA52-33868B6C7E95}"/>
    <cellStyle name="Normal 14 4 2 3" xfId="20082" xr:uid="{7D4D0393-D6AE-454D-88CE-FD7CCA2238D5}"/>
    <cellStyle name="Normal 14 4 3" xfId="8134" xr:uid="{5FF84C32-7945-4554-A847-04E4886BE0CC}"/>
    <cellStyle name="Normal 14 4 3 2" xfId="20769" xr:uid="{FC9BC9DB-6112-4BA1-A601-B859ED0EED93}"/>
    <cellStyle name="Normal 14 4 4" xfId="19632" xr:uid="{8FFFABE8-05F8-4264-BED5-42332965179C}"/>
    <cellStyle name="Normal 14_1_solis_MK Nr 595 " xfId="5225" xr:uid="{EA9679A7-CF45-4B63-AB3D-3704FA4F8CA1}"/>
    <cellStyle name="Normal 15" xfId="8" xr:uid="{AF8B49DC-F841-4084-A718-552390E53B47}"/>
    <cellStyle name="Normal 15 2" xfId="5226" xr:uid="{FEB6C619-9BF2-45BC-8E6B-1FF9141C3592}"/>
    <cellStyle name="Normal 15 2 2" xfId="5227" xr:uid="{4609C31D-07B8-4307-9689-DD7BD53D85E2}"/>
    <cellStyle name="Normal 15 2 2 2" xfId="6446" xr:uid="{F01689B2-293A-4B65-BD02-28079ABCADC9}"/>
    <cellStyle name="Normal 15 2 2 3" xfId="6285" xr:uid="{FC173971-2557-4C9D-BF68-278A1300FBF8}"/>
    <cellStyle name="Normal 15 2 2 3 2" xfId="7213" xr:uid="{9CF774A6-C933-43AF-A9B1-731977DEF42C}"/>
    <cellStyle name="Normal 15 2 2 3 2 2" xfId="8856" xr:uid="{DAE09545-2D48-4AD5-81AC-7B8979A0B687}"/>
    <cellStyle name="Normal 15 2 2 3 2 2 2" xfId="21220" xr:uid="{81139CAB-D01D-4804-8AB5-BBB45A633B30}"/>
    <cellStyle name="Normal 15 2 2 3 2 3" xfId="20083" xr:uid="{D55210F3-F1DA-4CDF-BDC7-5BAF1C0CBF56}"/>
    <cellStyle name="Normal 15 2 2 3 3" xfId="8003" xr:uid="{73C4ED66-5F55-40CA-BCA9-C5438D52F4C9}"/>
    <cellStyle name="Normal 15 2 2 3 3 2" xfId="20639" xr:uid="{43717FB8-AA4B-44A5-98EB-7DAB0059CA2E}"/>
    <cellStyle name="Normal 15 2 2 3 4" xfId="19502" xr:uid="{55131820-8427-43C1-AE87-FFEF59CC97BC}"/>
    <cellStyle name="Normal 15 2 2 4" xfId="6969" xr:uid="{89E2415A-4357-4398-B15A-96AFA87DAE38}"/>
    <cellStyle name="Normal 15 2 2 4 2" xfId="8612" xr:uid="{62BD6AAF-16E2-4C3F-B0F3-48EE3D5E29F9}"/>
    <cellStyle name="Normal 15 2 2 4 2 2" xfId="21091" xr:uid="{3DAF3FD0-F87D-4E47-AD26-3AD511DFF99B}"/>
    <cellStyle name="Normal 15 2 2 4 3" xfId="19954" xr:uid="{70671753-DD3F-4AB5-96CB-F33400162B34}"/>
    <cellStyle name="Normal 15 2 2 5" xfId="7794" xr:uid="{38B94D1D-C473-4948-9CD5-76746177E518}"/>
    <cellStyle name="Normal 15 2 2 5 2" xfId="20524" xr:uid="{EAC2A72A-F1AA-4F5F-B6B5-0EA8DB6C903E}"/>
    <cellStyle name="Normal 15 2 2 6" xfId="19387" xr:uid="{14940CB2-AD7D-4BEC-A1C7-9FC78DEAD36F}"/>
    <cellStyle name="Normal 15 2 3" xfId="6478" xr:uid="{2942FEE7-CCAF-4EA5-AB87-FD81837E1DAA}"/>
    <cellStyle name="Normal 15 2 3 2" xfId="7214" xr:uid="{287DB14B-F1C5-4451-B689-80EC0C946B79}"/>
    <cellStyle name="Normal 15 2 3 2 2" xfId="8857" xr:uid="{106EBB80-C455-43C3-9C68-8B052ECD1C09}"/>
    <cellStyle name="Normal 15 2 3 2 2 2" xfId="21221" xr:uid="{86CF0679-A548-4D4C-947C-5BFC2C13BF11}"/>
    <cellStyle name="Normal 15 2 3 2 3" xfId="20084" xr:uid="{3C9F0450-C320-4633-B09D-ABCB0CD25192}"/>
    <cellStyle name="Normal 15 2 3 3" xfId="8135" xr:uid="{B2BC2846-C0F9-4C06-BA29-D6396716A8F3}"/>
    <cellStyle name="Normal 15 2 3 3 2" xfId="20770" xr:uid="{9EA83C71-D7D6-4D20-8E45-45338BF281BD}"/>
    <cellStyle name="Normal 15 2 3 4" xfId="19633" xr:uid="{5A6B94EA-ACC0-4970-B325-C753710AFE17}"/>
    <cellStyle name="Normal 15 2 4" xfId="6479" xr:uid="{5AC70DE6-D416-45FD-82A3-1DCF216E441E}"/>
    <cellStyle name="Normal 15 2 4 2" xfId="7215" xr:uid="{54EAB5A0-EA7A-4354-AFA3-BE2D3D3F042E}"/>
    <cellStyle name="Normal 15 2 4 2 2" xfId="8858" xr:uid="{F01EA1E7-DDBA-4721-8159-AC9BD425ED6B}"/>
    <cellStyle name="Normal 15 2 4 2 2 2" xfId="21222" xr:uid="{D7FD3059-63BE-4A6E-988A-2BA90EFFBA5C}"/>
    <cellStyle name="Normal 15 2 4 2 3" xfId="20085" xr:uid="{514285F6-616B-4D73-B0EA-5BBD33004D64}"/>
    <cellStyle name="Normal 15 2 4 3" xfId="8136" xr:uid="{BD6F5B49-FCE4-4AD5-B090-6CF04D307BAD}"/>
    <cellStyle name="Normal 15 2 4 3 2" xfId="20771" xr:uid="{4092FD46-599C-4C62-B994-B33B29CED541}"/>
    <cellStyle name="Normal 15 2 4 4" xfId="19634" xr:uid="{068AC30F-8C87-4B99-BF58-9D446C4F0EFE}"/>
    <cellStyle name="Normal 15 2 5" xfId="6284" xr:uid="{737C12B0-501E-4EE2-B169-5306251BDD65}"/>
    <cellStyle name="Normal 15 2 5 2" xfId="7216" xr:uid="{8B52EA8E-E577-4FF9-96E4-07192D2538B3}"/>
    <cellStyle name="Normal 15 2 5 2 2" xfId="8859" xr:uid="{949BC541-0A6A-4CB8-8C30-BEBFCD357962}"/>
    <cellStyle name="Normal 15 2 5 2 2 2" xfId="21223" xr:uid="{42FAF956-3690-4F7E-B2CC-CC3AE80C04FD}"/>
    <cellStyle name="Normal 15 2 5 2 3" xfId="20086" xr:uid="{E05C9232-1508-43CD-B508-64A8B0CACC84}"/>
    <cellStyle name="Normal 15 2 5 3" xfId="8002" xr:uid="{674A7577-A5A9-43D9-845D-186E14B9A4CB}"/>
    <cellStyle name="Normal 15 2 5 3 2" xfId="20638" xr:uid="{9CAADB9C-2474-4AA8-9121-B23A2853060D}"/>
    <cellStyle name="Normal 15 2 5 4" xfId="19501" xr:uid="{23C09384-34E9-466F-9E43-50896C51A2BB}"/>
    <cellStyle name="Normal 15 2 6" xfId="6968" xr:uid="{D985FC72-003B-4977-A6F1-FBD3C4D39859}"/>
    <cellStyle name="Normal 15 2 6 2" xfId="8611" xr:uid="{AC1BEFD2-8420-4E51-8539-D2E5BF290E1E}"/>
    <cellStyle name="Normal 15 2 6 2 2" xfId="21090" xr:uid="{29EF2035-47AB-4FB2-88AF-24206592780A}"/>
    <cellStyle name="Normal 15 2 6 3" xfId="19953" xr:uid="{C94B843A-D5C9-486E-B6A9-D0AEE2FC014D}"/>
    <cellStyle name="Normal 15 2 7" xfId="7793" xr:uid="{A0D69263-2A8E-46E2-8A05-D14B656265F8}"/>
    <cellStyle name="Normal 15 2 7 2" xfId="20523" xr:uid="{1BD9EFC4-3715-496D-9E85-78711A5F58CA}"/>
    <cellStyle name="Normal 15 2 8" xfId="19386" xr:uid="{725BCA8E-F497-413B-B675-1EC9B1FF73A1}"/>
    <cellStyle name="Normal 15 2_1_solis_MK Nr 595 " xfId="5228" xr:uid="{B1AE33FF-6A1B-46DF-979D-B7D834E527D9}"/>
    <cellStyle name="Normal 15 3" xfId="6445" xr:uid="{72B6F4C3-A39B-4C01-8BE5-3EBB36985A8B}"/>
    <cellStyle name="Normal 15 4" xfId="33" xr:uid="{254E00E7-8657-405C-BE2E-202F68EB2AD1}"/>
    <cellStyle name="Normal 15 5" xfId="30326" xr:uid="{DB6C49EA-03EC-4DD1-BEEE-E3B22B6E6BE8}"/>
    <cellStyle name="Normal 16" xfId="34" xr:uid="{CC864222-9897-4222-B87F-53B8932F4544}"/>
    <cellStyle name="Normal 16 2" xfId="5229" xr:uid="{44234B21-08B6-4DF1-B43C-DC6CD22726C5}"/>
    <cellStyle name="Normal 16 2 2" xfId="6480" xr:uid="{565FB65C-1A8C-4D02-BBD9-6DB9F367A4D4}"/>
    <cellStyle name="Normal 16 2 2 2" xfId="7217" xr:uid="{7847E23F-1486-45DD-A944-7BD08792164B}"/>
    <cellStyle name="Normal 16 2 2 2 2" xfId="8860" xr:uid="{5AB5C5BF-C005-41AB-901B-402274DB8D78}"/>
    <cellStyle name="Normal 16 2 2 2 2 2" xfId="21224" xr:uid="{0E183DAE-6ABF-4E53-9D9D-D35FAC6F9D08}"/>
    <cellStyle name="Normal 16 2 2 2 3" xfId="20087" xr:uid="{89C7AFFA-0B7C-4515-ABD2-237FC24B3ECB}"/>
    <cellStyle name="Normal 16 2 2 3" xfId="8137" xr:uid="{834DA7F2-C2A6-4D36-ADC8-182E88D8D38E}"/>
    <cellStyle name="Normal 16 2 2 3 2" xfId="20772" xr:uid="{68FC1309-6191-4221-B743-807F4B5B0AA1}"/>
    <cellStyle name="Normal 16 2 2 4" xfId="19635" xr:uid="{65F69512-F7B1-4909-A754-64B3D60B1E6F}"/>
    <cellStyle name="Normal 16 2 3" xfId="6481" xr:uid="{DA823121-42D6-4FCC-ACEA-504BC365D54D}"/>
    <cellStyle name="Normal 16 2 3 2" xfId="7218" xr:uid="{3A7CE8D2-0D84-48BE-B6D3-FE716914680D}"/>
    <cellStyle name="Normal 16 2 3 2 2" xfId="8861" xr:uid="{54C0AE5A-AFDD-4ED4-818E-97084C51588F}"/>
    <cellStyle name="Normal 16 2 3 2 2 2" xfId="21225" xr:uid="{D44E3E0A-2B4E-4DBF-B3DF-1104D35F50AF}"/>
    <cellStyle name="Normal 16 2 3 2 3" xfId="20088" xr:uid="{6FDABA23-8EF7-4EA6-8891-341D82E7EC0B}"/>
    <cellStyle name="Normal 16 2 3 3" xfId="8138" xr:uid="{1867410C-081F-4601-90CA-73D6ADE13020}"/>
    <cellStyle name="Normal 16 2 3 3 2" xfId="20773" xr:uid="{5457F7DA-837B-4B66-AD10-73F761CA7CBE}"/>
    <cellStyle name="Normal 16 2 3 4" xfId="19636" xr:uid="{276CCDDD-37AF-420A-BF48-82482A9F4F6F}"/>
    <cellStyle name="Normal 16 2 4" xfId="6286" xr:uid="{0A66E821-6317-4376-8589-FF438FAD6A00}"/>
    <cellStyle name="Normal 16 2 4 2" xfId="7219" xr:uid="{12BBF33A-7B15-4C76-A868-C68F8B95104D}"/>
    <cellStyle name="Normal 16 2 4 2 2" xfId="8862" xr:uid="{6DE96F70-A0A1-44F5-A534-9F98D1FD91EB}"/>
    <cellStyle name="Normal 16 2 4 2 2 2" xfId="21226" xr:uid="{CB9A1AA7-1781-4334-AA0C-AE7743EE37DA}"/>
    <cellStyle name="Normal 16 2 4 2 3" xfId="20089" xr:uid="{1CC8AD7B-F0A2-404A-942C-4C07CBD3CF94}"/>
    <cellStyle name="Normal 16 2 4 3" xfId="8004" xr:uid="{915028A8-881E-41AB-B887-1F0273E8D4D2}"/>
    <cellStyle name="Normal 16 2 4 3 2" xfId="20640" xr:uid="{37B58FDD-CEAA-492C-BBE5-F19BB48923DC}"/>
    <cellStyle name="Normal 16 2 4 4" xfId="19503" xr:uid="{041F761F-2A79-4F18-8413-07E072B6641E}"/>
    <cellStyle name="Normal 16 2 5" xfId="6970" xr:uid="{3833DF97-32F2-422D-A065-3D3560BB809F}"/>
    <cellStyle name="Normal 16 2 5 2" xfId="8613" xr:uid="{EB975DC8-75B5-4AD2-B6FC-9466CFC91FAA}"/>
    <cellStyle name="Normal 16 2 5 2 2" xfId="21092" xr:uid="{F9AB4FFC-2AE3-4845-BC69-46CA3F6CF0BB}"/>
    <cellStyle name="Normal 16 2 5 3" xfId="19955" xr:uid="{D3836171-9FF5-4C04-9F0F-764B77A82E35}"/>
    <cellStyle name="Normal 16 2 6" xfId="7795" xr:uid="{60F3AEDE-AC52-4237-A33F-572085C6C39B}"/>
    <cellStyle name="Normal 16 2 6 2" xfId="20525" xr:uid="{B7E56727-BA6C-4547-93B0-485DC9B990E2}"/>
    <cellStyle name="Normal 16 2 7" xfId="19388" xr:uid="{4F48A197-29A0-4223-AC07-525C57434197}"/>
    <cellStyle name="Normal 16 3" xfId="6447" xr:uid="{3676360E-EA87-46A7-9FF8-09347793A288}"/>
    <cellStyle name="Normal 17" xfId="7" xr:uid="{DB2941B8-41D5-4CA3-9B21-11ED554B196D}"/>
    <cellStyle name="Normal 17 2" xfId="6448" xr:uid="{6ED7DF24-A09B-44AF-A468-A09ED31A861C}"/>
    <cellStyle name="Normal 17 3" xfId="35" xr:uid="{7F75D667-F970-4BE7-B352-8DF12F37C075}"/>
    <cellStyle name="Normal 18" xfId="46" xr:uid="{8391FB43-ED8A-47C3-834A-FF2047E8DE4F}"/>
    <cellStyle name="Normal 18 10" xfId="6907" xr:uid="{F12E622C-7C85-4F06-A828-036EAA9DDC5B}"/>
    <cellStyle name="Normal 18 10 2" xfId="8550" xr:uid="{7EB80F1B-8726-45A5-AB04-FB1A2B0AD080}"/>
    <cellStyle name="Normal 18 10 2 2" xfId="21071" xr:uid="{536B2E10-9665-4641-847F-D583BD8BFB59}"/>
    <cellStyle name="Normal 18 10 3" xfId="19934" xr:uid="{90F332C3-3706-49E9-80B2-A4D279921CDF}"/>
    <cellStyle name="Normal 18 11" xfId="7716" xr:uid="{352400C5-46D4-4A77-947F-AD038FE13B40}"/>
    <cellStyle name="Normal 18 11 2" xfId="20509" xr:uid="{F1D48BCA-5A7C-4171-86BB-A571B6463787}"/>
    <cellStyle name="Normal 18 12" xfId="19371" xr:uid="{222CC913-3F6D-4F53-A898-245FDA5C7EFF}"/>
    <cellStyle name="Normal 18 2" xfId="50" xr:uid="{98A210C1-90AA-4073-86D5-851D20FE77B3}"/>
    <cellStyle name="Normal 18 2 2" xfId="6274" xr:uid="{B28F00FC-86B9-4E41-983D-31A9BD1DC29C}"/>
    <cellStyle name="Normal 18 2 2 2" xfId="6450" xr:uid="{AD901980-7CC1-483C-B230-7551FC5E412D}"/>
    <cellStyle name="Normal 18 2 2 2 2" xfId="6890" xr:uid="{2884CA4C-BA1A-4720-83D9-834AD757B882}"/>
    <cellStyle name="Normal 18 2 2 2 2 2" xfId="6903" xr:uid="{184103DC-465C-4F44-B52A-BDFB7E483637}"/>
    <cellStyle name="Normal 18 2 2 2 2 3" xfId="8534" xr:uid="{060D9CEF-C573-4885-BEAC-5DF8EA39B4E9}"/>
    <cellStyle name="Normal 18 2 2 2 2 3 2" xfId="21055" xr:uid="{D720B082-C910-4D0B-BAD8-E42C69208498}"/>
    <cellStyle name="Normal 18 2 2 2 2 4" xfId="19918" xr:uid="{04E59118-6E86-46E7-AE1D-B9E9C9259A95}"/>
    <cellStyle name="Normal 18 2 2 2 3" xfId="7160" xr:uid="{16FBB2FB-B1E2-4314-89D6-FF0BB3A7CA17}"/>
    <cellStyle name="Normal 18 2 2 2 3 2" xfId="8803" xr:uid="{42CD8A0F-02A6-4C8F-9238-7F23664CC28D}"/>
    <cellStyle name="Normal 18 2 2 2 3 2 2" xfId="21209" xr:uid="{64EABB32-DDC6-4E2E-90A1-53E9FACA46AE}"/>
    <cellStyle name="Normal 18 2 2 2 3 3" xfId="20072" xr:uid="{8459DAC5-2DF2-44FB-977B-83E4C9ACD81D}"/>
    <cellStyle name="Normal 18 2 2 3" xfId="6288" xr:uid="{0EB5FBC0-69CD-4621-91FE-67E524B857A0}"/>
    <cellStyle name="Normal 18 2 2 3 2" xfId="7220" xr:uid="{C418AF6F-64E7-4723-94CE-A2704AA079E1}"/>
    <cellStyle name="Normal 18 2 2 3 2 2" xfId="8863" xr:uid="{442010B4-3738-4EA2-89D7-8774F5EB3450}"/>
    <cellStyle name="Normal 18 2 2 3 2 2 2" xfId="21227" xr:uid="{FA87AED6-1902-4D6E-A8B5-9FF3B33A91C3}"/>
    <cellStyle name="Normal 18 2 2 3 2 3" xfId="20090" xr:uid="{D4A4EE7D-82D0-4269-B03B-22939023AACC}"/>
    <cellStyle name="Normal 18 2 2 3 3" xfId="8006" xr:uid="{6E122F59-04B5-40F6-9010-5D31CBBD9DD8}"/>
    <cellStyle name="Normal 18 2 2 3 3 2" xfId="20642" xr:uid="{BCB7A891-BCEE-49B0-BDFA-363D302841F2}"/>
    <cellStyle name="Normal 18 2 2 3 4" xfId="19505" xr:uid="{561EC518-B7F8-468E-BA17-6ADC98A1EC52}"/>
    <cellStyle name="Normal 18 2 2 4" xfId="6901" xr:uid="{CD904867-BA84-4180-8B29-1EEAF4CA9ED3}"/>
    <cellStyle name="Normal 18 2 2 4 2" xfId="7697" xr:uid="{9520191E-64CC-4FD6-836F-8C50C52B7B49}"/>
    <cellStyle name="Normal 18 2 2 4 2 2" xfId="9336" xr:uid="{A5315056-EFBE-4261-88C4-2679C2EC994A}"/>
    <cellStyle name="Normal 18 2 2 4 2 2 2" xfId="21627" xr:uid="{DFBF405D-46B8-493C-B700-010C86CDEC9E}"/>
    <cellStyle name="Normal 18 2 2 4 2 3" xfId="20490" xr:uid="{3A07934C-C318-4EF5-BB80-5B5981E82CBA}"/>
    <cellStyle name="Normal 18 2 2 4 3" xfId="7708" xr:uid="{E9D1BE45-F349-46B5-9DFB-62836123D9BE}"/>
    <cellStyle name="Normal 18 2 2 4 3 2" xfId="9347" xr:uid="{3504D20C-26A6-439D-936D-F417CB7EC75E}"/>
    <cellStyle name="Normal 18 2 2 4 3 2 2" xfId="21638" xr:uid="{BF9C92C4-D6F7-4B52-B95F-37F31CEDD0A6}"/>
    <cellStyle name="Normal 18 2 2 4 3 3" xfId="20501" xr:uid="{524F9409-615F-4E80-BBDB-AEE586A47E95}"/>
    <cellStyle name="Normal 18 2 2 4 4" xfId="8545" xr:uid="{727A7D6A-AABC-4B77-A553-D00A5F24B935}"/>
    <cellStyle name="Normal 18 2 2 4 4 2" xfId="21066" xr:uid="{D5F7A9E9-9116-47BE-96AC-C7D9855BD3A3}"/>
    <cellStyle name="Normal 18 2 2 4 5" xfId="19929" xr:uid="{E159102D-7C2E-4C4A-AF4C-8B70635A2802}"/>
    <cellStyle name="Normal 18 2 2 5" xfId="7993" xr:uid="{98877BA3-9775-428A-B71D-EDFE8E191240}"/>
    <cellStyle name="Normal 18 2 2 5 2" xfId="20629" xr:uid="{71D01B45-F89A-4287-81E8-AB44478670E6}"/>
    <cellStyle name="Normal 18 2 2 6" xfId="19492" xr:uid="{C8FB1606-4ABA-4B2F-AD3A-FDC4C8C58D60}"/>
    <cellStyle name="Normal 18 2 3" xfId="6276" xr:uid="{3017678D-1CB7-4618-8A8A-F881ACCC75C9}"/>
    <cellStyle name="Normal 18 2 3 2" xfId="6289" xr:uid="{BED1B0E8-F163-4AE3-9F5F-500A35F9D524}"/>
    <cellStyle name="Normal 18 2 3 2 2" xfId="7221" xr:uid="{BFD0B4D0-55FA-4456-A41A-08BF03D45F73}"/>
    <cellStyle name="Normal 18 2 3 2 2 2" xfId="8864" xr:uid="{F6721491-F138-4F40-B64F-9C6DF62155AE}"/>
    <cellStyle name="Normal 18 2 3 2 2 2 2" xfId="21228" xr:uid="{22A7069E-5ED4-4E8F-A87A-761A9757A37C}"/>
    <cellStyle name="Normal 18 2 3 2 2 3" xfId="20091" xr:uid="{D31A80AB-876B-4FBC-8356-6302394DD440}"/>
    <cellStyle name="Normal 18 2 3 2 3" xfId="8007" xr:uid="{33426550-B6CC-4584-A007-37D92D723971}"/>
    <cellStyle name="Normal 18 2 3 2 3 2" xfId="20643" xr:uid="{597AE259-4F8E-4F33-AB76-90B3AC79B467}"/>
    <cellStyle name="Normal 18 2 3 2 4" xfId="19506" xr:uid="{0AF2343A-06CF-4E28-BACB-B7B5C7B27325}"/>
    <cellStyle name="Normal 18 2 3 3" xfId="7159" xr:uid="{037842CE-FC2A-4887-B43B-533857C4A42C}"/>
    <cellStyle name="Normal 18 2 3 3 2" xfId="8802" xr:uid="{4C17C96A-2D59-4E2D-AD6F-DAF5BB7E4642}"/>
    <cellStyle name="Normal 18 2 3 3 2 2" xfId="21208" xr:uid="{FC99CB45-030D-41D9-995A-33266880D63D}"/>
    <cellStyle name="Normal 18 2 3 3 3" xfId="20071" xr:uid="{AD168E0B-8289-49DA-B1F0-E211D428898D}"/>
    <cellStyle name="Normal 18 2 3 4" xfId="7994" xr:uid="{E33AA97E-107E-4D22-8350-4DA7217B782C}"/>
    <cellStyle name="Normal 18 2 3 4 2" xfId="20630" xr:uid="{7E927F29-D17A-438D-BD84-281ABB7BBAA3}"/>
    <cellStyle name="Normal 18 2 3 5" xfId="19493" xr:uid="{E19FFE43-5184-475E-A796-7556E51C4B80}"/>
    <cellStyle name="Normal 18 2 4" xfId="6287" xr:uid="{7855F64D-EB22-4B98-B003-EE5358C9A37B}"/>
    <cellStyle name="Normal 18 2 4 2" xfId="7222" xr:uid="{E21C090E-762D-410D-80F6-5B985F5706CE}"/>
    <cellStyle name="Normal 18 2 4 2 2" xfId="8865" xr:uid="{C85EA744-0590-413E-8B73-9C4F0DFD26BC}"/>
    <cellStyle name="Normal 18 2 4 2 2 2" xfId="21229" xr:uid="{FB8F0CDE-3F3D-4F30-B69B-79A734C899A4}"/>
    <cellStyle name="Normal 18 2 4 2 3" xfId="20092" xr:uid="{3623DE3B-E128-4609-9A9E-CD582F84A0DE}"/>
    <cellStyle name="Normal 18 2 4 3" xfId="8005" xr:uid="{D79E0A65-40A9-466B-9308-88B92C97B191}"/>
    <cellStyle name="Normal 18 2 4 3 2" xfId="20641" xr:uid="{4F4BFB06-0CCC-4D34-8B7B-D0EA6AFDDD07}"/>
    <cellStyle name="Normal 18 2 4 4" xfId="19504" xr:uid="{43697B3C-9AAD-4EEF-936B-E40B52ECE7F8}"/>
    <cellStyle name="Normal 18 2 5" xfId="6913" xr:uid="{38C6FD0E-8DEE-43C3-9CEB-2EB61686F31A}"/>
    <cellStyle name="Normal 18 2 5 2" xfId="8556" xr:uid="{04C8AC18-5A4A-4ECD-A1EB-01D9D27B9314}"/>
    <cellStyle name="Normal 18 2 5 2 2" xfId="21076" xr:uid="{FAE956DE-EF23-45C2-B0D8-8D4AE058EEAE}"/>
    <cellStyle name="Normal 18 2 5 3" xfId="19939" xr:uid="{B23735D9-A2BC-4687-A1FA-D9CDFE0FB8C2}"/>
    <cellStyle name="Normal 18 2 6" xfId="7718" xr:uid="{CCE7E287-CFD0-493F-B5E0-7AD87D6A3075}"/>
    <cellStyle name="Normal 18 2 6 2" xfId="20511" xr:uid="{D3E96180-1691-44D8-AC6B-FD13C4FB8C2B}"/>
    <cellStyle name="Normal 18 2 7" xfId="19373" xr:uid="{8C020061-3FFE-411B-B564-11AD9A5F1EC7}"/>
    <cellStyle name="Normal 18 3" xfId="5230" xr:uid="{3ED1E4E1-4090-41CF-9052-7CC203AB3C5F}"/>
    <cellStyle name="Normal 18 3 2" xfId="6482" xr:uid="{06E9601D-A7EC-4708-940D-7EC4A71BA22E}"/>
    <cellStyle name="Normal 18 3 2 2" xfId="7223" xr:uid="{F56C9F5E-6044-4822-98B8-412BF012814E}"/>
    <cellStyle name="Normal 18 3 2 2 2" xfId="8866" xr:uid="{27C92CB2-2471-4431-8991-6B29FCC2D925}"/>
    <cellStyle name="Normal 18 3 2 2 2 2" xfId="21230" xr:uid="{CDA3F1CA-A6F7-4ECA-8D3D-68548456C5D7}"/>
    <cellStyle name="Normal 18 3 2 2 3" xfId="20093" xr:uid="{BF413F8C-C9B4-4480-BE28-B5EC8CD1E610}"/>
    <cellStyle name="Normal 18 3 2 3" xfId="7705" xr:uid="{D24F264E-5088-4846-9C3C-1D6DBE4B608E}"/>
    <cellStyle name="Normal 18 3 2 3 2" xfId="9344" xr:uid="{56909662-2D27-444D-B6CB-3E1D8BAC1C8E}"/>
    <cellStyle name="Normal 18 3 2 3 2 2" xfId="21635" xr:uid="{078289B2-CB2F-47BB-9FBF-E9C0EFEC4618}"/>
    <cellStyle name="Normal 18 3 2 3 3" xfId="20498" xr:uid="{7BFD04A3-5EF9-4F03-881C-AEBA9ED606CF}"/>
    <cellStyle name="Normal 18 3 2 4" xfId="8139" xr:uid="{EBCFD0FE-00D7-410F-BA0C-496B2CD12F94}"/>
    <cellStyle name="Normal 18 3 2 4 2" xfId="20774" xr:uid="{032DE834-282D-4C53-BA77-FBB8D34C87E7}"/>
    <cellStyle name="Normal 18 3 2 5" xfId="19637" xr:uid="{AB50F141-2670-4635-A9D9-05A10A527C12}"/>
    <cellStyle name="Normal 18 3 3" xfId="6483" xr:uid="{8C75B4F1-5636-4915-B28D-A529ABD4897E}"/>
    <cellStyle name="Normal 18 3 3 2" xfId="7224" xr:uid="{4876F34A-3FC6-411F-B4F9-BC82935AF343}"/>
    <cellStyle name="Normal 18 3 3 2 2" xfId="8867" xr:uid="{F8A5C9C4-6965-4AC7-B8EC-341F45ECDDD3}"/>
    <cellStyle name="Normal 18 3 3 2 2 2" xfId="21231" xr:uid="{79540E55-88A5-4E63-A7FA-EAAD22678731}"/>
    <cellStyle name="Normal 18 3 3 2 3" xfId="20094" xr:uid="{B7B1D0EB-3C20-4A4B-B20A-83FCB53B1310}"/>
    <cellStyle name="Normal 18 3 3 3" xfId="8140" xr:uid="{6FAA6FD7-4C2B-481F-889B-68EFDAC0CB7E}"/>
    <cellStyle name="Normal 18 3 3 3 2" xfId="20775" xr:uid="{13CC8592-F85C-4CAD-8D6D-CA1A59D7EFB6}"/>
    <cellStyle name="Normal 18 3 3 4" xfId="19638" xr:uid="{60B9A4CB-8C5F-4BDA-B684-0597BB1784B6}"/>
    <cellStyle name="Normal 18 3 4" xfId="6290" xr:uid="{51AB5242-91B4-42CE-A0C5-5A1B8D54532B}"/>
    <cellStyle name="Normal 18 3 4 2" xfId="7225" xr:uid="{703130DA-B4A8-4498-897F-A5873F4DB452}"/>
    <cellStyle name="Normal 18 3 4 2 2" xfId="8868" xr:uid="{BF36B0D5-7C42-4D1B-91B8-6169A9AC649D}"/>
    <cellStyle name="Normal 18 3 4 2 2 2" xfId="21232" xr:uid="{9C6FA3C7-3908-4D0D-A2E7-7AC706251EF7}"/>
    <cellStyle name="Normal 18 3 4 2 3" xfId="20095" xr:uid="{7865AA46-4C19-42CF-A3FB-2D59BBCA9E73}"/>
    <cellStyle name="Normal 18 3 4 3" xfId="8008" xr:uid="{577BF686-5385-46AF-A3B5-89AC09BB4120}"/>
    <cellStyle name="Normal 18 3 4 3 2" xfId="20644" xr:uid="{C9E78C9F-86A2-48B4-947F-CB35AE420E2B}"/>
    <cellStyle name="Normal 18 3 4 4" xfId="19507" xr:uid="{B4746D51-5D50-4743-9A06-49B02B3DAC51}"/>
    <cellStyle name="Normal 18 3 5" xfId="6898" xr:uid="{4096DF97-FCF6-470C-A64D-F53D3AA0C480}"/>
    <cellStyle name="Normal 18 3 5 2" xfId="6902" xr:uid="{0866C6F6-2D2E-4C26-B1EA-E9CFEF9056D3}"/>
    <cellStyle name="Normal 18 3 5 2 2" xfId="7709" xr:uid="{E87E3168-B424-4649-BF6B-0271094372F0}"/>
    <cellStyle name="Normal 18 3 5 2 2 2" xfId="9348" xr:uid="{8A9DCC45-8693-486C-B0CF-FD56F37E6338}"/>
    <cellStyle name="Normal 18 3 5 2 2 2 2" xfId="21639" xr:uid="{968F1566-43BC-4BA3-A8B4-CE891217E027}"/>
    <cellStyle name="Normal 18 3 5 2 2 3" xfId="20502" xr:uid="{6DD0AC78-D704-4119-BDAC-57D09BDEBA58}"/>
    <cellStyle name="Normal 18 3 5 2 3" xfId="8546" xr:uid="{D09DF4F1-58F2-433C-B08E-EA130B596C94}"/>
    <cellStyle name="Normal 18 3 5 2 3 2" xfId="21067" xr:uid="{338340EE-647E-42A5-895B-3C9A54D95D18}"/>
    <cellStyle name="Normal 18 3 5 2 4" xfId="19930" xr:uid="{74FFE4B9-CF15-4384-81DA-C7EDB961EF2D}"/>
    <cellStyle name="Normal 18 3 5 3" xfId="7701" xr:uid="{0C64BC5B-85FA-4FC0-97B4-2061E9B7E3F7}"/>
    <cellStyle name="Normal 18 3 5 3 2" xfId="9340" xr:uid="{94E1DA59-10EA-48DB-9C5A-F5CA067B0E87}"/>
    <cellStyle name="Normal 18 3 5 3 2 2" xfId="21631" xr:uid="{7A55EBEE-0413-4FDD-BB58-9EEA04A08F52}"/>
    <cellStyle name="Normal 18 3 5 3 3" xfId="20494" xr:uid="{56ED268D-D652-4E24-9FE5-AE734E93EFD4}"/>
    <cellStyle name="Normal 18 3 5 4" xfId="8542" xr:uid="{14D6AFB2-140A-4D89-9727-1A344A8B23A8}"/>
    <cellStyle name="Normal 18 3 5 4 2" xfId="21063" xr:uid="{72EAF8A8-72B5-455D-9924-A9DA6D0CF636}"/>
    <cellStyle name="Normal 18 3 5 5" xfId="19926" xr:uid="{50077CFE-656C-4445-B89C-ADAEF73A8D76}"/>
    <cellStyle name="Normal 18 3 6" xfId="6971" xr:uid="{6948AB60-26EA-4F67-BAEC-ED6083AD5F19}"/>
    <cellStyle name="Normal 18 3 6 2" xfId="8614" xr:uid="{56DD4A8A-37ED-46DA-933D-5558DE9F2D58}"/>
    <cellStyle name="Normal 18 3 6 2 2" xfId="21093" xr:uid="{1B53F3E1-140D-4EE1-99FA-E1A92518EAD8}"/>
    <cellStyle name="Normal 18 3 6 3" xfId="19956" xr:uid="{CDF39DD0-D5C9-4079-9839-05F994C33B60}"/>
    <cellStyle name="Normal 18 3 7" xfId="7796" xr:uid="{80216254-4587-4E8C-AFC0-CF97EFF688F1}"/>
    <cellStyle name="Normal 18 3 7 2" xfId="20526" xr:uid="{E9F8A21A-B655-4125-9697-628641748428}"/>
    <cellStyle name="Normal 18 3 8" xfId="19389" xr:uid="{9A240E7E-6921-4EDC-974C-8999AE82DE71}"/>
    <cellStyle name="Normal 18 4" xfId="5231" xr:uid="{092A32FD-4B0B-47F6-92EE-D442FBEA490B}"/>
    <cellStyle name="Normal 18 4 2" xfId="6484" xr:uid="{E4C27769-5E5F-4D00-BD4A-42AE30CBF36F}"/>
    <cellStyle name="Normal 18 4 2 2" xfId="7226" xr:uid="{8A881ED5-189B-4DDC-BE22-0653AA57A2B4}"/>
    <cellStyle name="Normal 18 4 2 2 2" xfId="8869" xr:uid="{C3C83E17-8CB6-4751-AB6A-3524C8A45861}"/>
    <cellStyle name="Normal 18 4 2 2 2 2" xfId="21233" xr:uid="{AD6A1602-577D-49C8-B78E-9E2EE340C420}"/>
    <cellStyle name="Normal 18 4 2 2 3" xfId="20096" xr:uid="{9320845E-7D43-4654-AEF6-81DCF06BE9E1}"/>
    <cellStyle name="Normal 18 4 2 3" xfId="8141" xr:uid="{744DDBD9-E097-4805-B18C-0933E28834DC}"/>
    <cellStyle name="Normal 18 4 2 3 2" xfId="20776" xr:uid="{7B651785-A477-4B96-ABA1-E8B1E73C4DFD}"/>
    <cellStyle name="Normal 18 4 2 4" xfId="19639" xr:uid="{8D2F9D62-0086-4AEB-943F-620BDC0D5EFE}"/>
    <cellStyle name="Normal 18 4 3" xfId="6291" xr:uid="{8793C626-355C-4D03-AA89-D9F52F2125E4}"/>
    <cellStyle name="Normal 18 4 3 2" xfId="7227" xr:uid="{8C2A2A1F-A3D0-456B-8864-6CB4DB86EADF}"/>
    <cellStyle name="Normal 18 4 3 2 2" xfId="8870" xr:uid="{0A465FEF-406A-496E-AED0-808A51C13A5E}"/>
    <cellStyle name="Normal 18 4 3 2 2 2" xfId="21234" xr:uid="{31CF068C-6D8D-4E2C-A859-110C810AC7B0}"/>
    <cellStyle name="Normal 18 4 3 2 3" xfId="20097" xr:uid="{B764F7CE-2545-4370-AA56-8B2045824D84}"/>
    <cellStyle name="Normal 18 4 3 3" xfId="8009" xr:uid="{D4820489-7127-41A9-B772-40F5A1EA279D}"/>
    <cellStyle name="Normal 18 4 3 3 2" xfId="20645" xr:uid="{0B8550CB-5671-4A44-886E-F25696F3E8E4}"/>
    <cellStyle name="Normal 18 4 3 4" xfId="19508" xr:uid="{9F862123-4722-4779-910E-19C6D6E1FC39}"/>
    <cellStyle name="Normal 18 4 4" xfId="6972" xr:uid="{5B57BA2D-8FFE-4693-8ED3-B975A87683A4}"/>
    <cellStyle name="Normal 18 4 4 2" xfId="8615" xr:uid="{4E1ADF04-2107-458C-970F-53D1A6B255E2}"/>
    <cellStyle name="Normal 18 4 4 2 2" xfId="21094" xr:uid="{13D3C44A-0EDE-402B-9CC4-7294CBC0399E}"/>
    <cellStyle name="Normal 18 4 4 3" xfId="19957" xr:uid="{6B4683A4-EDEA-41B8-A83B-C37D5C4EB501}"/>
    <cellStyle name="Normal 18 4 5" xfId="7797" xr:uid="{BEF5FE22-B8CC-4ED4-87A6-4C2A02AA2575}"/>
    <cellStyle name="Normal 18 4 5 2" xfId="20527" xr:uid="{8BE598CF-61BF-4758-BD34-1299BF35489E}"/>
    <cellStyle name="Normal 18 4 6" xfId="19390" xr:uid="{C46FDDCD-3D2C-40B9-81B2-AF57DAE91DEA}"/>
    <cellStyle name="Normal 18 5" xfId="5232" xr:uid="{D8C00194-B911-46B8-B2DE-53A12445CE5C}"/>
    <cellStyle name="Normal 18 5 2" xfId="6485" xr:uid="{56B56571-0E87-4034-BC96-4FEF44101E27}"/>
    <cellStyle name="Normal 18 5 2 2" xfId="7228" xr:uid="{E086B03C-519B-499C-B284-85CAE411E62B}"/>
    <cellStyle name="Normal 18 5 2 2 2" xfId="8871" xr:uid="{B1606396-5B59-4E11-A3E6-DB3D3C90AF64}"/>
    <cellStyle name="Normal 18 5 2 2 2 2" xfId="21235" xr:uid="{D2F72A14-2C99-4E5F-BB53-85CB2F3B0490}"/>
    <cellStyle name="Normal 18 5 2 2 3" xfId="20098" xr:uid="{CD1158E6-21F7-4160-B8CC-E641F194A53E}"/>
    <cellStyle name="Normal 18 5 2 3" xfId="8142" xr:uid="{0895A754-67AE-4DC2-A978-70D0DDA7EAB7}"/>
    <cellStyle name="Normal 18 5 2 3 2" xfId="20777" xr:uid="{3F9C72DA-24A6-4A03-99C3-64C1EA87A1EE}"/>
    <cellStyle name="Normal 18 5 2 4" xfId="19640" xr:uid="{15B1C7B5-6777-4DE2-B282-9A0707F4CB87}"/>
    <cellStyle name="Normal 18 5 3" xfId="6292" xr:uid="{D7D1B2A8-6D57-42B7-8C79-3EB47CBE2791}"/>
    <cellStyle name="Normal 18 5 3 2" xfId="7229" xr:uid="{9B0B1262-04A9-4D66-A037-A85856C2545A}"/>
    <cellStyle name="Normal 18 5 3 2 2" xfId="8872" xr:uid="{6BD51D2B-BA1B-4746-8760-F0B62E7F1F0B}"/>
    <cellStyle name="Normal 18 5 3 2 2 2" xfId="21236" xr:uid="{6D76D320-7A58-4591-95BC-EFE446BA9CD3}"/>
    <cellStyle name="Normal 18 5 3 2 3" xfId="20099" xr:uid="{DFB98E90-26CB-4998-887B-53D2F72AF398}"/>
    <cellStyle name="Normal 18 5 3 3" xfId="8010" xr:uid="{2C5337C4-D43C-4555-89FF-743FEB8AE8FD}"/>
    <cellStyle name="Normal 18 5 3 3 2" xfId="20646" xr:uid="{96F0E7AA-3A0A-40CA-93CE-3DEC8AF77F89}"/>
    <cellStyle name="Normal 18 5 3 4" xfId="19509" xr:uid="{71D19E40-339F-4D07-9EC3-4F4F9BBCCA98}"/>
    <cellStyle name="Normal 18 5 4" xfId="6973" xr:uid="{07EF4A3E-00B6-46C5-B76F-AE068B31A359}"/>
    <cellStyle name="Normal 18 5 4 2" xfId="8616" xr:uid="{58FBF620-35B9-4F2D-90D1-5DF4C2656438}"/>
    <cellStyle name="Normal 18 5 4 2 2" xfId="21095" xr:uid="{7ACFAEC0-AE5D-45CA-B66C-C01DDF6CEF09}"/>
    <cellStyle name="Normal 18 5 4 3" xfId="19958" xr:uid="{54174472-D056-4808-985F-3AE48837FA7A}"/>
    <cellStyle name="Normal 18 5 5" xfId="7798" xr:uid="{C804B5D3-49D5-4CB2-9B6D-F2E726E75A09}"/>
    <cellStyle name="Normal 18 5 5 2" xfId="20528" xr:uid="{683C0DA0-281D-4A17-9A7A-975FAEBC996F}"/>
    <cellStyle name="Normal 18 5 6" xfId="19391" xr:uid="{FBE177AB-A316-4229-A1BF-79520B63B504}"/>
    <cellStyle name="Normal 18 6" xfId="5233" xr:uid="{76BBF965-37F2-437D-BC81-5A70941996FD}"/>
    <cellStyle name="Normal 18 6 2" xfId="6486" xr:uid="{7B5EBDD5-9F78-4113-9263-26031612ACEE}"/>
    <cellStyle name="Normal 18 6 2 2" xfId="7230" xr:uid="{586019F8-3A15-4DC0-9B1A-609DB1FBDEA8}"/>
    <cellStyle name="Normal 18 6 2 2 2" xfId="8873" xr:uid="{CDCB2C2D-0D02-4214-9693-8F76357A1EEB}"/>
    <cellStyle name="Normal 18 6 2 2 2 2" xfId="21237" xr:uid="{97A335C4-2966-4B67-B696-126D818D99D9}"/>
    <cellStyle name="Normal 18 6 2 2 3" xfId="20100" xr:uid="{81F03980-058F-4A62-A25C-899CB4CE00FA}"/>
    <cellStyle name="Normal 18 6 2 3" xfId="8143" xr:uid="{532BD05C-EF3A-4440-8CBB-EC1F465EC59F}"/>
    <cellStyle name="Normal 18 6 2 3 2" xfId="20778" xr:uid="{4A426F36-3A4B-49C0-8E1B-A590C7ADDBDC}"/>
    <cellStyle name="Normal 18 6 2 4" xfId="19641" xr:uid="{6641B314-13B0-46A9-800F-8521D8947624}"/>
    <cellStyle name="Normal 18 6 3" xfId="6293" xr:uid="{3B3EFEA9-349C-4CD4-A35F-12092017B56C}"/>
    <cellStyle name="Normal 18 6 3 2" xfId="7231" xr:uid="{D9DC8AE5-1EEA-4781-A60F-BA9251D2998B}"/>
    <cellStyle name="Normal 18 6 3 2 2" xfId="8874" xr:uid="{7A7912F8-DAAC-4D29-89AB-40BE94F18BE5}"/>
    <cellStyle name="Normal 18 6 3 2 2 2" xfId="21238" xr:uid="{59F278AC-9247-44DA-A9EE-4C99A159D61B}"/>
    <cellStyle name="Normal 18 6 3 2 3" xfId="20101" xr:uid="{4842CF24-8974-4E4C-8AFE-9C888D08A0B8}"/>
    <cellStyle name="Normal 18 6 3 3" xfId="8011" xr:uid="{720679A8-03A0-4E18-BF75-33BD2688B6A3}"/>
    <cellStyle name="Normal 18 6 3 3 2" xfId="20647" xr:uid="{A3103765-E457-49C0-A281-4804DC78FAA8}"/>
    <cellStyle name="Normal 18 6 3 4" xfId="19510" xr:uid="{1145DCBA-E6FF-4EBA-BE2C-66CD3296B717}"/>
    <cellStyle name="Normal 18 6 4" xfId="6974" xr:uid="{0EAD0125-E75A-4880-AA44-BC82B34705DD}"/>
    <cellStyle name="Normal 18 6 4 2" xfId="8617" xr:uid="{7E65E34C-7E66-43DD-AD0E-7AF62352C051}"/>
    <cellStyle name="Normal 18 6 4 2 2" xfId="21096" xr:uid="{AF560ED0-D94A-40DB-B691-5345B71DE8E1}"/>
    <cellStyle name="Normal 18 6 4 3" xfId="19959" xr:uid="{281BC0C4-DC12-4B72-B5F6-58E5333F0358}"/>
    <cellStyle name="Normal 18 6 5" xfId="7799" xr:uid="{4FECE0AE-16B8-473F-AA1D-80A310258045}"/>
    <cellStyle name="Normal 18 6 5 2" xfId="20529" xr:uid="{5E53DC6E-2957-4700-B802-A6275BFEFC58}"/>
    <cellStyle name="Normal 18 6 6" xfId="19392" xr:uid="{64A11CFF-3436-45AE-B24C-973D2C2BF9D9}"/>
    <cellStyle name="Normal 18 7" xfId="6449" xr:uid="{D08F420D-6882-4A6E-BBAC-B9EA4573447B}"/>
    <cellStyle name="Normal 18 8" xfId="6278" xr:uid="{991BF754-B2B0-4DBD-8F32-AB088E21B8FA}"/>
    <cellStyle name="Normal 18 8 2" xfId="7232" xr:uid="{2A6C7DEA-6E11-47AF-9703-06A0C746814D}"/>
    <cellStyle name="Normal 18 8 2 2" xfId="8875" xr:uid="{04ADD47A-8858-4FCB-A0F8-C8D255D14255}"/>
    <cellStyle name="Normal 18 8 2 2 2" xfId="21239" xr:uid="{6DD6F8F0-EB41-4BAF-88FD-7E71784E5F55}"/>
    <cellStyle name="Normal 18 8 2 3" xfId="20102" xr:uid="{8CD6C0A6-3508-4F37-B98D-05F32DDF083E}"/>
    <cellStyle name="Normal 18 8 3" xfId="7996" xr:uid="{955F88AF-368C-475E-A4DD-13D1C63B497D}"/>
    <cellStyle name="Normal 18 8 3 2" xfId="20632" xr:uid="{131F9B8F-69A7-479B-85EE-B45573F5FF9E}"/>
    <cellStyle name="Normal 18 8 4" xfId="19495" xr:uid="{EDA1C2F9-41FA-487F-AA0C-ADE12A3746F0}"/>
    <cellStyle name="Normal 18 9" xfId="6885" xr:uid="{DA32A02C-2734-440F-960E-B99D9D4F94AF}"/>
    <cellStyle name="Normal 18 9 2" xfId="8529" xr:uid="{BAC3D9CD-7C07-433F-9A35-A942A3C542E4}"/>
    <cellStyle name="Normal 18 9 2 2" xfId="21050" xr:uid="{231D3987-4748-43D3-9A94-594FBC0C0051}"/>
    <cellStyle name="Normal 18 9 3" xfId="19913" xr:uid="{3760ECE5-B245-4786-B21B-0BEEBF4FF04A}"/>
    <cellStyle name="Normal 18_1_solis_MK Nr 595 " xfId="5234" xr:uid="{72DE396D-F9A5-408D-911E-7A1A8170046D}"/>
    <cellStyle name="Normal 19" xfId="5235" xr:uid="{968A450F-3E28-4A14-9887-B45E636D0063}"/>
    <cellStyle name="Normal 19 10" xfId="6281" xr:uid="{ED738BA7-F1D0-4A5A-98BA-FB27EA86941A}"/>
    <cellStyle name="Normal 19 10 2" xfId="7233" xr:uid="{67925178-E91F-4BFB-A738-12AF1724FE19}"/>
    <cellStyle name="Normal 19 10 2 2" xfId="8876" xr:uid="{2ACC11F2-5C53-4DD8-A4BE-C6DC5749AFE9}"/>
    <cellStyle name="Normal 19 10 2 2 2" xfId="21240" xr:uid="{B4BDF997-9698-48D2-B197-0CA3D5495B3D}"/>
    <cellStyle name="Normal 19 10 2 3" xfId="20103" xr:uid="{249E5895-70F4-471D-AD4A-D6E65F4A4B7F}"/>
    <cellStyle name="Normal 19 10 3" xfId="7999" xr:uid="{444C96A2-9A79-4DFE-B7B2-0CE6DF2B0F44}"/>
    <cellStyle name="Normal 19 10 3 2" xfId="20635" xr:uid="{06D099A6-0A61-4CE0-907F-DF17C17C2E34}"/>
    <cellStyle name="Normal 19 10 4" xfId="19498" xr:uid="{4766D7B0-5EE3-4636-9EFC-868CD07F7DB4}"/>
    <cellStyle name="Normal 19 11" xfId="6975" xr:uid="{A57B1EDA-8C12-40BA-85FD-9F341787BA2A}"/>
    <cellStyle name="Normal 19 11 2" xfId="8618" xr:uid="{596D8DFF-E001-481F-BD7C-788DE567A53C}"/>
    <cellStyle name="Normal 19 11 2 2" xfId="21097" xr:uid="{526FCDC7-6111-41B7-ACFA-C4A339B71D3E}"/>
    <cellStyle name="Normal 19 11 3" xfId="19960" xr:uid="{002F874E-CE07-49B4-A74E-DFD53B03AB9E}"/>
    <cellStyle name="Normal 19 12" xfId="7800" xr:uid="{BCF2BB8F-7AE3-4462-88EE-F83A837968E2}"/>
    <cellStyle name="Normal 19 12 2" xfId="20530" xr:uid="{94D3F575-C655-4994-A832-A6AB549C1D0E}"/>
    <cellStyle name="Normal 19 13" xfId="19393" xr:uid="{B7D9E931-AFC3-47D8-A4A5-F6460FB42857}"/>
    <cellStyle name="Normal 19 2" xfId="5236" xr:uid="{FC3C3CC8-07B2-41D5-980C-38E09BE9B5CF}"/>
    <cellStyle name="Normal 19 2 2" xfId="5237" xr:uid="{823F198F-7109-44A7-B871-9D55BFA71964}"/>
    <cellStyle name="Normal 19 2 3" xfId="5238" xr:uid="{2256785F-06FB-4FD6-9F34-1E3FB3F61078}"/>
    <cellStyle name="Normal 19 2_1_solis_MK Nr 595 " xfId="5239" xr:uid="{03F54106-18EA-4AF9-85FA-191042D64B6E}"/>
    <cellStyle name="Normal 19 3" xfId="5240" xr:uid="{45E18812-F9E7-4D40-A7DF-7889946C727D}"/>
    <cellStyle name="Normal 19 4" xfId="5241" xr:uid="{1BDE8BCB-B8CB-4C81-8BAD-9DD0465433AD}"/>
    <cellStyle name="Normal 19 5" xfId="6487" xr:uid="{5A787FC0-218F-4D90-A964-CA18246998C3}"/>
    <cellStyle name="Normal 19 5 2" xfId="7234" xr:uid="{ECE8C319-E2C5-40A8-AE93-5EEE103D115B}"/>
    <cellStyle name="Normal 19 5 2 2" xfId="8877" xr:uid="{AE4CD7A2-FE0B-4ECC-8C8B-43CD3C3840AE}"/>
    <cellStyle name="Normal 19 5 2 2 2" xfId="21241" xr:uid="{FC2F7AD0-AB26-417B-8BBC-AD33BA17EE94}"/>
    <cellStyle name="Normal 19 5 2 3" xfId="20104" xr:uid="{CCC3DF25-A64A-4A11-A0A3-C5A4C8BD77D4}"/>
    <cellStyle name="Normal 19 5 3" xfId="8144" xr:uid="{6F7D64D9-8F49-4951-9ACF-CB7ADF48D11B}"/>
    <cellStyle name="Normal 19 5 3 2" xfId="20779" xr:uid="{E4C4332A-A9DA-49EA-9CA3-7B3AD13CEB72}"/>
    <cellStyle name="Normal 19 5 4" xfId="19642" xr:uid="{3B42B8E8-6C71-4378-ACB0-0F8B2E18EEB3}"/>
    <cellStyle name="Normal 19 6" xfId="6488" xr:uid="{C688C7F3-88C9-4EEC-B584-F3487C712BA0}"/>
    <cellStyle name="Normal 19 6 2" xfId="7235" xr:uid="{DD7F2185-36CC-4F79-975F-07D6351DF9B2}"/>
    <cellStyle name="Normal 19 6 2 2" xfId="8878" xr:uid="{3BD48D00-4C00-4358-8977-D3C4DA77752E}"/>
    <cellStyle name="Normal 19 6 2 2 2" xfId="21242" xr:uid="{5A2E96B7-DF45-4403-BE0A-5F1046F97186}"/>
    <cellStyle name="Normal 19 6 2 3" xfId="20105" xr:uid="{90A2F2BA-86D1-4AC8-9131-BCEDC9204184}"/>
    <cellStyle name="Normal 19 6 3" xfId="8145" xr:uid="{44A420B8-33BA-4FBB-B307-574B41FFF8AF}"/>
    <cellStyle name="Normal 19 6 3 2" xfId="20780" xr:uid="{78F70345-2122-47A1-BBDC-027C5845919A}"/>
    <cellStyle name="Normal 19 6 4" xfId="19643" xr:uid="{0CFEFB4F-702F-4B7C-B671-8939032AE8BB}"/>
    <cellStyle name="Normal 19 7" xfId="6294" xr:uid="{EB54429F-2DCE-4D1B-BBB3-EAD620F16ABE}"/>
    <cellStyle name="Normal 19 7 2" xfId="7236" xr:uid="{A1C75C4B-D4B1-4DDD-94AC-5368E175C5C4}"/>
    <cellStyle name="Normal 19 7 2 2" xfId="8879" xr:uid="{B4B35A69-1E3E-4A56-B06B-AE560ADE170E}"/>
    <cellStyle name="Normal 19 7 2 2 2" xfId="21243" xr:uid="{5C9600E2-0124-431A-A968-C05A6A5F00A2}"/>
    <cellStyle name="Normal 19 7 2 3" xfId="20106" xr:uid="{34A4CCE1-FA7F-4ED7-A238-CD7406BAA451}"/>
    <cellStyle name="Normal 19 7 3" xfId="8012" xr:uid="{D8BFAA85-FC5B-45AC-9B78-0FAFB79710C9}"/>
    <cellStyle name="Normal 19 7 3 2" xfId="20648" xr:uid="{E8464BCE-83EE-48DC-A1A2-509A16A0225B}"/>
    <cellStyle name="Normal 19 7 4" xfId="19511" xr:uid="{C3C9F267-44F8-46B2-9B82-123293E07FCF}"/>
    <cellStyle name="Normal 19 8" xfId="6280" xr:uid="{9E292B32-025F-4BE4-9BF9-232EC73A6B36}"/>
    <cellStyle name="Normal 19 8 2" xfId="7237" xr:uid="{4EC4DBA1-B152-47C1-80F1-B8CC2586407D}"/>
    <cellStyle name="Normal 19 8 2 2" xfId="8880" xr:uid="{70B67364-958C-48E1-A405-F301F8485163}"/>
    <cellStyle name="Normal 19 8 2 2 2" xfId="21244" xr:uid="{E284AB29-9152-433F-B3E6-24097E38C566}"/>
    <cellStyle name="Normal 19 8 2 3" xfId="20107" xr:uid="{1D27CDF0-D58F-4D12-8F53-8E08876EA6DE}"/>
    <cellStyle name="Normal 19 8 3" xfId="7998" xr:uid="{4F4B2506-DA06-4704-A543-3B80657C35E0}"/>
    <cellStyle name="Normal 19 8 3 2" xfId="20634" xr:uid="{BEEAF0FB-3743-48BD-ACCB-5D9CDF626A8C}"/>
    <cellStyle name="Normal 19 8 4" xfId="19497" xr:uid="{B8CC751B-C6FB-48A8-A054-423754E8B786}"/>
    <cellStyle name="Normal 19 9" xfId="6282" xr:uid="{3DAB8BC8-5A39-49BC-9E3F-800B0642134F}"/>
    <cellStyle name="Normal 19 9 2" xfId="7238" xr:uid="{CDAFF73C-C7CC-4C37-BA52-4F9E901EA342}"/>
    <cellStyle name="Normal 19 9 2 2" xfId="8881" xr:uid="{AA06C5B1-F0A1-426C-B6BF-D4AEDBA2304E}"/>
    <cellStyle name="Normal 19 9 2 2 2" xfId="21245" xr:uid="{C92E6D97-8FBA-4646-AC49-5D66EAF31BA5}"/>
    <cellStyle name="Normal 19 9 2 3" xfId="20108" xr:uid="{ACA786DE-2EC2-41D9-8D5F-FDAA7E45CC58}"/>
    <cellStyle name="Normal 19 9 3" xfId="8000" xr:uid="{AE39A44D-2E7C-4D22-A070-4307E12CF2D0}"/>
    <cellStyle name="Normal 19 9 3 2" xfId="20636" xr:uid="{9EA88503-452E-41F4-BD82-07E3E070847A}"/>
    <cellStyle name="Normal 19 9 4" xfId="19499" xr:uid="{77B452C6-AD60-4050-93FB-C3689EB217C1}"/>
    <cellStyle name="Normal 19_1_solis_MK Nr 595 " xfId="5242" xr:uid="{8FA37FD2-5B91-41ED-9738-1EB54F8305C8}"/>
    <cellStyle name="Normal 2" xfId="11" xr:uid="{B3C15ECA-71CF-40E3-93AC-B27910D72B06}"/>
    <cellStyle name="Normal 2 10" xfId="5243" xr:uid="{2DF7C03E-9522-4C6C-93F3-B15101B7BF72}"/>
    <cellStyle name="Normal 2 10 2" xfId="6489" xr:uid="{FF28255A-CE04-4F16-86B2-18C71D03576A}"/>
    <cellStyle name="Normal 2 10 2 2" xfId="7239" xr:uid="{5309709C-0621-4783-B84C-00C71D9D6D22}"/>
    <cellStyle name="Normal 2 10 2 2 2" xfId="8882" xr:uid="{1B75C7CD-6CE0-458E-B42B-03E002D60664}"/>
    <cellStyle name="Normal 2 10 2 2 2 2" xfId="21246" xr:uid="{98B41C82-058B-4CFA-A9B3-7B5BEF3A9ABD}"/>
    <cellStyle name="Normal 2 10 2 2 3" xfId="20109" xr:uid="{F3F0CBFC-90BC-4393-A878-FB3F18F28B75}"/>
    <cellStyle name="Normal 2 10 2 3" xfId="8146" xr:uid="{12A7DD94-EDC1-4BC5-9681-DA1C95430EA2}"/>
    <cellStyle name="Normal 2 10 2 3 2" xfId="20781" xr:uid="{1315744C-5E25-417F-B671-C67250A913D3}"/>
    <cellStyle name="Normal 2 10 2 4" xfId="19644" xr:uid="{CD9A7EB0-21B4-454E-843D-00026F82D81E}"/>
    <cellStyle name="Normal 2 10 3" xfId="6490" xr:uid="{970A9EAC-E2F5-42D0-948E-D1C1DF1A7624}"/>
    <cellStyle name="Normal 2 10 3 2" xfId="7240" xr:uid="{3BCD5344-DB4D-4BD5-93FC-4F2490D853EB}"/>
    <cellStyle name="Normal 2 10 3 2 2" xfId="8883" xr:uid="{9F856566-7B5D-4BAC-9679-4ED784314F4B}"/>
    <cellStyle name="Normal 2 10 3 2 2 2" xfId="21247" xr:uid="{3769B5F1-DF68-4EDE-B071-87EC40A737FE}"/>
    <cellStyle name="Normal 2 10 3 2 3" xfId="20110" xr:uid="{C456BB8A-CA22-4A09-ABD7-25F2EB5697D9}"/>
    <cellStyle name="Normal 2 10 3 3" xfId="8147" xr:uid="{CA4B8C37-9397-4C54-B9CA-525B633A874D}"/>
    <cellStyle name="Normal 2 10 3 3 2" xfId="20782" xr:uid="{9E724243-072B-48D9-9D5E-C5E35BE3A2A3}"/>
    <cellStyle name="Normal 2 10 3 4" xfId="19645" xr:uid="{F628D6EA-5300-43C5-992F-9801F6F688C3}"/>
    <cellStyle name="Normal 2 10 4" xfId="6295" xr:uid="{F03E1425-0842-4001-8151-EE546CE5CF27}"/>
    <cellStyle name="Normal 2 10 4 2" xfId="7241" xr:uid="{4F2ED040-8DC6-49A5-B050-A39882EE8C07}"/>
    <cellStyle name="Normal 2 10 4 2 2" xfId="8884" xr:uid="{271175D6-5F01-4968-81D3-B80EB9C94AF5}"/>
    <cellStyle name="Normal 2 10 4 2 2 2" xfId="21248" xr:uid="{5BF59EBA-66F6-4A73-B233-094A9D4080F9}"/>
    <cellStyle name="Normal 2 10 4 2 3" xfId="20111" xr:uid="{853E2F3E-CA8B-465F-8D4F-9F229A1363C2}"/>
    <cellStyle name="Normal 2 10 4 3" xfId="8013" xr:uid="{3040D7F8-0E63-4F5A-A1CD-74ECE5CF222B}"/>
    <cellStyle name="Normal 2 10 4 3 2" xfId="20649" xr:uid="{E744870E-DA78-4F25-9361-FDEDCC386715}"/>
    <cellStyle name="Normal 2 10 4 4" xfId="19512" xr:uid="{BA516631-6141-4686-99E4-3CB827C93C15}"/>
    <cellStyle name="Normal 2 10 5" xfId="6976" xr:uid="{F972119D-34B9-4018-8F18-3217C402F846}"/>
    <cellStyle name="Normal 2 10 5 2" xfId="8619" xr:uid="{A253A733-123E-4699-8DCD-972B3B8204F8}"/>
    <cellStyle name="Normal 2 10 5 2 2" xfId="21098" xr:uid="{36855180-3002-4386-A475-D4A50CE473D0}"/>
    <cellStyle name="Normal 2 10 5 3" xfId="19961" xr:uid="{4381209C-596B-490E-B63E-A5D0DF5D2855}"/>
    <cellStyle name="Normal 2 10 6" xfId="7801" xr:uid="{88C38FF2-6986-443D-A1EB-23B63B51BCF0}"/>
    <cellStyle name="Normal 2 10 6 2" xfId="20531" xr:uid="{7AAF7770-CF0D-476A-98A2-C85A9859BCAC}"/>
    <cellStyle name="Normal 2 10 7" xfId="19394" xr:uid="{8D881837-81B4-49CC-9CDB-F5EE288BAA07}"/>
    <cellStyle name="Normal 2 11" xfId="5244" xr:uid="{D3C08805-D9D4-48DE-B70A-ACD111B850FC}"/>
    <cellStyle name="Normal 2 11 2" xfId="6491" xr:uid="{5D8F8876-C913-414A-922D-C1F254BB3FED}"/>
    <cellStyle name="Normal 2 11 2 2" xfId="7242" xr:uid="{B8131F67-AFE7-4264-9DB6-613FC6076121}"/>
    <cellStyle name="Normal 2 11 2 2 2" xfId="8885" xr:uid="{53ECB4D1-6C4C-43F5-A28F-E83C3C835E2F}"/>
    <cellStyle name="Normal 2 11 2 2 2 2" xfId="21249" xr:uid="{19DC81D5-F469-454D-85FF-B502D0BB3737}"/>
    <cellStyle name="Normal 2 11 2 2 3" xfId="20112" xr:uid="{FE93E1CC-8A8E-4BC0-BD5D-948867798519}"/>
    <cellStyle name="Normal 2 11 2 3" xfId="8148" xr:uid="{F3D2FB45-6E67-4C81-983A-6DC56BD48FE0}"/>
    <cellStyle name="Normal 2 11 2 3 2" xfId="20783" xr:uid="{830DE4AE-F21D-43BD-ADE0-94CA13FD751B}"/>
    <cellStyle name="Normal 2 11 2 4" xfId="19646" xr:uid="{2B5E5FF6-61BE-422B-915A-BC49730742C6}"/>
    <cellStyle name="Normal 2 11 3" xfId="6492" xr:uid="{AE536AFC-8DED-4382-A3DE-8400F0B5EE68}"/>
    <cellStyle name="Normal 2 11 3 2" xfId="7243" xr:uid="{DA3063F8-5644-47A5-8321-FD80AD967F78}"/>
    <cellStyle name="Normal 2 11 3 2 2" xfId="8886" xr:uid="{07751FC2-AFEE-460A-A24E-3B6075E3B585}"/>
    <cellStyle name="Normal 2 11 3 2 2 2" xfId="21250" xr:uid="{F9E3FCB0-87CF-47E0-B637-141D395770C5}"/>
    <cellStyle name="Normal 2 11 3 2 3" xfId="20113" xr:uid="{3CE7D644-F2B4-4696-BCF6-16F3A50205FC}"/>
    <cellStyle name="Normal 2 11 3 3" xfId="8149" xr:uid="{3E6ABA2C-C513-4E45-AB1D-6CFB1B4A8C0E}"/>
    <cellStyle name="Normal 2 11 3 3 2" xfId="20784" xr:uid="{30E0C87B-D77C-4AF1-A289-3F0910E88693}"/>
    <cellStyle name="Normal 2 11 3 4" xfId="19647" xr:uid="{EB0C9969-9A15-44A1-9D3A-41F0D49B043D}"/>
    <cellStyle name="Normal 2 11 4" xfId="6296" xr:uid="{32096FA6-A8C8-4C09-AFC1-CB1F480285A2}"/>
    <cellStyle name="Normal 2 11 4 2" xfId="7244" xr:uid="{44486CCD-BBD3-42F9-B8C9-61B468F11AA6}"/>
    <cellStyle name="Normal 2 11 4 2 2" xfId="8887" xr:uid="{C0F7D0F7-1069-4B00-8BE5-B77EEF8EB8DA}"/>
    <cellStyle name="Normal 2 11 4 2 2 2" xfId="21251" xr:uid="{FBF70C4B-5602-4567-914C-C0176A46A8FC}"/>
    <cellStyle name="Normal 2 11 4 2 3" xfId="20114" xr:uid="{CF5D42FD-9600-4B1D-AACF-798DA3051EA9}"/>
    <cellStyle name="Normal 2 11 4 3" xfId="8014" xr:uid="{866866BC-5027-4BCE-B207-DC3E3677A366}"/>
    <cellStyle name="Normal 2 11 4 3 2" xfId="20650" xr:uid="{2A4FAB1A-407F-4982-B3D8-92B7029E21AF}"/>
    <cellStyle name="Normal 2 11 4 4" xfId="19513" xr:uid="{B1B5BA73-35A9-4840-8FBC-EF7BDCFEB38C}"/>
    <cellStyle name="Normal 2 11 5" xfId="6977" xr:uid="{BCAFC6FE-891B-4969-A3D3-4DF2D3C334EE}"/>
    <cellStyle name="Normal 2 11 5 2" xfId="8620" xr:uid="{E711E61F-722F-428A-8BCC-D90708DDA0A4}"/>
    <cellStyle name="Normal 2 11 5 2 2" xfId="21099" xr:uid="{E9246F71-B4E7-4ED9-959D-DE8C28369C39}"/>
    <cellStyle name="Normal 2 11 5 3" xfId="19962" xr:uid="{BB9C60B3-2ACE-4D4F-B415-C28780F61FB8}"/>
    <cellStyle name="Normal 2 11 6" xfId="7802" xr:uid="{65C4F108-03E7-4FE2-BA29-C288F5B641AC}"/>
    <cellStyle name="Normal 2 11 6 2" xfId="20532" xr:uid="{AEA91268-86D7-4006-BA53-336C9F698349}"/>
    <cellStyle name="Normal 2 11 7" xfId="19395" xr:uid="{E4F9C4E9-77DC-4CF0-9A64-E9031D739BBD}"/>
    <cellStyle name="Normal 2 12" xfId="5245" xr:uid="{A1AD81CE-C7A0-401C-A9EE-361FEC18890D}"/>
    <cellStyle name="Normal 2 13" xfId="5246" xr:uid="{E4167ED4-760C-4394-BCD9-0B9FF6BCC0F8}"/>
    <cellStyle name="Normal 2 13 10" xfId="5247" xr:uid="{BC32579A-5B22-453D-B27D-58BC95C28CE1}"/>
    <cellStyle name="Normal 2 13 11" xfId="5248" xr:uid="{C8AC9647-DD24-4E3F-9E82-42509445C272}"/>
    <cellStyle name="Normal 2 13 12" xfId="5249" xr:uid="{33B766B4-FF0E-4F02-8916-5974826DA17C}"/>
    <cellStyle name="Normal 2 13 13" xfId="5250" xr:uid="{24BB5894-7364-4AA1-A39B-A7E04EFB2544}"/>
    <cellStyle name="Normal 2 13 2" xfId="5251" xr:uid="{1F8612C6-B366-4D64-A71B-0FF734D9850A}"/>
    <cellStyle name="Normal 2 13 2 10" xfId="5252" xr:uid="{EC48D7F0-5DD5-445A-8895-AE2C453EA095}"/>
    <cellStyle name="Normal 2 13 2 11" xfId="5253" xr:uid="{A0041B88-288C-47DC-A051-7AEC9F29AEC8}"/>
    <cellStyle name="Normal 2 13 2 12" xfId="5254" xr:uid="{31DFB98A-A4FF-43FE-A0F6-AE6442D6C21E}"/>
    <cellStyle name="Normal 2 13 2 13" xfId="5255" xr:uid="{40747DCB-6120-4A04-8111-B0239379BCCC}"/>
    <cellStyle name="Normal 2 13 2 2" xfId="5256" xr:uid="{D4544633-D2F6-40B7-80B0-DE728571E87B}"/>
    <cellStyle name="Normal 2 13 2 3" xfId="5257" xr:uid="{D8371A0E-905D-486F-831B-4C53EBDB0381}"/>
    <cellStyle name="Normal 2 13 2 4" xfId="5258" xr:uid="{ADC5B919-8574-4175-9201-F413872D3C1F}"/>
    <cellStyle name="Normal 2 13 2 5" xfId="5259" xr:uid="{B4FC4D2C-ADCD-4317-8410-66FD94D42BD2}"/>
    <cellStyle name="Normal 2 13 2 6" xfId="5260" xr:uid="{FE1D46D1-2E13-45DE-B588-947729D4619E}"/>
    <cellStyle name="Normal 2 13 2 7" xfId="5261" xr:uid="{BACC4505-1E1C-41FE-856D-2090040D66E7}"/>
    <cellStyle name="Normal 2 13 2 8" xfId="5262" xr:uid="{63F7465F-7A00-4968-97DA-DE345F9ABDE7}"/>
    <cellStyle name="Normal 2 13 2 9" xfId="5263" xr:uid="{A747155F-210B-46BD-9E6C-0349132ADD5F}"/>
    <cellStyle name="Normal 2 13 3" xfId="5264" xr:uid="{F81A44C6-0523-4A3E-8D0C-8A27AF2DADEF}"/>
    <cellStyle name="Normal 2 13 4" xfId="5265" xr:uid="{4E7D7BD2-D304-4BF6-B915-D05D407500BA}"/>
    <cellStyle name="Normal 2 13 5" xfId="5266" xr:uid="{9687DEA4-6C1B-4D69-B244-C67B2F9873C1}"/>
    <cellStyle name="Normal 2 13 6" xfId="5267" xr:uid="{70D5D430-8999-4079-867F-BB2EDFA7218A}"/>
    <cellStyle name="Normal 2 13 7" xfId="5268" xr:uid="{2C05AE02-4D2E-4DE4-8590-25734D1B52D9}"/>
    <cellStyle name="Normal 2 13 8" xfId="5269" xr:uid="{E58321F5-CA96-475C-AA43-13ECA4A23CBF}"/>
    <cellStyle name="Normal 2 13 9" xfId="5270" xr:uid="{D0DFC9D9-7E39-4289-97C2-0E33788F522E}"/>
    <cellStyle name="Normal 2 14" xfId="5271" xr:uid="{417D558F-21A8-4D6F-B0F2-37E8257A14E9}"/>
    <cellStyle name="Normal 2 15" xfId="5272" xr:uid="{AD386E0A-4C17-4505-9FB8-DF9714F3F5EF}"/>
    <cellStyle name="Normal 2 16" xfId="5273" xr:uid="{19962EDC-729C-41E3-920B-9E556047C78B}"/>
    <cellStyle name="Normal 2 17" xfId="5274" xr:uid="{67F2394E-70A4-4361-AF35-7A94A9D14C51}"/>
    <cellStyle name="Normal 2 18" xfId="5275" xr:uid="{A5366491-3228-4AA9-9727-B6701BB393AC}"/>
    <cellStyle name="Normal 2 19" xfId="5276" xr:uid="{3C2BC727-720C-4C5E-B2CD-CC3A53A4AF50}"/>
    <cellStyle name="Normal 2 2" xfId="12" xr:uid="{AE625F9B-272A-4C26-B3F2-19C91A2B7DB8}"/>
    <cellStyle name="Normal 2 2 10" xfId="5278" xr:uid="{D2E161BB-6C07-469E-A335-914206952DCB}"/>
    <cellStyle name="Normal 2 2 10 2" xfId="6493" xr:uid="{0B48F62A-07FF-472E-9494-DE61D40CAE2E}"/>
    <cellStyle name="Normal 2 2 10 2 2" xfId="7245" xr:uid="{A6FA5B63-D790-4E6A-92D0-80828522D9C8}"/>
    <cellStyle name="Normal 2 2 10 2 2 2" xfId="8888" xr:uid="{F9F1ECD3-495C-45FB-AE05-D1AD5BC8ABFB}"/>
    <cellStyle name="Normal 2 2 10 2 2 2 2" xfId="21252" xr:uid="{6277BC67-AF8E-4DDD-90A2-B8AA9A43C9EE}"/>
    <cellStyle name="Normal 2 2 10 2 2 3" xfId="20115" xr:uid="{DC6B157B-721E-4286-BDB5-3F00FE9A24D1}"/>
    <cellStyle name="Normal 2 2 10 2 3" xfId="8150" xr:uid="{0ABFA6CB-FC70-479D-A490-AD1E40F19D75}"/>
    <cellStyle name="Normal 2 2 10 2 3 2" xfId="20785" xr:uid="{E79DF7BD-2633-4B2F-B814-CA1B52B9C28B}"/>
    <cellStyle name="Normal 2 2 10 2 4" xfId="19648" xr:uid="{E23D9226-159B-486C-8485-779E42D7D725}"/>
    <cellStyle name="Normal 2 2 10 3" xfId="6494" xr:uid="{D71DD0C0-BFF9-423A-A56F-243AA97A867E}"/>
    <cellStyle name="Normal 2 2 10 3 2" xfId="7246" xr:uid="{5E4246A8-8571-455F-BE95-6CB40DCCFB7E}"/>
    <cellStyle name="Normal 2 2 10 3 2 2" xfId="8889" xr:uid="{E9D62619-AA5C-4445-965B-68FF6DDDB335}"/>
    <cellStyle name="Normal 2 2 10 3 2 2 2" xfId="21253" xr:uid="{FF95B978-528E-4633-AB8E-8C922ED78395}"/>
    <cellStyle name="Normal 2 2 10 3 2 3" xfId="20116" xr:uid="{136A0E7F-4FBF-4C92-8A8F-63C89B395548}"/>
    <cellStyle name="Normal 2 2 10 3 3" xfId="8151" xr:uid="{F7652F78-824F-472C-AF57-D83CBB31D284}"/>
    <cellStyle name="Normal 2 2 10 3 3 2" xfId="20786" xr:uid="{1DACF875-B15D-40CF-8AE1-45FD57D35A1A}"/>
    <cellStyle name="Normal 2 2 10 3 4" xfId="19649" xr:uid="{487604F9-E797-46A2-81C9-97DB07B1338E}"/>
    <cellStyle name="Normal 2 2 10 4" xfId="6297" xr:uid="{96B1816F-C47E-45ED-96A4-323145F81129}"/>
    <cellStyle name="Normal 2 2 10 4 2" xfId="7247" xr:uid="{2656B7EA-BF7A-41A7-8EFB-169234EBB7F3}"/>
    <cellStyle name="Normal 2 2 10 4 2 2" xfId="8890" xr:uid="{64B519C2-7326-4686-A857-E7B45ED6C9FE}"/>
    <cellStyle name="Normal 2 2 10 4 2 2 2" xfId="21254" xr:uid="{2C552C29-B523-41CF-8FC0-E604FE9E4F63}"/>
    <cellStyle name="Normal 2 2 10 4 2 3" xfId="20117" xr:uid="{B3D1A9E5-B22C-4B74-A0A2-DBE36FD01307}"/>
    <cellStyle name="Normal 2 2 10 4 3" xfId="8015" xr:uid="{04D81A8C-0B4A-42B5-8CFA-48B782D593CA}"/>
    <cellStyle name="Normal 2 2 10 4 3 2" xfId="20651" xr:uid="{231F81DF-8520-474E-B8AB-6692DB3DE96D}"/>
    <cellStyle name="Normal 2 2 10 4 4" xfId="19514" xr:uid="{23091D13-2C14-405E-B8FF-C8F0B3ADB988}"/>
    <cellStyle name="Normal 2 2 10 5" xfId="6978" xr:uid="{FEA8EF32-6E18-45A2-8546-65B6BF2C6965}"/>
    <cellStyle name="Normal 2 2 10 5 2" xfId="8621" xr:uid="{F31D3EE9-7C6A-4581-9AAE-32456A158299}"/>
    <cellStyle name="Normal 2 2 10 5 2 2" xfId="21100" xr:uid="{0AB1146D-E862-4089-901E-477FA3A065AA}"/>
    <cellStyle name="Normal 2 2 10 5 3" xfId="19963" xr:uid="{1F2729E9-259E-4541-B53C-CBFC73C731F9}"/>
    <cellStyle name="Normal 2 2 10 6" xfId="7803" xr:uid="{B4617FA8-4CB7-4CA2-B4EC-D8BB492896AB}"/>
    <cellStyle name="Normal 2 2 10 6 2" xfId="20533" xr:uid="{47E88A7C-6489-48D7-98A0-3FDFABC2991E}"/>
    <cellStyle name="Normal 2 2 10 7" xfId="19396" xr:uid="{FB32F41B-09B6-40F3-A5B6-0A17F6A23A61}"/>
    <cellStyle name="Normal 2 2 11" xfId="5279" xr:uid="{53F75504-84D3-4ED2-B2CA-E25343440386}"/>
    <cellStyle name="Normal 2 2 11 2" xfId="6495" xr:uid="{01742377-1A97-4DFA-B971-F38182F899B9}"/>
    <cellStyle name="Normal 2 2 11 2 2" xfId="7248" xr:uid="{07ECDF02-0152-4863-835A-65C500304ADA}"/>
    <cellStyle name="Normal 2 2 11 2 2 2" xfId="8891" xr:uid="{747D8C22-EC86-4A9E-9D01-5713F855841F}"/>
    <cellStyle name="Normal 2 2 11 2 2 2 2" xfId="21255" xr:uid="{53262E38-36BC-41FE-8D47-5917205ED19B}"/>
    <cellStyle name="Normal 2 2 11 2 2 3" xfId="20118" xr:uid="{29FE069A-7FF2-4BE0-A54D-88E15BBA6EF1}"/>
    <cellStyle name="Normal 2 2 11 2 3" xfId="8152" xr:uid="{A436CA83-008F-41FA-8FFA-F5D6C5CE7677}"/>
    <cellStyle name="Normal 2 2 11 2 3 2" xfId="20787" xr:uid="{13E9C813-D1E6-4C6E-BFC5-80D0D44F8DC9}"/>
    <cellStyle name="Normal 2 2 11 2 4" xfId="19650" xr:uid="{037951C1-CC47-44F4-81CF-B29105A2400A}"/>
    <cellStyle name="Normal 2 2 11 3" xfId="6496" xr:uid="{72141A4C-1F04-49F4-AE15-8FE441B91893}"/>
    <cellStyle name="Normal 2 2 11 3 2" xfId="7249" xr:uid="{5A2116F0-FAFD-431E-A86A-6EC6F8D06566}"/>
    <cellStyle name="Normal 2 2 11 3 2 2" xfId="8892" xr:uid="{5FC5C20A-A467-4064-AB46-B0236F70C825}"/>
    <cellStyle name="Normal 2 2 11 3 2 2 2" xfId="21256" xr:uid="{23C8728C-650A-43B2-80E2-660853C9B7A3}"/>
    <cellStyle name="Normal 2 2 11 3 2 3" xfId="20119" xr:uid="{5D2C91CF-EA94-4F92-8DBA-890C14AE5AF1}"/>
    <cellStyle name="Normal 2 2 11 3 3" xfId="8153" xr:uid="{9D415005-6C17-43DC-9CD9-B5CA4A3CFEA2}"/>
    <cellStyle name="Normal 2 2 11 3 3 2" xfId="20788" xr:uid="{65853E96-5D68-44C7-B85C-B4B82CF57688}"/>
    <cellStyle name="Normal 2 2 11 3 4" xfId="19651" xr:uid="{90CBD6E7-8FCE-4778-A544-BB4F6DF649C8}"/>
    <cellStyle name="Normal 2 2 11 4" xfId="6298" xr:uid="{3CD75B90-F91F-4579-880D-FB6F979632E3}"/>
    <cellStyle name="Normal 2 2 11 4 2" xfId="7250" xr:uid="{0D4E1F7B-C278-4661-BAB4-10C1ECA23BE2}"/>
    <cellStyle name="Normal 2 2 11 4 2 2" xfId="8893" xr:uid="{5557EDC2-83A2-415C-9C75-4B5ADFB9744E}"/>
    <cellStyle name="Normal 2 2 11 4 2 2 2" xfId="21257" xr:uid="{7504C0AC-5F76-40BC-88B2-F7221508C493}"/>
    <cellStyle name="Normal 2 2 11 4 2 3" xfId="20120" xr:uid="{DC9302BC-DE42-4362-BCE9-0B4B9D41629D}"/>
    <cellStyle name="Normal 2 2 11 4 3" xfId="8016" xr:uid="{B947E96E-E989-484D-8299-5782FE0DFD40}"/>
    <cellStyle name="Normal 2 2 11 4 3 2" xfId="20652" xr:uid="{8D1A9279-3201-46B5-BF21-665139D25E87}"/>
    <cellStyle name="Normal 2 2 11 4 4" xfId="19515" xr:uid="{40557AA9-0779-4694-803B-93927AE03700}"/>
    <cellStyle name="Normal 2 2 11 5" xfId="6979" xr:uid="{38959F20-4A84-4052-9C56-11E987618A83}"/>
    <cellStyle name="Normal 2 2 11 5 2" xfId="8622" xr:uid="{573A026A-7AD8-4401-BDC5-6C079D595EB7}"/>
    <cellStyle name="Normal 2 2 11 5 2 2" xfId="21101" xr:uid="{0B97284C-6C64-4386-B068-96DE8AC8311F}"/>
    <cellStyle name="Normal 2 2 11 5 3" xfId="19964" xr:uid="{9996A47F-EC66-453A-9303-BF89C95D4CC1}"/>
    <cellStyle name="Normal 2 2 11 6" xfId="7804" xr:uid="{A7D7A64D-124D-4E72-BC1E-13575EE7B3D5}"/>
    <cellStyle name="Normal 2 2 11 6 2" xfId="20534" xr:uid="{F0FC0AC1-3D9F-4D32-B9A2-576B72C1DFB5}"/>
    <cellStyle name="Normal 2 2 11 7" xfId="19397" xr:uid="{FCBDD9E3-0F63-443F-BAE5-99A6B4193A79}"/>
    <cellStyle name="Normal 2 2 12" xfId="5280" xr:uid="{A4ADF436-DB18-4CC6-853E-0C9683D55927}"/>
    <cellStyle name="Normal 2 2 12 2" xfId="6497" xr:uid="{243BFDEA-9DC0-4F6A-8863-D276DEEB9914}"/>
    <cellStyle name="Normal 2 2 12 2 2" xfId="7251" xr:uid="{BB3DD008-2E3F-4F09-BA8B-6DB37D2E5DF5}"/>
    <cellStyle name="Normal 2 2 12 2 2 2" xfId="8894" xr:uid="{117A5019-A117-4DEB-B624-A04010C42ED6}"/>
    <cellStyle name="Normal 2 2 12 2 2 2 2" xfId="21258" xr:uid="{49EEE415-E9DC-4C29-BAAE-1C2C118AAA8A}"/>
    <cellStyle name="Normal 2 2 12 2 2 3" xfId="20121" xr:uid="{63DC24C1-47D5-4BD9-BE1A-7E213700527F}"/>
    <cellStyle name="Normal 2 2 12 2 3" xfId="8154" xr:uid="{D963519C-E733-4543-B6D9-0949D57DC554}"/>
    <cellStyle name="Normal 2 2 12 2 3 2" xfId="20789" xr:uid="{D32930CD-DB6D-43AA-A6DB-553EEB20A524}"/>
    <cellStyle name="Normal 2 2 12 2 4" xfId="19652" xr:uid="{847CD56D-0188-43F1-AC8E-5AA208B0F61B}"/>
    <cellStyle name="Normal 2 2 12 3" xfId="6498" xr:uid="{AA17106C-BA9C-4182-8012-9E48D10E8A04}"/>
    <cellStyle name="Normal 2 2 12 3 2" xfId="7252" xr:uid="{985F64EE-6CE3-4315-B57A-8387C1C39F70}"/>
    <cellStyle name="Normal 2 2 12 3 2 2" xfId="8895" xr:uid="{2FE65248-7D4D-4CC5-AB8D-075FCD7F1EEF}"/>
    <cellStyle name="Normal 2 2 12 3 2 2 2" xfId="21259" xr:uid="{268CC851-8117-4DB3-8B41-BEFC18BE610D}"/>
    <cellStyle name="Normal 2 2 12 3 2 3" xfId="20122" xr:uid="{39696013-D5B4-4614-8AE7-D5FFA27C701C}"/>
    <cellStyle name="Normal 2 2 12 3 3" xfId="8155" xr:uid="{241982D5-2BAB-4991-BC5A-2C925E3A2CC9}"/>
    <cellStyle name="Normal 2 2 12 3 3 2" xfId="20790" xr:uid="{EC277157-E1CE-4B6D-BD35-FFB7856BC76B}"/>
    <cellStyle name="Normal 2 2 12 3 4" xfId="19653" xr:uid="{C60BAA00-003B-4A8D-814F-F177A5593E1F}"/>
    <cellStyle name="Normal 2 2 12 4" xfId="6299" xr:uid="{7D618FBA-198F-47DB-9EE5-3C3F67683887}"/>
    <cellStyle name="Normal 2 2 12 4 2" xfId="7253" xr:uid="{2E5C671B-3049-4B95-BEB4-7C336A9F2754}"/>
    <cellStyle name="Normal 2 2 12 4 2 2" xfId="8896" xr:uid="{47C60996-1157-47CC-9ADA-7A7EA6C141B2}"/>
    <cellStyle name="Normal 2 2 12 4 2 2 2" xfId="21260" xr:uid="{9DF5AA85-2858-4F91-9B35-747B41AA1F91}"/>
    <cellStyle name="Normal 2 2 12 4 2 3" xfId="20123" xr:uid="{47081AFA-F24C-4908-B3BB-EFC1C4B570CA}"/>
    <cellStyle name="Normal 2 2 12 4 3" xfId="8017" xr:uid="{12F98AFD-6F77-498F-BDE9-7083F5200187}"/>
    <cellStyle name="Normal 2 2 12 4 3 2" xfId="20653" xr:uid="{2F061399-2A5A-4491-8152-11675C6ACE6A}"/>
    <cellStyle name="Normal 2 2 12 4 4" xfId="19516" xr:uid="{48A9C36B-2491-4C4F-9C57-18A77A00C5AA}"/>
    <cellStyle name="Normal 2 2 12 5" xfId="6980" xr:uid="{1EE34759-6BC6-406C-AA0E-9D6F5656615C}"/>
    <cellStyle name="Normal 2 2 12 5 2" xfId="8623" xr:uid="{B61C3C93-65BB-4AC2-BF09-0C0CAF2B45B8}"/>
    <cellStyle name="Normal 2 2 12 5 2 2" xfId="21102" xr:uid="{D3589DDD-ECB7-4D5B-952C-8D8415FBF78F}"/>
    <cellStyle name="Normal 2 2 12 5 3" xfId="19965" xr:uid="{C8FE7635-FA8A-48C0-8FAB-DFA6F47F6587}"/>
    <cellStyle name="Normal 2 2 12 6" xfId="7805" xr:uid="{D2E7F92F-D68C-46E7-A4C3-473BDEDD656D}"/>
    <cellStyle name="Normal 2 2 12 6 2" xfId="20535" xr:uid="{46475BBB-FD8C-407A-8DD0-C11D8C04AAD6}"/>
    <cellStyle name="Normal 2 2 12 7" xfId="19398" xr:uid="{DA1C78E1-2130-4F37-85D1-74E776B1770D}"/>
    <cellStyle name="Normal 2 2 13" xfId="5281" xr:uid="{E8F7C7D9-92FA-4365-A6B6-60216EF857A9}"/>
    <cellStyle name="Normal 2 2 13 2" xfId="6499" xr:uid="{1C01D3F1-20A4-4A21-9D5F-07330F821588}"/>
    <cellStyle name="Normal 2 2 13 2 2" xfId="7254" xr:uid="{7C1A3803-F529-4DBD-A4FF-A815404F9B20}"/>
    <cellStyle name="Normal 2 2 13 2 2 2" xfId="8897" xr:uid="{51F28101-DBBB-4D0C-98CB-C65F74B4101E}"/>
    <cellStyle name="Normal 2 2 13 2 2 2 2" xfId="21261" xr:uid="{D8DADB4C-ED6A-4F6C-A64F-8802F9D23038}"/>
    <cellStyle name="Normal 2 2 13 2 2 3" xfId="20124" xr:uid="{03E535C1-4B34-4E74-AD42-5CBB4D007688}"/>
    <cellStyle name="Normal 2 2 13 2 3" xfId="8156" xr:uid="{E286492A-3A13-4B79-A7FE-F43EF5112605}"/>
    <cellStyle name="Normal 2 2 13 2 3 2" xfId="20791" xr:uid="{E12F5125-BD39-4FDD-B1A4-0977E46C6C3F}"/>
    <cellStyle name="Normal 2 2 13 2 4" xfId="19654" xr:uid="{856C9113-4943-485A-8710-540AB6001A43}"/>
    <cellStyle name="Normal 2 2 13 3" xfId="6500" xr:uid="{A38155AB-3539-4AB7-B18D-C0FCABDEAB3F}"/>
    <cellStyle name="Normal 2 2 13 3 2" xfId="7255" xr:uid="{1473D823-A7BF-4831-B67C-68BECD435AE0}"/>
    <cellStyle name="Normal 2 2 13 3 2 2" xfId="8898" xr:uid="{F7BB83D3-29DD-4623-8D7E-B6E5BCD345A0}"/>
    <cellStyle name="Normal 2 2 13 3 2 2 2" xfId="21262" xr:uid="{C0DB15A6-0A0C-44A0-8165-03EEC488DF35}"/>
    <cellStyle name="Normal 2 2 13 3 2 3" xfId="20125" xr:uid="{06DE41A3-EAF2-4E33-A432-F91DFA91A6F3}"/>
    <cellStyle name="Normal 2 2 13 3 3" xfId="8157" xr:uid="{6BEE4A4D-45E7-477E-8FA4-B9370D944137}"/>
    <cellStyle name="Normal 2 2 13 3 3 2" xfId="20792" xr:uid="{38F11F67-AFF9-4E2A-8833-7B71CE5499A3}"/>
    <cellStyle name="Normal 2 2 13 3 4" xfId="19655" xr:uid="{A706D85D-2ADC-4D47-BC24-8D2AFD7BD024}"/>
    <cellStyle name="Normal 2 2 13 4" xfId="6300" xr:uid="{3FE141A7-879D-4EC1-B55D-28074E095863}"/>
    <cellStyle name="Normal 2 2 13 4 2" xfId="7256" xr:uid="{493F19B1-1D9F-43F6-ADE8-98A03BF84B83}"/>
    <cellStyle name="Normal 2 2 13 4 2 2" xfId="8899" xr:uid="{6B715868-656C-44BF-BEAA-556B66430212}"/>
    <cellStyle name="Normal 2 2 13 4 2 2 2" xfId="21263" xr:uid="{1B9F4A3F-686C-4058-A8A9-5BB5DBE63236}"/>
    <cellStyle name="Normal 2 2 13 4 2 3" xfId="20126" xr:uid="{11B3D648-452C-454D-9391-9009925E7C38}"/>
    <cellStyle name="Normal 2 2 13 4 3" xfId="8018" xr:uid="{719E9B95-B676-4CB2-A16A-883FB00676B7}"/>
    <cellStyle name="Normal 2 2 13 4 3 2" xfId="20654" xr:uid="{17A8E94F-BC3C-40BD-BA33-D349A1322FAD}"/>
    <cellStyle name="Normal 2 2 13 4 4" xfId="19517" xr:uid="{0CF5F970-479D-4754-999D-3AC995CD0171}"/>
    <cellStyle name="Normal 2 2 13 5" xfId="6981" xr:uid="{665DA678-A849-48DD-AC82-4D03E10B6126}"/>
    <cellStyle name="Normal 2 2 13 5 2" xfId="8624" xr:uid="{9A22EBAD-2548-45A1-8210-BB13AFA185FD}"/>
    <cellStyle name="Normal 2 2 13 5 2 2" xfId="21103" xr:uid="{C8D18CAE-3A6C-4196-9254-A5793FE7A945}"/>
    <cellStyle name="Normal 2 2 13 5 3" xfId="19966" xr:uid="{31770CB9-4EF2-4F06-8004-548D59CA4ACE}"/>
    <cellStyle name="Normal 2 2 13 6" xfId="7806" xr:uid="{429DA9A7-B704-41A9-B711-EE29295CCE66}"/>
    <cellStyle name="Normal 2 2 13 6 2" xfId="20536" xr:uid="{EC62365E-6B4A-4A37-B31F-3EC65CFD43C3}"/>
    <cellStyle name="Normal 2 2 13 7" xfId="19399" xr:uid="{027B9AEC-F328-499C-B3AF-9B461D9A03E5}"/>
    <cellStyle name="Normal 2 2 14" xfId="5282" xr:uid="{5E044D2F-307D-47BC-A60B-59F9528EE652}"/>
    <cellStyle name="Normal 2 2 14 2" xfId="6501" xr:uid="{C0B1F79F-15F2-4E08-B5F0-5D8F8B9ECE37}"/>
    <cellStyle name="Normal 2 2 14 2 2" xfId="7257" xr:uid="{FE4747C6-F50F-48E5-AC59-0C46C4B40801}"/>
    <cellStyle name="Normal 2 2 14 2 2 2" xfId="8900" xr:uid="{F4858B7C-9799-476B-BE29-FEEC50918D02}"/>
    <cellStyle name="Normal 2 2 14 2 2 2 2" xfId="21264" xr:uid="{E4453C9E-0F42-4B81-BD8B-0C24D3BBC008}"/>
    <cellStyle name="Normal 2 2 14 2 2 3" xfId="20127" xr:uid="{08E458E9-D824-494C-A20F-D9AD620161B1}"/>
    <cellStyle name="Normal 2 2 14 2 3" xfId="8158" xr:uid="{F8CE564B-4662-441F-93E8-89B7E8A6CA5B}"/>
    <cellStyle name="Normal 2 2 14 2 3 2" xfId="20793" xr:uid="{BB7FC809-990B-4086-9A11-1272240AC1DC}"/>
    <cellStyle name="Normal 2 2 14 2 4" xfId="19656" xr:uid="{EE759B9C-2B28-4E49-9D84-FADCCF71DBE0}"/>
    <cellStyle name="Normal 2 2 14 3" xfId="6502" xr:uid="{96A83EE5-148C-4117-BAC1-F489F18CFAD0}"/>
    <cellStyle name="Normal 2 2 14 3 2" xfId="7258" xr:uid="{DED8DD58-54F1-478B-9122-E49B456F6376}"/>
    <cellStyle name="Normal 2 2 14 3 2 2" xfId="8901" xr:uid="{EAB82552-4CA2-4380-BFE3-A53103FC4136}"/>
    <cellStyle name="Normal 2 2 14 3 2 2 2" xfId="21265" xr:uid="{1AC31256-7833-4D4C-985B-3A96BCAB42F0}"/>
    <cellStyle name="Normal 2 2 14 3 2 3" xfId="20128" xr:uid="{E25DB681-8A0F-468B-A5D7-E50F8388FF9E}"/>
    <cellStyle name="Normal 2 2 14 3 3" xfId="8159" xr:uid="{DEE4F653-C914-4236-8782-1FEAFFD685CC}"/>
    <cellStyle name="Normal 2 2 14 3 3 2" xfId="20794" xr:uid="{1C0FEB56-DB98-4E8B-896F-23BC0BDE59FF}"/>
    <cellStyle name="Normal 2 2 14 3 4" xfId="19657" xr:uid="{A82FECDB-55B3-4B36-A5D7-5D90A6C3C4DE}"/>
    <cellStyle name="Normal 2 2 14 4" xfId="6301" xr:uid="{ABA61570-A2F0-46C0-8C90-45A446E1FB1F}"/>
    <cellStyle name="Normal 2 2 14 4 2" xfId="7259" xr:uid="{74AE1E9F-7410-4642-A02B-AE95D9BD7434}"/>
    <cellStyle name="Normal 2 2 14 4 2 2" xfId="8902" xr:uid="{55132FE0-2692-4B25-BF6A-D1994C866936}"/>
    <cellStyle name="Normal 2 2 14 4 2 2 2" xfId="21266" xr:uid="{2296DCD9-B151-4742-AF97-0430A277B970}"/>
    <cellStyle name="Normal 2 2 14 4 2 3" xfId="20129" xr:uid="{0C6062CA-0203-4444-94FD-B123969688ED}"/>
    <cellStyle name="Normal 2 2 14 4 3" xfId="8019" xr:uid="{A0A6E6A2-5944-40B7-8AED-6A0F113E0DAD}"/>
    <cellStyle name="Normal 2 2 14 4 3 2" xfId="20655" xr:uid="{EDF61609-161A-4F5F-AE59-FBD1E2C17316}"/>
    <cellStyle name="Normal 2 2 14 4 4" xfId="19518" xr:uid="{B2F0F3CA-401F-41C4-B8AE-ABAF2BB8E00D}"/>
    <cellStyle name="Normal 2 2 14 5" xfId="6982" xr:uid="{DA8A468A-6F42-4DDE-8CD6-62FF0F79F6D3}"/>
    <cellStyle name="Normal 2 2 14 5 2" xfId="8625" xr:uid="{0065DB75-582F-4A5E-91D4-93A1EFD8336F}"/>
    <cellStyle name="Normal 2 2 14 5 2 2" xfId="21104" xr:uid="{078EF40A-9F71-4579-9093-DC4CB1951D4F}"/>
    <cellStyle name="Normal 2 2 14 5 3" xfId="19967" xr:uid="{23808DE2-7122-42E8-80A9-D4FA88969131}"/>
    <cellStyle name="Normal 2 2 14 6" xfId="7807" xr:uid="{A506D398-1893-4047-B22F-F2DCFDD3C6FD}"/>
    <cellStyle name="Normal 2 2 14 6 2" xfId="20537" xr:uid="{684262A6-7A87-4FC3-BB6E-5D1FE46F345D}"/>
    <cellStyle name="Normal 2 2 14 7" xfId="19400" xr:uid="{A3D93C05-47E3-4C2B-899A-20408841F7A2}"/>
    <cellStyle name="Normal 2 2 15" xfId="5283" xr:uid="{2BFA2E50-B909-450C-AE77-EBF692A28212}"/>
    <cellStyle name="Normal 2 2 15 2" xfId="6503" xr:uid="{B84AF71C-9E9A-435B-A53A-3B85A65153C8}"/>
    <cellStyle name="Normal 2 2 15 2 2" xfId="7260" xr:uid="{7010AEEB-1D4A-403B-BD8B-1DD1082A7B50}"/>
    <cellStyle name="Normal 2 2 15 2 2 2" xfId="8903" xr:uid="{48A78781-5524-4F54-85A5-3C293D3D336E}"/>
    <cellStyle name="Normal 2 2 15 2 2 2 2" xfId="21267" xr:uid="{802E727D-D162-44C7-8A89-47F07F930B89}"/>
    <cellStyle name="Normal 2 2 15 2 2 3" xfId="20130" xr:uid="{AE8EB64B-2523-4F9B-A2E6-5858A4691868}"/>
    <cellStyle name="Normal 2 2 15 2 3" xfId="8160" xr:uid="{9ED387E2-F759-4181-BA07-072F85A8F4E0}"/>
    <cellStyle name="Normal 2 2 15 2 3 2" xfId="20795" xr:uid="{D7B4B33D-5974-4B30-A687-D8206B1F072D}"/>
    <cellStyle name="Normal 2 2 15 2 4" xfId="19658" xr:uid="{30CAD2B2-8EA1-4694-A393-B907533DF662}"/>
    <cellStyle name="Normal 2 2 15 3" xfId="6504" xr:uid="{F2D1BC20-BD26-43B5-8215-6EB8055891F4}"/>
    <cellStyle name="Normal 2 2 15 3 2" xfId="7261" xr:uid="{6518C72E-2B55-4A7F-A303-FD714AE33DF9}"/>
    <cellStyle name="Normal 2 2 15 3 2 2" xfId="8904" xr:uid="{E32756A0-49A6-4B67-A044-328C5DE225A2}"/>
    <cellStyle name="Normal 2 2 15 3 2 2 2" xfId="21268" xr:uid="{D96F815C-0378-4C47-84F6-652A8F7FEFFF}"/>
    <cellStyle name="Normal 2 2 15 3 2 3" xfId="20131" xr:uid="{571F9872-EC34-4EC3-A37F-18D0F877D5BB}"/>
    <cellStyle name="Normal 2 2 15 3 3" xfId="8161" xr:uid="{A13B2D3D-A783-44C8-BCF2-1F634194F6EF}"/>
    <cellStyle name="Normal 2 2 15 3 3 2" xfId="20796" xr:uid="{2C3BF50A-EB63-409B-8198-D823B8E0D0B6}"/>
    <cellStyle name="Normal 2 2 15 3 4" xfId="19659" xr:uid="{E2FC0633-A258-48B4-A9F8-9E88040BF9FE}"/>
    <cellStyle name="Normal 2 2 15 4" xfId="6302" xr:uid="{52AA7DF2-73A0-4D01-9742-86DD32401E55}"/>
    <cellStyle name="Normal 2 2 15 4 2" xfId="7262" xr:uid="{A6F01B07-F762-40FF-AB84-6CC4E635E62E}"/>
    <cellStyle name="Normal 2 2 15 4 2 2" xfId="8905" xr:uid="{441C68C2-540E-4F90-9342-7DB7F1ECB8EB}"/>
    <cellStyle name="Normal 2 2 15 4 2 2 2" xfId="21269" xr:uid="{FB422067-8422-424D-9F26-B4B675A1C16A}"/>
    <cellStyle name="Normal 2 2 15 4 2 3" xfId="20132" xr:uid="{796BFA03-F6AA-4E15-9078-56BC3D54156A}"/>
    <cellStyle name="Normal 2 2 15 4 3" xfId="8020" xr:uid="{07D2EFF0-5F22-41EB-9A4E-C2444412ACB8}"/>
    <cellStyle name="Normal 2 2 15 4 3 2" xfId="20656" xr:uid="{B6955BCC-BC80-4BA8-9856-542229408530}"/>
    <cellStyle name="Normal 2 2 15 4 4" xfId="19519" xr:uid="{ACCBD3E5-1778-4ABB-93D2-06487CEEDB40}"/>
    <cellStyle name="Normal 2 2 15 5" xfId="6983" xr:uid="{EA74E3E2-2ECB-438E-9282-4403B13196B0}"/>
    <cellStyle name="Normal 2 2 15 5 2" xfId="8626" xr:uid="{1EF324CE-B09C-47EA-804E-702ECA14874E}"/>
    <cellStyle name="Normal 2 2 15 5 2 2" xfId="21105" xr:uid="{9FFF2D47-F39D-43D9-88B1-6E5B1508420C}"/>
    <cellStyle name="Normal 2 2 15 5 3" xfId="19968" xr:uid="{3EDA7669-3288-4874-8561-9646C8C60B19}"/>
    <cellStyle name="Normal 2 2 15 6" xfId="7808" xr:uid="{23062C46-68DC-45A1-B864-90BC67815F9F}"/>
    <cellStyle name="Normal 2 2 15 6 2" xfId="20538" xr:uid="{75FC5390-7961-49F9-9654-961837843EAF}"/>
    <cellStyle name="Normal 2 2 15 7" xfId="19401" xr:uid="{8634148C-6991-47CD-B965-1BCC9D8EAF9C}"/>
    <cellStyle name="Normal 2 2 16" xfId="5284" xr:uid="{BCA97E1C-D3FC-4F09-95BE-534C4168B9B1}"/>
    <cellStyle name="Normal 2 2 16 2" xfId="6505" xr:uid="{33669404-E35A-41AE-A39A-DE476A7CFF30}"/>
    <cellStyle name="Normal 2 2 16 2 2" xfId="7263" xr:uid="{FEEEEB98-1FC8-4A2E-8C78-A268AE084867}"/>
    <cellStyle name="Normal 2 2 16 2 2 2" xfId="8906" xr:uid="{C91EF785-5E1F-4FD3-AF60-241C61752C29}"/>
    <cellStyle name="Normal 2 2 16 2 2 2 2" xfId="21270" xr:uid="{A4D5B685-DAB3-49F4-839A-93588E2D3C76}"/>
    <cellStyle name="Normal 2 2 16 2 2 3" xfId="20133" xr:uid="{6AD4C5A4-E0E8-41CA-A917-650986BFCE83}"/>
    <cellStyle name="Normal 2 2 16 2 3" xfId="8162" xr:uid="{22D55EE9-6522-49C1-9A53-7B6625723ECE}"/>
    <cellStyle name="Normal 2 2 16 2 3 2" xfId="20797" xr:uid="{52CB52CC-D41E-41AC-B3EF-938D5DB2D7C7}"/>
    <cellStyle name="Normal 2 2 16 2 4" xfId="19660" xr:uid="{DB43FE6C-26E9-4FF6-A363-11C71B326107}"/>
    <cellStyle name="Normal 2 2 16 3" xfId="6506" xr:uid="{18E958DF-8243-4BE8-ABDF-F7B7EAB59A98}"/>
    <cellStyle name="Normal 2 2 16 3 2" xfId="7264" xr:uid="{9F9F8298-CA79-438A-86BB-A5A7843B67BB}"/>
    <cellStyle name="Normal 2 2 16 3 2 2" xfId="8907" xr:uid="{0F0A3F93-084D-4172-AEDE-9E572AC934E2}"/>
    <cellStyle name="Normal 2 2 16 3 2 2 2" xfId="21271" xr:uid="{88B9AF80-EE80-49A4-B4AF-FC3FBE4252A2}"/>
    <cellStyle name="Normal 2 2 16 3 2 3" xfId="20134" xr:uid="{8405A8B8-38D9-4C31-9E20-15BF3AC0C256}"/>
    <cellStyle name="Normal 2 2 16 3 3" xfId="8163" xr:uid="{0241C225-D9B4-4A6D-9CED-1F94512FD8C9}"/>
    <cellStyle name="Normal 2 2 16 3 3 2" xfId="20798" xr:uid="{0C9B82C7-ADEB-470F-B344-505916E244C2}"/>
    <cellStyle name="Normal 2 2 16 3 4" xfId="19661" xr:uid="{9F328193-323C-445E-AEBF-81CE532918CF}"/>
    <cellStyle name="Normal 2 2 16 4" xfId="6303" xr:uid="{4CA6EA64-8A1B-4798-B393-24AA1E665F2D}"/>
    <cellStyle name="Normal 2 2 16 4 2" xfId="7265" xr:uid="{E5BB4F91-6670-481C-92A1-BC6718692103}"/>
    <cellStyle name="Normal 2 2 16 4 2 2" xfId="8908" xr:uid="{368DD5F5-98D6-4DEE-BF66-B696D2A4748B}"/>
    <cellStyle name="Normal 2 2 16 4 2 2 2" xfId="21272" xr:uid="{5C1E823C-029C-4E48-9463-2EA91FA3D84D}"/>
    <cellStyle name="Normal 2 2 16 4 2 3" xfId="20135" xr:uid="{A057125D-11B5-4D15-831B-21C41B970D5D}"/>
    <cellStyle name="Normal 2 2 16 4 3" xfId="8021" xr:uid="{67D42190-AFE0-4B4D-8988-7A5C1F47D4EB}"/>
    <cellStyle name="Normal 2 2 16 4 3 2" xfId="20657" xr:uid="{F1878B51-9418-4C00-8A46-2704DA8A2185}"/>
    <cellStyle name="Normal 2 2 16 4 4" xfId="19520" xr:uid="{123ECC51-03ED-4A74-BD6F-FD8F831571FB}"/>
    <cellStyle name="Normal 2 2 16 5" xfId="6984" xr:uid="{8ED56459-A813-41E2-B2BD-F7FFF9C77A1F}"/>
    <cellStyle name="Normal 2 2 16 5 2" xfId="8627" xr:uid="{5E3D5808-0C23-4974-8B47-0920E3F7F459}"/>
    <cellStyle name="Normal 2 2 16 5 2 2" xfId="21106" xr:uid="{173CDFE6-1BA9-4929-8C12-B14E87C6532D}"/>
    <cellStyle name="Normal 2 2 16 5 3" xfId="19969" xr:uid="{4F2CD456-2957-42CD-808A-9DE0E66CEEAD}"/>
    <cellStyle name="Normal 2 2 16 6" xfId="7809" xr:uid="{3CF7EBAA-1E3E-4C37-8A2F-F2F1FE7E50CD}"/>
    <cellStyle name="Normal 2 2 16 6 2" xfId="20539" xr:uid="{8EC0B241-7429-4A61-B660-6DC0827C1EE6}"/>
    <cellStyle name="Normal 2 2 16 7" xfId="19402" xr:uid="{D9974851-A498-429A-847A-844EBEC7E8AB}"/>
    <cellStyle name="Normal 2 2 17" xfId="5285" xr:uid="{D8D9B507-FD5E-4C2B-9E70-4BDB0E7B462D}"/>
    <cellStyle name="Normal 2 2 17 2" xfId="6507" xr:uid="{01937EDD-8956-4994-87DA-BEDE474FBC44}"/>
    <cellStyle name="Normal 2 2 17 2 2" xfId="7266" xr:uid="{B65ED0DF-583A-4E2D-BD8A-4D676B3475AA}"/>
    <cellStyle name="Normal 2 2 17 2 2 2" xfId="8909" xr:uid="{23B33390-72F2-40CF-97CC-A07016FE7EB7}"/>
    <cellStyle name="Normal 2 2 17 2 2 2 2" xfId="21273" xr:uid="{F95C80AC-E9E8-49E1-BC4A-6BDC9124D922}"/>
    <cellStyle name="Normal 2 2 17 2 2 3" xfId="20136" xr:uid="{7FEFC949-9861-4C02-8D99-8720998EF7A7}"/>
    <cellStyle name="Normal 2 2 17 2 3" xfId="8164" xr:uid="{45DC56FA-13A7-47D1-9BDB-345254D5C983}"/>
    <cellStyle name="Normal 2 2 17 2 3 2" xfId="20799" xr:uid="{CDCED1BA-F09D-4EB6-9DC3-495A00F55170}"/>
    <cellStyle name="Normal 2 2 17 2 4" xfId="19662" xr:uid="{2387327C-4B58-4C68-87E9-2C307AE63205}"/>
    <cellStyle name="Normal 2 2 17 3" xfId="6508" xr:uid="{45DFBC21-FDF5-40E2-9698-824CADF624B5}"/>
    <cellStyle name="Normal 2 2 17 3 2" xfId="7267" xr:uid="{6875651E-E56B-440B-BEA5-1E486FA86E0C}"/>
    <cellStyle name="Normal 2 2 17 3 2 2" xfId="8910" xr:uid="{A7B54097-76B4-4D3F-998E-27EECF7B5D99}"/>
    <cellStyle name="Normal 2 2 17 3 2 2 2" xfId="21274" xr:uid="{569818C4-AADE-4368-A5D3-24C0CF8D88A3}"/>
    <cellStyle name="Normal 2 2 17 3 2 3" xfId="20137" xr:uid="{4E17C3B1-99D1-45C0-82A5-36998BEE2DDE}"/>
    <cellStyle name="Normal 2 2 17 3 3" xfId="8165" xr:uid="{D854BC44-15A0-4127-9E00-565EDBB763B7}"/>
    <cellStyle name="Normal 2 2 17 3 3 2" xfId="20800" xr:uid="{78975734-F879-44B9-8A92-052D8147A96C}"/>
    <cellStyle name="Normal 2 2 17 3 4" xfId="19663" xr:uid="{E7B6CFF7-003D-4511-9FBA-853D432C4EFA}"/>
    <cellStyle name="Normal 2 2 17 4" xfId="6304" xr:uid="{958BE48D-0C3B-4D3B-AB88-EC4313635806}"/>
    <cellStyle name="Normal 2 2 17 4 2" xfId="7268" xr:uid="{B9EE9508-38C8-46A6-8546-0451D1E2AD74}"/>
    <cellStyle name="Normal 2 2 17 4 2 2" xfId="8911" xr:uid="{67FEE880-5E5E-4B79-83A3-30C02828EC4A}"/>
    <cellStyle name="Normal 2 2 17 4 2 2 2" xfId="21275" xr:uid="{08117C19-556D-4016-9B4E-D5ECD507F65A}"/>
    <cellStyle name="Normal 2 2 17 4 2 3" xfId="20138" xr:uid="{F013FE88-72E4-42CE-B204-4C242E5B6F4B}"/>
    <cellStyle name="Normal 2 2 17 4 3" xfId="8022" xr:uid="{EEE783A7-02EB-497A-AEE4-D89C0464D95E}"/>
    <cellStyle name="Normal 2 2 17 4 3 2" xfId="20658" xr:uid="{4477B2C2-63FD-48E2-B416-01872DE46E8C}"/>
    <cellStyle name="Normal 2 2 17 4 4" xfId="19521" xr:uid="{77A6073C-E42A-4146-B175-9B65EF315BE3}"/>
    <cellStyle name="Normal 2 2 17 5" xfId="6985" xr:uid="{C99C590D-37CD-4BC7-B707-E1536AAC2B83}"/>
    <cellStyle name="Normal 2 2 17 5 2" xfId="8628" xr:uid="{169E7E6C-A1B6-4F23-B738-89C776CF321F}"/>
    <cellStyle name="Normal 2 2 17 5 2 2" xfId="21107" xr:uid="{AF61B627-A01F-4920-A988-E3A139C1D62C}"/>
    <cellStyle name="Normal 2 2 17 5 3" xfId="19970" xr:uid="{57F9F407-8B74-4E4F-BC30-070899E5D6F6}"/>
    <cellStyle name="Normal 2 2 17 6" xfId="7810" xr:uid="{5A3BB8C5-6B52-4AE8-AC79-092B676ACBDB}"/>
    <cellStyle name="Normal 2 2 17 6 2" xfId="20540" xr:uid="{D0B22AEC-E293-45B1-BC02-0BD2EDF963F2}"/>
    <cellStyle name="Normal 2 2 17 7" xfId="19403" xr:uid="{0CBFF722-74F2-42ED-A1DB-323EAC5A3604}"/>
    <cellStyle name="Normal 2 2 18" xfId="5286" xr:uid="{F985FD05-366D-4234-A624-6F575C586BAA}"/>
    <cellStyle name="Normal 2 2 18 2" xfId="6509" xr:uid="{AF1042F3-3D95-4060-BBDD-A3098A2E30B1}"/>
    <cellStyle name="Normal 2 2 18 2 2" xfId="7269" xr:uid="{DB1430C5-73B8-4B8D-8FB4-2058C9BEFD7F}"/>
    <cellStyle name="Normal 2 2 18 2 2 2" xfId="8912" xr:uid="{DB9664FD-2AD1-4419-965A-753E49A06AAD}"/>
    <cellStyle name="Normal 2 2 18 2 2 2 2" xfId="21276" xr:uid="{F125BFC3-029F-4A1E-B7AF-45F03EC02875}"/>
    <cellStyle name="Normal 2 2 18 2 2 3" xfId="20139" xr:uid="{4C95263C-4057-437C-AA26-5E9FD7F83ED0}"/>
    <cellStyle name="Normal 2 2 18 2 3" xfId="8166" xr:uid="{90F73641-CB62-4EBE-BBA1-4648313A2E54}"/>
    <cellStyle name="Normal 2 2 18 2 3 2" xfId="20801" xr:uid="{88250198-227C-44E6-B42A-D1BA81071642}"/>
    <cellStyle name="Normal 2 2 18 2 4" xfId="19664" xr:uid="{C27DC0B3-265C-45A5-98A7-F76B3675957E}"/>
    <cellStyle name="Normal 2 2 18 3" xfId="6510" xr:uid="{D27EAA60-5494-46C3-A130-0BFDCF5E2CDF}"/>
    <cellStyle name="Normal 2 2 18 3 2" xfId="7270" xr:uid="{CEC05DD4-6E85-44CA-A0EE-81CCD54162F9}"/>
    <cellStyle name="Normal 2 2 18 3 2 2" xfId="8913" xr:uid="{0C8387F2-F0B2-4F83-A95A-8BB76475BEBE}"/>
    <cellStyle name="Normal 2 2 18 3 2 2 2" xfId="21277" xr:uid="{C3C5ADA6-4EE9-4A8C-9391-3B93AE74789B}"/>
    <cellStyle name="Normal 2 2 18 3 2 3" xfId="20140" xr:uid="{F39A26E0-EF2E-439A-AA1F-4BF1B4388B88}"/>
    <cellStyle name="Normal 2 2 18 3 3" xfId="8167" xr:uid="{29D5DD9C-B362-4D5F-83A5-E224F27119A0}"/>
    <cellStyle name="Normal 2 2 18 3 3 2" xfId="20802" xr:uid="{551CD330-F6F1-4B66-828C-307162ECB9D1}"/>
    <cellStyle name="Normal 2 2 18 3 4" xfId="19665" xr:uid="{5D90C75A-0286-4B24-A0F7-6462DA10A301}"/>
    <cellStyle name="Normal 2 2 18 4" xfId="6305" xr:uid="{5479BE75-7EB1-4FCF-B070-E7C1022C0601}"/>
    <cellStyle name="Normal 2 2 18 4 2" xfId="7271" xr:uid="{67EA66D3-F0F9-4BD4-B98F-1E59EB9E8681}"/>
    <cellStyle name="Normal 2 2 18 4 2 2" xfId="8914" xr:uid="{B8DBE2D3-E782-43EF-BE28-1CB225B1F478}"/>
    <cellStyle name="Normal 2 2 18 4 2 2 2" xfId="21278" xr:uid="{D26AE34C-D7D7-4986-A70C-73E880B24B33}"/>
    <cellStyle name="Normal 2 2 18 4 2 3" xfId="20141" xr:uid="{1F2392F5-522A-44A3-A11B-0448CC984395}"/>
    <cellStyle name="Normal 2 2 18 4 3" xfId="8023" xr:uid="{CC42A181-E8C2-4DE9-8E4A-17D45DE7A146}"/>
    <cellStyle name="Normal 2 2 18 4 3 2" xfId="20659" xr:uid="{E4B52052-24D3-41D1-BDF3-07E42B06DB7F}"/>
    <cellStyle name="Normal 2 2 18 4 4" xfId="19522" xr:uid="{4C1EF7EA-2DCB-49D5-A37E-FD4623CCD18C}"/>
    <cellStyle name="Normal 2 2 18 5" xfId="6986" xr:uid="{5B67CFC1-FA67-4339-BD67-4F581D3FDE8D}"/>
    <cellStyle name="Normal 2 2 18 5 2" xfId="8629" xr:uid="{717FD61D-F4F1-4860-8008-75039673B1F9}"/>
    <cellStyle name="Normal 2 2 18 5 2 2" xfId="21108" xr:uid="{A85F8B30-5A7B-4642-AC8B-DE7EA2AF0D0B}"/>
    <cellStyle name="Normal 2 2 18 5 3" xfId="19971" xr:uid="{87209209-BF1B-4261-8115-35D63613BF08}"/>
    <cellStyle name="Normal 2 2 18 6" xfId="7811" xr:uid="{46E8B3FA-532B-47D5-AFB1-211405842CC8}"/>
    <cellStyle name="Normal 2 2 18 6 2" xfId="20541" xr:uid="{C1C971F2-FE40-4FBD-BE85-134E29F3655F}"/>
    <cellStyle name="Normal 2 2 18 7" xfId="19404" xr:uid="{FBDFE6E7-DACC-4BCB-AF1D-1E3EE58D70AC}"/>
    <cellStyle name="Normal 2 2 19" xfId="5287" xr:uid="{BEE2753A-8FF9-458C-8CDD-8643F882E4D7}"/>
    <cellStyle name="Normal 2 2 19 2" xfId="6511" xr:uid="{7561130C-B38B-4117-A1D9-AAF66D4E0194}"/>
    <cellStyle name="Normal 2 2 19 2 2" xfId="7272" xr:uid="{AEF4D7D1-3113-4BFE-8576-61D39B008893}"/>
    <cellStyle name="Normal 2 2 19 2 2 2" xfId="8915" xr:uid="{8382DFAD-EB34-4349-A428-909EB5EA660D}"/>
    <cellStyle name="Normal 2 2 19 2 2 2 2" xfId="21279" xr:uid="{B7974742-BBC8-4C78-BE34-FCC44018FE9E}"/>
    <cellStyle name="Normal 2 2 19 2 2 3" xfId="20142" xr:uid="{8B915223-4FEB-4B75-863C-685558A94BD5}"/>
    <cellStyle name="Normal 2 2 19 2 3" xfId="8168" xr:uid="{D4C5F278-6476-4247-A30F-B46B066732D7}"/>
    <cellStyle name="Normal 2 2 19 2 3 2" xfId="20803" xr:uid="{D83991B8-54B5-4683-A730-9F95EECC2648}"/>
    <cellStyle name="Normal 2 2 19 2 4" xfId="19666" xr:uid="{52A4CE0E-E11E-4E07-B918-0A06EC67D6C0}"/>
    <cellStyle name="Normal 2 2 19 3" xfId="6512" xr:uid="{82998EF5-7F28-434A-B8CC-771808CD354E}"/>
    <cellStyle name="Normal 2 2 19 3 2" xfId="7273" xr:uid="{818D8467-DB40-42D4-8692-EFCA24BA6469}"/>
    <cellStyle name="Normal 2 2 19 3 2 2" xfId="8916" xr:uid="{D6305B78-FC21-4CA2-8A90-49BC6F2AD389}"/>
    <cellStyle name="Normal 2 2 19 3 2 2 2" xfId="21280" xr:uid="{72A28677-B25B-4AB6-8C82-F71C78C3758D}"/>
    <cellStyle name="Normal 2 2 19 3 2 3" xfId="20143" xr:uid="{713B7514-7553-4A8B-AB03-4F30565C1822}"/>
    <cellStyle name="Normal 2 2 19 3 3" xfId="8169" xr:uid="{A6AE47B6-4AD6-41A4-BC13-324AF7B8F717}"/>
    <cellStyle name="Normal 2 2 19 3 3 2" xfId="20804" xr:uid="{91CF3BD1-1F6A-48C3-813E-1B5B8C3208B0}"/>
    <cellStyle name="Normal 2 2 19 3 4" xfId="19667" xr:uid="{A0D75737-1CE4-4B0C-BA84-43517D7D8900}"/>
    <cellStyle name="Normal 2 2 19 4" xfId="6306" xr:uid="{36020DFA-2DBA-45F2-A041-01FC79FAE718}"/>
    <cellStyle name="Normal 2 2 19 4 2" xfId="7274" xr:uid="{FA340EC9-4B3D-4596-9BEC-1FD1370DAD9F}"/>
    <cellStyle name="Normal 2 2 19 4 2 2" xfId="8917" xr:uid="{8DF940C6-7027-4586-8047-D7D66ECF1DE3}"/>
    <cellStyle name="Normal 2 2 19 4 2 2 2" xfId="21281" xr:uid="{2D64889E-C4F8-4CB3-848A-A95361037028}"/>
    <cellStyle name="Normal 2 2 19 4 2 3" xfId="20144" xr:uid="{E5100F41-E90E-4B39-9B74-E13D9B1B6DB7}"/>
    <cellStyle name="Normal 2 2 19 4 3" xfId="8024" xr:uid="{5A96285C-7A01-434D-BF61-24155E27C27F}"/>
    <cellStyle name="Normal 2 2 19 4 3 2" xfId="20660" xr:uid="{039814CA-BECC-4FCE-A0CE-30E649261185}"/>
    <cellStyle name="Normal 2 2 19 4 4" xfId="19523" xr:uid="{8B25C8A4-BDB3-42C1-9063-E484B94ABB7E}"/>
    <cellStyle name="Normal 2 2 19 5" xfId="6987" xr:uid="{72CA8F09-BB8F-4533-A3B3-8EA66FAD17CB}"/>
    <cellStyle name="Normal 2 2 19 5 2" xfId="8630" xr:uid="{C2076B46-E3E4-4053-A4A3-EE3D6D2B4682}"/>
    <cellStyle name="Normal 2 2 19 5 2 2" xfId="21109" xr:uid="{7179E9EF-8B7B-4D3B-B920-F77EE81B2E5D}"/>
    <cellStyle name="Normal 2 2 19 5 3" xfId="19972" xr:uid="{A03FE661-E9B4-4956-A3E8-BC8EAAC0545D}"/>
    <cellStyle name="Normal 2 2 19 6" xfId="7812" xr:uid="{2E6994D5-9A67-4994-8285-8B405CA2FA9C}"/>
    <cellStyle name="Normal 2 2 19 6 2" xfId="20542" xr:uid="{F4F0BB2E-25D4-41FA-915C-2C6A659B6AC5}"/>
    <cellStyle name="Normal 2 2 19 7" xfId="19405" xr:uid="{BDE91417-998B-40ED-86D7-3FC2A8C8B375}"/>
    <cellStyle name="Normal 2 2 2" xfId="5288" xr:uid="{D7EBC3F7-CB0D-4497-AECF-074F0CD21F20}"/>
    <cellStyle name="Normal 2 2 2 2" xfId="49" xr:uid="{81CAB2E2-7E73-4DA5-B2D7-AFB0BE1F5B35}"/>
    <cellStyle name="Normal 2 2 2 2 2" xfId="5289" xr:uid="{37341D75-403E-4BAA-9819-B81DF0BAA58C}"/>
    <cellStyle name="Normal 2 2 2 2 2 10" xfId="19406" xr:uid="{E3F383D8-F3EC-49DB-89E4-B70754389B34}"/>
    <cellStyle name="Normal 2 2 2 2 2 2" xfId="5290" xr:uid="{F33DD725-0BAF-4B86-B403-33A6D3013A1C}"/>
    <cellStyle name="Normal 2 2 2 2 2 2 2" xfId="5291" xr:uid="{250E8621-B882-4398-BC43-44A338F6BBCD}"/>
    <cellStyle name="Normal 2 2 2 2 2 2 2 2" xfId="6513" xr:uid="{EB13D9A8-3C61-4887-A039-903700EC2467}"/>
    <cellStyle name="Normal 2 2 2 2 2 2 2 2 2" xfId="7275" xr:uid="{B286C4B2-36CA-4C51-BF83-575A63B61D39}"/>
    <cellStyle name="Normal 2 2 2 2 2 2 2 2 2 2" xfId="8918" xr:uid="{036B6F83-1934-4064-947C-2D543AF82E79}"/>
    <cellStyle name="Normal 2 2 2 2 2 2 2 2 2 2 2" xfId="21282" xr:uid="{173E2314-AC7D-400C-BC57-C15009163A3D}"/>
    <cellStyle name="Normal 2 2 2 2 2 2 2 2 2 3" xfId="20145" xr:uid="{00F89F45-0194-4D5A-B5A9-E7610387E3DB}"/>
    <cellStyle name="Normal 2 2 2 2 2 2 2 2 3" xfId="8170" xr:uid="{5B979A65-2874-48C4-9737-8046F56549F3}"/>
    <cellStyle name="Normal 2 2 2 2 2 2 2 2 3 2" xfId="20805" xr:uid="{EEEE7B07-AE99-490B-8561-7888640A1543}"/>
    <cellStyle name="Normal 2 2 2 2 2 2 2 2 4" xfId="19668" xr:uid="{79D6FD62-2C88-4407-884F-B087567C8460}"/>
    <cellStyle name="Normal 2 2 2 2 2 2 2 3" xfId="6514" xr:uid="{5E06CB13-D351-48F9-AFCF-3F41D24F2D56}"/>
    <cellStyle name="Normal 2 2 2 2 2 2 2 3 2" xfId="7276" xr:uid="{EEF3D5B6-86A4-4AB8-AB6D-9278590D8A2C}"/>
    <cellStyle name="Normal 2 2 2 2 2 2 2 3 2 2" xfId="8919" xr:uid="{2544F574-336A-4BD0-B50E-EF1B96D91B56}"/>
    <cellStyle name="Normal 2 2 2 2 2 2 2 3 2 2 2" xfId="21283" xr:uid="{97870F0A-1AEE-4F55-AFC4-3B3B7D57084A}"/>
    <cellStyle name="Normal 2 2 2 2 2 2 2 3 2 3" xfId="20146" xr:uid="{712215D0-7A15-401F-8FD3-6079BA637C74}"/>
    <cellStyle name="Normal 2 2 2 2 2 2 2 3 3" xfId="8171" xr:uid="{F28DDA53-CE3B-47FF-BEE4-7541A5D21036}"/>
    <cellStyle name="Normal 2 2 2 2 2 2 2 3 3 2" xfId="20806" xr:uid="{ADFEEF8D-9C5E-4A76-BAD6-CF1DE915DA04}"/>
    <cellStyle name="Normal 2 2 2 2 2 2 2 3 4" xfId="19669" xr:uid="{C920F60E-D0BB-44DD-B1BD-90342E531053}"/>
    <cellStyle name="Normal 2 2 2 2 2 2 2 4" xfId="6308" xr:uid="{4A99B66D-DCB7-4D4E-8B33-26E20BE486BD}"/>
    <cellStyle name="Normal 2 2 2 2 2 2 2 4 2" xfId="7277" xr:uid="{40FB471F-35DB-4069-97BA-CC3C70D23DC2}"/>
    <cellStyle name="Normal 2 2 2 2 2 2 2 4 2 2" xfId="8920" xr:uid="{DAFEAEBE-2318-41B8-98A5-894E910C104F}"/>
    <cellStyle name="Normal 2 2 2 2 2 2 2 4 2 2 2" xfId="21284" xr:uid="{939410E5-CE00-4BA6-A6A3-3E22DC1215B6}"/>
    <cellStyle name="Normal 2 2 2 2 2 2 2 4 2 3" xfId="20147" xr:uid="{1DCD3975-8F1F-425A-B964-F2643B3AFCDC}"/>
    <cellStyle name="Normal 2 2 2 2 2 2 2 4 3" xfId="8026" xr:uid="{3827397E-CEAE-445E-89F4-9DFB56C23036}"/>
    <cellStyle name="Normal 2 2 2 2 2 2 2 4 3 2" xfId="20662" xr:uid="{3E20E62D-B51F-4E75-B152-B19F3A44B9D3}"/>
    <cellStyle name="Normal 2 2 2 2 2 2 2 4 4" xfId="19525" xr:uid="{61248C54-BA41-4E1C-ACA3-8936B6C4C46B}"/>
    <cellStyle name="Normal 2 2 2 2 2 2 2 5" xfId="6989" xr:uid="{CADEACE5-DE6A-4BED-A52C-8BEC884F493C}"/>
    <cellStyle name="Normal 2 2 2 2 2 2 2 5 2" xfId="8632" xr:uid="{ADF35A4A-5A98-4B69-A144-8AAF422C3EA1}"/>
    <cellStyle name="Normal 2 2 2 2 2 2 2 5 2 2" xfId="21111" xr:uid="{6883FB8E-837D-4A0B-A1B8-0F48AE329586}"/>
    <cellStyle name="Normal 2 2 2 2 2 2 2 5 3" xfId="19974" xr:uid="{E69F28A5-3452-4BAC-8250-2A0F1DD80E47}"/>
    <cellStyle name="Normal 2 2 2 2 2 2 2 6" xfId="7814" xr:uid="{3025DB8F-FA52-4209-B891-70207890AE37}"/>
    <cellStyle name="Normal 2 2 2 2 2 2 2 6 2" xfId="20544" xr:uid="{2DF10280-DDD0-43C4-AC20-0802DEF73FAE}"/>
    <cellStyle name="Normal 2 2 2 2 2 2 2 7" xfId="19407" xr:uid="{A8EDA302-3AE7-4B7C-8104-2927366F3E44}"/>
    <cellStyle name="Normal 2 2 2 2 2 2 3" xfId="5292" xr:uid="{F4780169-0585-4F7E-88E3-4CDF04A454C0}"/>
    <cellStyle name="Normal 2 2 2 2 2 2 3 2" xfId="6515" xr:uid="{8CD0D4A8-3F22-474E-AD99-B855FCDA34FB}"/>
    <cellStyle name="Normal 2 2 2 2 2 2 3 2 2" xfId="7278" xr:uid="{240D0E1A-65EE-428C-87BC-632B585C6C6B}"/>
    <cellStyle name="Normal 2 2 2 2 2 2 3 2 2 2" xfId="8921" xr:uid="{50CF857D-A795-4D12-B342-5B4DA0CA65B4}"/>
    <cellStyle name="Normal 2 2 2 2 2 2 3 2 2 2 2" xfId="21285" xr:uid="{84F8286F-107D-4FC6-9207-274C48DD6E54}"/>
    <cellStyle name="Normal 2 2 2 2 2 2 3 2 2 3" xfId="20148" xr:uid="{B173F86D-47D4-4390-A0C8-2FF362BCC2EA}"/>
    <cellStyle name="Normal 2 2 2 2 2 2 3 2 3" xfId="8172" xr:uid="{61BE35AB-A925-48A9-A258-E4F992584A38}"/>
    <cellStyle name="Normal 2 2 2 2 2 2 3 2 3 2" xfId="20807" xr:uid="{CBB65639-697F-4AA6-A548-1BDA9EE31B39}"/>
    <cellStyle name="Normal 2 2 2 2 2 2 3 2 4" xfId="19670" xr:uid="{9A6E2E6F-DC80-422F-B68B-AA54561BF98B}"/>
    <cellStyle name="Normal 2 2 2 2 2 2 3 3" xfId="6516" xr:uid="{6A9BAB0B-1558-4547-81E8-E44B9487B2F7}"/>
    <cellStyle name="Normal 2 2 2 2 2 2 3 3 2" xfId="7279" xr:uid="{239F66CB-3186-48AC-8C99-168D887C1A80}"/>
    <cellStyle name="Normal 2 2 2 2 2 2 3 3 2 2" xfId="8922" xr:uid="{C4D63AF7-8A60-43AF-A2E0-0AD028B2827D}"/>
    <cellStyle name="Normal 2 2 2 2 2 2 3 3 2 2 2" xfId="21286" xr:uid="{8130E28D-6558-4701-8595-92B7C166FA1F}"/>
    <cellStyle name="Normal 2 2 2 2 2 2 3 3 2 3" xfId="20149" xr:uid="{CF934234-85C3-43DC-9B55-E614F75733B8}"/>
    <cellStyle name="Normal 2 2 2 2 2 2 3 3 3" xfId="8173" xr:uid="{583A8310-CAAC-4037-9559-FF866B94A5E0}"/>
    <cellStyle name="Normal 2 2 2 2 2 2 3 3 3 2" xfId="20808" xr:uid="{E2AB071C-CB91-43AF-AD15-9C32226C2129}"/>
    <cellStyle name="Normal 2 2 2 2 2 2 3 3 4" xfId="19671" xr:uid="{CF190EAC-56A9-47E4-A29F-8AEF0187052A}"/>
    <cellStyle name="Normal 2 2 2 2 2 2 3 4" xfId="6309" xr:uid="{735B5EF3-7E27-422A-B0F3-0D766B997917}"/>
    <cellStyle name="Normal 2 2 2 2 2 2 3 4 2" xfId="7280" xr:uid="{2E12DF36-C8F2-4CE7-90E2-188A74245CFD}"/>
    <cellStyle name="Normal 2 2 2 2 2 2 3 4 2 2" xfId="8923" xr:uid="{D43F5AC4-22F8-41BF-A0D2-D976A00FA902}"/>
    <cellStyle name="Normal 2 2 2 2 2 2 3 4 2 2 2" xfId="21287" xr:uid="{9F0513F7-1D7C-49B6-801C-0A47A9DB86A6}"/>
    <cellStyle name="Normal 2 2 2 2 2 2 3 4 2 3" xfId="20150" xr:uid="{0F5EB854-74D4-44A9-A0E8-345DF25C782C}"/>
    <cellStyle name="Normal 2 2 2 2 2 2 3 4 3" xfId="8027" xr:uid="{F9894097-615D-4103-822A-5D7C43055BF9}"/>
    <cellStyle name="Normal 2 2 2 2 2 2 3 4 3 2" xfId="20663" xr:uid="{A6F58539-8395-4CAC-965C-C4612E8D46F4}"/>
    <cellStyle name="Normal 2 2 2 2 2 2 3 4 4" xfId="19526" xr:uid="{F7F6E38A-7CB6-4A45-BD95-6A36DC37D4C0}"/>
    <cellStyle name="Normal 2 2 2 2 2 2 3 5" xfId="6990" xr:uid="{1346C4B2-FA8E-4B55-B528-7A822F42F762}"/>
    <cellStyle name="Normal 2 2 2 2 2 2 3 5 2" xfId="8633" xr:uid="{7F41E6EB-5BB6-443A-AFBD-912064271728}"/>
    <cellStyle name="Normal 2 2 2 2 2 2 3 5 2 2" xfId="21112" xr:uid="{0F2B00F5-BEC3-4371-B1F5-53C40BDC6035}"/>
    <cellStyle name="Normal 2 2 2 2 2 2 3 5 3" xfId="19975" xr:uid="{731AE304-7B77-4488-8CD8-FA8A5E8B1170}"/>
    <cellStyle name="Normal 2 2 2 2 2 2 3 6" xfId="7815" xr:uid="{5D676DB4-C9C4-4A43-861B-831A77366232}"/>
    <cellStyle name="Normal 2 2 2 2 2 2 3 6 2" xfId="20545" xr:uid="{AC59533D-06C6-4412-838C-899F37989366}"/>
    <cellStyle name="Normal 2 2 2 2 2 2 3 7" xfId="19408" xr:uid="{BA21318A-55C7-46E8-95CF-3BB16A7BFF90}"/>
    <cellStyle name="Normal 2 2 2 2 2 2 4" xfId="5293" xr:uid="{750E4ED0-959C-489C-9AAC-FFAAB70974F9}"/>
    <cellStyle name="Normal 2 2 2 2 2 2 4 2" xfId="6517" xr:uid="{E8995F33-469C-492F-A86D-1D38936C6F00}"/>
    <cellStyle name="Normal 2 2 2 2 2 2 4 2 2" xfId="7281" xr:uid="{25A5821D-2421-4E66-AF8F-B09EB5CED4EA}"/>
    <cellStyle name="Normal 2 2 2 2 2 2 4 2 2 2" xfId="8924" xr:uid="{00C6E21E-D63A-4FD9-A173-57927B4D74CF}"/>
    <cellStyle name="Normal 2 2 2 2 2 2 4 2 2 2 2" xfId="21288" xr:uid="{550845CB-7774-470A-94B1-83607A534AD2}"/>
    <cellStyle name="Normal 2 2 2 2 2 2 4 2 2 3" xfId="20151" xr:uid="{12C77B6A-9DA1-467C-84AF-F6A2A75785A9}"/>
    <cellStyle name="Normal 2 2 2 2 2 2 4 2 3" xfId="8174" xr:uid="{47AC4EFA-5917-4EB2-BFEC-4ED80C88A4E6}"/>
    <cellStyle name="Normal 2 2 2 2 2 2 4 2 3 2" xfId="20809" xr:uid="{9579AC54-F3AE-4888-91B7-4FC93D98F2B9}"/>
    <cellStyle name="Normal 2 2 2 2 2 2 4 2 4" xfId="19672" xr:uid="{12B80E33-BF81-40A6-887E-CF9AB1B2461D}"/>
    <cellStyle name="Normal 2 2 2 2 2 2 4 3" xfId="6518" xr:uid="{46D96494-5066-4D2B-8B09-D407F3E2E31E}"/>
    <cellStyle name="Normal 2 2 2 2 2 2 4 3 2" xfId="7282" xr:uid="{66AC7E10-A548-4742-816F-29FD8409C709}"/>
    <cellStyle name="Normal 2 2 2 2 2 2 4 3 2 2" xfId="8925" xr:uid="{E54BABAE-55CD-447C-838F-6D15F1B03DF4}"/>
    <cellStyle name="Normal 2 2 2 2 2 2 4 3 2 2 2" xfId="21289" xr:uid="{37CD318F-96B2-4244-8199-ABF5A9358322}"/>
    <cellStyle name="Normal 2 2 2 2 2 2 4 3 2 3" xfId="20152" xr:uid="{E8D952FC-B37E-4583-8ABF-0CF717075737}"/>
    <cellStyle name="Normal 2 2 2 2 2 2 4 3 3" xfId="8175" xr:uid="{699868CE-8F9C-4C5D-8F4F-2F198F5367C5}"/>
    <cellStyle name="Normal 2 2 2 2 2 2 4 3 3 2" xfId="20810" xr:uid="{C19677B3-D45F-4E72-8CD4-A7B49BC96643}"/>
    <cellStyle name="Normal 2 2 2 2 2 2 4 3 4" xfId="19673" xr:uid="{A10DD923-C7A9-4427-BFD4-60EE28AB7AC7}"/>
    <cellStyle name="Normal 2 2 2 2 2 2 4 4" xfId="6310" xr:uid="{0558463D-C325-4A85-BDF8-2151F500ACA6}"/>
    <cellStyle name="Normal 2 2 2 2 2 2 4 4 2" xfId="7283" xr:uid="{E8B958BF-357B-465D-9AE9-EA9CA5FCEB41}"/>
    <cellStyle name="Normal 2 2 2 2 2 2 4 4 2 2" xfId="8926" xr:uid="{EEF11E74-12B6-4BD4-B216-2B87434445B7}"/>
    <cellStyle name="Normal 2 2 2 2 2 2 4 4 2 2 2" xfId="21290" xr:uid="{8CE663E4-E41E-4273-9ADF-810292B59E9E}"/>
    <cellStyle name="Normal 2 2 2 2 2 2 4 4 2 3" xfId="20153" xr:uid="{F46DBA35-623A-49DA-8ADD-62D055C12B0C}"/>
    <cellStyle name="Normal 2 2 2 2 2 2 4 4 3" xfId="8028" xr:uid="{44944E06-10D8-4968-8598-0B152C7AEDAE}"/>
    <cellStyle name="Normal 2 2 2 2 2 2 4 4 3 2" xfId="20664" xr:uid="{F7666A5E-A2CF-4D74-8BF8-0F044D7D265D}"/>
    <cellStyle name="Normal 2 2 2 2 2 2 4 4 4" xfId="19527" xr:uid="{7BE60069-74B6-49C2-A41C-48E681DDFF4A}"/>
    <cellStyle name="Normal 2 2 2 2 2 2 4 5" xfId="6991" xr:uid="{1B0111EA-DF26-4A7D-96C8-3D812E55D357}"/>
    <cellStyle name="Normal 2 2 2 2 2 2 4 5 2" xfId="8634" xr:uid="{1BADCDE8-7D2E-4974-8A40-D73B99BFEB03}"/>
    <cellStyle name="Normal 2 2 2 2 2 2 4 5 2 2" xfId="21113" xr:uid="{A0C304FB-E9B0-4B9C-9D7D-70BAD0D7EB7A}"/>
    <cellStyle name="Normal 2 2 2 2 2 2 4 5 3" xfId="19976" xr:uid="{90384C69-B179-4B95-B199-A396A37E8606}"/>
    <cellStyle name="Normal 2 2 2 2 2 2 4 6" xfId="7816" xr:uid="{34EA65E9-F349-43AC-BB53-C16ED18421EA}"/>
    <cellStyle name="Normal 2 2 2 2 2 2 4 6 2" xfId="20546" xr:uid="{9043A1E6-76D6-43D0-85DC-F88DBD90406E}"/>
    <cellStyle name="Normal 2 2 2 2 2 2 4 7" xfId="19409" xr:uid="{505170D9-0556-4201-9974-BF2D81A58C3A}"/>
    <cellStyle name="Normal 2 2 2 2 2 3" xfId="5294" xr:uid="{4CA75D7A-059D-464D-8F7C-46FB3597417A}"/>
    <cellStyle name="Normal 2 2 2 2 2 4" xfId="5295" xr:uid="{A4ECF1D1-C7CE-44CE-A979-AA6DDA25AE11}"/>
    <cellStyle name="Normal 2 2 2 2 2 5" xfId="6519" xr:uid="{F4F597B5-23D9-48E1-BA9C-606585E5C8AF}"/>
    <cellStyle name="Normal 2 2 2 2 2 5 2" xfId="7284" xr:uid="{9ED5C757-7CDC-467E-90B1-A00AADFFD114}"/>
    <cellStyle name="Normal 2 2 2 2 2 5 2 2" xfId="8927" xr:uid="{2A437DCE-EEBD-4D3D-9954-F689308B10A4}"/>
    <cellStyle name="Normal 2 2 2 2 2 5 2 2 2" xfId="21291" xr:uid="{257B5A0B-4632-4242-A910-0343BBF551BD}"/>
    <cellStyle name="Normal 2 2 2 2 2 5 2 3" xfId="20154" xr:uid="{B0D204BA-CF74-46E3-BAF2-BE0C998CC32A}"/>
    <cellStyle name="Normal 2 2 2 2 2 5 3" xfId="8176" xr:uid="{7F154F70-7806-4965-96B9-089EF0306F09}"/>
    <cellStyle name="Normal 2 2 2 2 2 5 3 2" xfId="20811" xr:uid="{242FDEB8-D7D6-4C63-BC27-EC6F75B339D6}"/>
    <cellStyle name="Normal 2 2 2 2 2 5 4" xfId="19674" xr:uid="{29D3483A-F753-423C-A642-A7115D17B8A6}"/>
    <cellStyle name="Normal 2 2 2 2 2 6" xfId="6520" xr:uid="{59AC17DA-98B8-4FC1-8A4F-A47DA3DD3B02}"/>
    <cellStyle name="Normal 2 2 2 2 2 6 2" xfId="7285" xr:uid="{25201CD6-AB34-4394-8E2E-68B681795956}"/>
    <cellStyle name="Normal 2 2 2 2 2 6 2 2" xfId="8928" xr:uid="{13F972FF-1BA3-4DF2-BAD2-DE2AA4F5F15A}"/>
    <cellStyle name="Normal 2 2 2 2 2 6 2 2 2" xfId="21292" xr:uid="{35F3B0B8-9D38-492B-9F91-8EBEA2266064}"/>
    <cellStyle name="Normal 2 2 2 2 2 6 2 3" xfId="20155" xr:uid="{A31B1266-0BE3-4807-BBF1-2A8DB2994995}"/>
    <cellStyle name="Normal 2 2 2 2 2 6 3" xfId="8177" xr:uid="{FF9EE359-311E-4319-9FC9-F963BB15DD4A}"/>
    <cellStyle name="Normal 2 2 2 2 2 6 3 2" xfId="20812" xr:uid="{B6A10A5B-33E1-498E-BCC4-CD45AD5C604B}"/>
    <cellStyle name="Normal 2 2 2 2 2 6 4" xfId="19675" xr:uid="{7500655F-6735-4027-B9DB-6B56878ACBD5}"/>
    <cellStyle name="Normal 2 2 2 2 2 7" xfId="6307" xr:uid="{16C42175-F928-4F24-99F4-6D927E4C8459}"/>
    <cellStyle name="Normal 2 2 2 2 2 7 2" xfId="7286" xr:uid="{C86C7958-D947-4AF4-85BD-B122FCE8C21F}"/>
    <cellStyle name="Normal 2 2 2 2 2 7 2 2" xfId="8929" xr:uid="{FB2E9A7D-9E71-4F7A-847D-9E391D1E170C}"/>
    <cellStyle name="Normal 2 2 2 2 2 7 2 2 2" xfId="21293" xr:uid="{8F276069-3649-4A4A-84B9-88E942836EF0}"/>
    <cellStyle name="Normal 2 2 2 2 2 7 2 3" xfId="20156" xr:uid="{E31B8C56-5E99-4BE3-A299-FBF7442B50C8}"/>
    <cellStyle name="Normal 2 2 2 2 2 7 3" xfId="8025" xr:uid="{64340EA0-7922-4E83-B62D-D88555835400}"/>
    <cellStyle name="Normal 2 2 2 2 2 7 3 2" xfId="20661" xr:uid="{64658201-ADBD-40E2-8668-0EA8985886DB}"/>
    <cellStyle name="Normal 2 2 2 2 2 7 4" xfId="19524" xr:uid="{DB8C70B4-883B-4979-8165-38F593C7C968}"/>
    <cellStyle name="Normal 2 2 2 2 2 8" xfId="6988" xr:uid="{49A11F7A-3734-4ACD-9492-BD8283C4410F}"/>
    <cellStyle name="Normal 2 2 2 2 2 8 2" xfId="8631" xr:uid="{3ECED5FA-07C7-414E-AA84-A135296ED290}"/>
    <cellStyle name="Normal 2 2 2 2 2 8 2 2" xfId="21110" xr:uid="{5E5103B2-B3EA-4791-A010-0740E822FD75}"/>
    <cellStyle name="Normal 2 2 2 2 2 8 3" xfId="19973" xr:uid="{325FA0D3-32B3-4944-B88C-C9DD044D0424}"/>
    <cellStyle name="Normal 2 2 2 2 2 9" xfId="7813" xr:uid="{9C9C3433-233A-466E-AAED-13A367154E3E}"/>
    <cellStyle name="Normal 2 2 2 2 2 9 2" xfId="20543" xr:uid="{579EF87E-E8B8-4984-BC01-CD29F88D61C7}"/>
    <cellStyle name="Normal 2 2 2 2 3" xfId="5296" xr:uid="{68EF1845-5FDD-4C42-A27D-939A78DA4CFC}"/>
    <cellStyle name="Normal 2 2 2 2 3 2" xfId="6521" xr:uid="{199981D1-BE84-4D39-A082-8E2ABBA164B1}"/>
    <cellStyle name="Normal 2 2 2 2 3 2 2" xfId="7287" xr:uid="{D98BCB64-ADEE-445E-932E-9D8EC55BD330}"/>
    <cellStyle name="Normal 2 2 2 2 3 2 2 2" xfId="8930" xr:uid="{38B34027-AC0F-427F-8047-E439D4911B30}"/>
    <cellStyle name="Normal 2 2 2 2 3 2 2 2 2" xfId="21294" xr:uid="{E05D48FF-4921-4E71-8925-C008CC3AB393}"/>
    <cellStyle name="Normal 2 2 2 2 3 2 2 3" xfId="20157" xr:uid="{A2AA8F32-BAEC-41F5-BE8A-FC3198D6430F}"/>
    <cellStyle name="Normal 2 2 2 2 3 2 3" xfId="8178" xr:uid="{EBF73931-8019-4F33-BA48-8957529A957B}"/>
    <cellStyle name="Normal 2 2 2 2 3 2 3 2" xfId="20813" xr:uid="{3CE6168F-F7D7-45BB-BEF2-DA0F711B9D7B}"/>
    <cellStyle name="Normal 2 2 2 2 3 2 4" xfId="19676" xr:uid="{C7CDCEEE-5D1C-4417-810F-C69DF92F1DBD}"/>
    <cellStyle name="Normal 2 2 2 2 3 3" xfId="6522" xr:uid="{3671BF3A-A746-47AF-A8DC-6288E26011F7}"/>
    <cellStyle name="Normal 2 2 2 2 3 3 2" xfId="7288" xr:uid="{B8FB53A0-DE3A-4A0F-8C18-B8DA52F050A8}"/>
    <cellStyle name="Normal 2 2 2 2 3 3 2 2" xfId="8931" xr:uid="{0249BDA8-1BC2-4698-B946-1570168CB01F}"/>
    <cellStyle name="Normal 2 2 2 2 3 3 2 2 2" xfId="21295" xr:uid="{4AC66A5E-4DDA-4509-B482-5C3CEA13C546}"/>
    <cellStyle name="Normal 2 2 2 2 3 3 2 3" xfId="20158" xr:uid="{E4706C6F-347A-42A8-9626-0C69F00AE04F}"/>
    <cellStyle name="Normal 2 2 2 2 3 3 3" xfId="8179" xr:uid="{0C2A0BEA-7B85-4620-BCA6-A264545BFBAD}"/>
    <cellStyle name="Normal 2 2 2 2 3 3 3 2" xfId="20814" xr:uid="{E3E67A91-9DD8-4E0C-8ABD-45F40680DBAC}"/>
    <cellStyle name="Normal 2 2 2 2 3 3 4" xfId="19677" xr:uid="{00E706D6-476E-498F-A2C2-E53BF3D1BCC9}"/>
    <cellStyle name="Normal 2 2 2 2 3 4" xfId="6311" xr:uid="{6253366A-42A2-490C-920E-6BE4CC323DFA}"/>
    <cellStyle name="Normal 2 2 2 2 3 4 2" xfId="7289" xr:uid="{8403BE00-169E-4743-95B3-B518EC1A2B7D}"/>
    <cellStyle name="Normal 2 2 2 2 3 4 2 2" xfId="8932" xr:uid="{094B4809-5EEE-442B-90E9-CD80DE44F4E6}"/>
    <cellStyle name="Normal 2 2 2 2 3 4 2 2 2" xfId="21296" xr:uid="{0DFE6F6E-81E8-4259-B99B-05BD34A0B29E}"/>
    <cellStyle name="Normal 2 2 2 2 3 4 2 3" xfId="20159" xr:uid="{6D5A37DF-1CB1-47C2-B083-AD5E59F89A4C}"/>
    <cellStyle name="Normal 2 2 2 2 3 4 3" xfId="8029" xr:uid="{430119BF-099A-4C98-896F-2DD28429FDCA}"/>
    <cellStyle name="Normal 2 2 2 2 3 4 3 2" xfId="20665" xr:uid="{EADA0574-A2A9-4830-A212-919F19BB5CA7}"/>
    <cellStyle name="Normal 2 2 2 2 3 4 4" xfId="19528" xr:uid="{79DFE8AC-2DAC-4A81-8AAB-51121B59B972}"/>
    <cellStyle name="Normal 2 2 2 2 3 5" xfId="6992" xr:uid="{888B2459-5424-4503-807A-BEDECB3F316D}"/>
    <cellStyle name="Normal 2 2 2 2 3 5 2" xfId="8635" xr:uid="{3CA7A3E3-7BCD-4928-A973-541B2F22AEB1}"/>
    <cellStyle name="Normal 2 2 2 2 3 5 2 2" xfId="21114" xr:uid="{3479E220-AE9B-46D7-BC92-168945911E3D}"/>
    <cellStyle name="Normal 2 2 2 2 3 5 3" xfId="19977" xr:uid="{7C5D9A50-4D7A-4BDF-BBDB-5ABE7BD2383A}"/>
    <cellStyle name="Normal 2 2 2 2 3 6" xfId="7817" xr:uid="{92B7B381-2AD2-4DD2-9CC4-B21DD2646922}"/>
    <cellStyle name="Normal 2 2 2 2 3 6 2" xfId="20547" xr:uid="{14D50041-9260-4C92-8456-283290CE642E}"/>
    <cellStyle name="Normal 2 2 2 2 3 7" xfId="19410" xr:uid="{892B6E80-459F-4569-A4DD-C6BD79E10168}"/>
    <cellStyle name="Normal 2 2 2 2 4" xfId="5297" xr:uid="{F6255DBB-2467-4F62-B04E-89238AD3C144}"/>
    <cellStyle name="Normal 2 2 2 2 4 2" xfId="6523" xr:uid="{58A28229-0C63-4FDF-B1C9-7E615BDB036C}"/>
    <cellStyle name="Normal 2 2 2 2 4 2 2" xfId="7290" xr:uid="{90C5222C-A5DD-400D-AA44-6F6A349FECE9}"/>
    <cellStyle name="Normal 2 2 2 2 4 2 2 2" xfId="8933" xr:uid="{D6D8927A-8DCC-4968-BBE4-0215FD8AC409}"/>
    <cellStyle name="Normal 2 2 2 2 4 2 2 2 2" xfId="21297" xr:uid="{F1CFBDC5-C5C8-4C44-8D0A-D2E06808EBA1}"/>
    <cellStyle name="Normal 2 2 2 2 4 2 2 3" xfId="20160" xr:uid="{FC121E4D-5521-4DED-AD27-D50AE41F2D51}"/>
    <cellStyle name="Normal 2 2 2 2 4 2 3" xfId="8180" xr:uid="{1947B4AC-7A34-4085-AA4C-D13B90759DA8}"/>
    <cellStyle name="Normal 2 2 2 2 4 2 3 2" xfId="20815" xr:uid="{B2BC264C-0BCF-4C04-A23B-B73730DF1E92}"/>
    <cellStyle name="Normal 2 2 2 2 4 2 4" xfId="19678" xr:uid="{2C777453-B0B9-4E2A-9E60-6175F7CFF29F}"/>
    <cellStyle name="Normal 2 2 2 2 4 3" xfId="6524" xr:uid="{F01E4941-2768-4BE3-BDCF-3442A05BDEC1}"/>
    <cellStyle name="Normal 2 2 2 2 4 3 2" xfId="7291" xr:uid="{B7413BA1-5104-47FA-8D27-099C6BA68448}"/>
    <cellStyle name="Normal 2 2 2 2 4 3 2 2" xfId="8934" xr:uid="{833E0AAA-C062-44AF-9084-3D0C0B3F67FC}"/>
    <cellStyle name="Normal 2 2 2 2 4 3 2 2 2" xfId="21298" xr:uid="{D1D9BD48-8E3F-4AA6-B184-B89E22251E8E}"/>
    <cellStyle name="Normal 2 2 2 2 4 3 2 3" xfId="20161" xr:uid="{99E79C76-DCA1-4B67-8F64-4EFF58C3429C}"/>
    <cellStyle name="Normal 2 2 2 2 4 3 3" xfId="8181" xr:uid="{3F77C284-A642-4C3E-A774-B6B0EA6ABAEF}"/>
    <cellStyle name="Normal 2 2 2 2 4 3 3 2" xfId="20816" xr:uid="{FB58A7FE-E9E0-4F75-BB9B-F99C1166E897}"/>
    <cellStyle name="Normal 2 2 2 2 4 3 4" xfId="19679" xr:uid="{50F8A030-FF5E-4B81-A9EF-3C1503537521}"/>
    <cellStyle name="Normal 2 2 2 2 4 4" xfId="6312" xr:uid="{EA6FCEC4-5061-46BB-8C97-7B361C03CDB7}"/>
    <cellStyle name="Normal 2 2 2 2 4 4 2" xfId="7292" xr:uid="{5EC4BC6F-0699-4833-98EC-04380E2201BE}"/>
    <cellStyle name="Normal 2 2 2 2 4 4 2 2" xfId="8935" xr:uid="{C058E0CE-43F1-4D0C-9DE5-29C26DCCF8DF}"/>
    <cellStyle name="Normal 2 2 2 2 4 4 2 2 2" xfId="21299" xr:uid="{EC89ED8F-EF79-4247-AEAC-2C2DDF96BF84}"/>
    <cellStyle name="Normal 2 2 2 2 4 4 2 3" xfId="20162" xr:uid="{9D544520-7B8A-4391-AC7C-159FC753CF26}"/>
    <cellStyle name="Normal 2 2 2 2 4 4 3" xfId="8030" xr:uid="{6C0D4919-22B9-4024-9DD7-FB43B051C2EA}"/>
    <cellStyle name="Normal 2 2 2 2 4 4 3 2" xfId="20666" xr:uid="{F87F1D16-9DE4-428D-A077-2FA62E614276}"/>
    <cellStyle name="Normal 2 2 2 2 4 4 4" xfId="19529" xr:uid="{323F3FD6-602B-41EE-BC8D-A3D58A8B1729}"/>
    <cellStyle name="Normal 2 2 2 2 4 5" xfId="6993" xr:uid="{A42814F7-FBF1-4717-8F25-B5FA645376B5}"/>
    <cellStyle name="Normal 2 2 2 2 4 5 2" xfId="8636" xr:uid="{735E0190-4A01-4E56-A693-7EDCF11475CA}"/>
    <cellStyle name="Normal 2 2 2 2 4 5 2 2" xfId="21115" xr:uid="{7250408B-7958-4627-A9A7-1172AEC2CF3C}"/>
    <cellStyle name="Normal 2 2 2 2 4 5 3" xfId="19978" xr:uid="{CBD83749-A164-4AFB-9D42-ED804441CA03}"/>
    <cellStyle name="Normal 2 2 2 2 4 6" xfId="7818" xr:uid="{C9ED3DD1-AF14-4AA7-B5A8-DCC22AB039C7}"/>
    <cellStyle name="Normal 2 2 2 2 4 6 2" xfId="20548" xr:uid="{1C08C222-8E4F-4941-8F2F-218D6A268544}"/>
    <cellStyle name="Normal 2 2 2 2 4 7" xfId="19411" xr:uid="{884D8358-6DD8-4BF1-8FF0-47DB8AAA4BEC}"/>
    <cellStyle name="Normal 2 2 2 2 5" xfId="5298" xr:uid="{E9708C3F-F6E3-4EAB-90F9-09D48A565483}"/>
    <cellStyle name="Normal 2 2 2 2 5 2" xfId="6525" xr:uid="{C6861898-8953-475F-9F60-599567689882}"/>
    <cellStyle name="Normal 2 2 2 2 5 2 2" xfId="7293" xr:uid="{FBD9BFFE-4A6F-4BAD-8855-5FA4C28D5A4D}"/>
    <cellStyle name="Normal 2 2 2 2 5 2 2 2" xfId="8936" xr:uid="{6558AEB7-84E2-4E91-9F95-3AC3FC4F677A}"/>
    <cellStyle name="Normal 2 2 2 2 5 2 2 2 2" xfId="21300" xr:uid="{8813A79D-3395-4E8D-AC90-48E6B4141266}"/>
    <cellStyle name="Normal 2 2 2 2 5 2 2 3" xfId="20163" xr:uid="{4ADF5A87-AFE2-4E9F-89D7-57C5E1DBE888}"/>
    <cellStyle name="Normal 2 2 2 2 5 2 3" xfId="8182" xr:uid="{F0905CEB-0F8B-44C9-AD64-E78365EDD47A}"/>
    <cellStyle name="Normal 2 2 2 2 5 2 3 2" xfId="20817" xr:uid="{A198C5B9-AC2F-4ADD-BFD6-BD51B80B9CC1}"/>
    <cellStyle name="Normal 2 2 2 2 5 2 4" xfId="19680" xr:uid="{C5F4CA04-2151-44E8-BDF6-97B1BF9114A6}"/>
    <cellStyle name="Normal 2 2 2 2 5 3" xfId="6526" xr:uid="{5D15EE34-C902-4FCD-82F6-C59FCD4681EC}"/>
    <cellStyle name="Normal 2 2 2 2 5 3 2" xfId="7294" xr:uid="{DE86DAC2-3862-4D64-876A-A911F5719395}"/>
    <cellStyle name="Normal 2 2 2 2 5 3 2 2" xfId="8937" xr:uid="{6ABD1DE4-4ECD-4608-B8B1-1945B96CC5F8}"/>
    <cellStyle name="Normal 2 2 2 2 5 3 2 2 2" xfId="21301" xr:uid="{57F9D53D-68A5-4E38-8D38-AD447DDF0588}"/>
    <cellStyle name="Normal 2 2 2 2 5 3 2 3" xfId="20164" xr:uid="{0B2DB209-A138-441E-923D-000C082E830E}"/>
    <cellStyle name="Normal 2 2 2 2 5 3 3" xfId="8183" xr:uid="{F9BB70DB-FBE9-49C6-8051-3B0632B47E5B}"/>
    <cellStyle name="Normal 2 2 2 2 5 3 3 2" xfId="20818" xr:uid="{13E0AFD9-681D-4927-9B16-DB73555C2696}"/>
    <cellStyle name="Normal 2 2 2 2 5 3 4" xfId="19681" xr:uid="{A4D2091E-5154-4BE9-A917-570C37A4D254}"/>
    <cellStyle name="Normal 2 2 2 2 5 4" xfId="6313" xr:uid="{2BE85F0E-5B4B-42CE-94FA-BF14D2D0DF22}"/>
    <cellStyle name="Normal 2 2 2 2 5 4 2" xfId="7295" xr:uid="{0771FE88-3DE0-4837-9717-4AFA02580936}"/>
    <cellStyle name="Normal 2 2 2 2 5 4 2 2" xfId="8938" xr:uid="{E2D751B8-B1B4-4FC1-A3E5-2310DE33C799}"/>
    <cellStyle name="Normal 2 2 2 2 5 4 2 2 2" xfId="21302" xr:uid="{E9BC8A20-56EE-4F18-B37C-7FAC58846C43}"/>
    <cellStyle name="Normal 2 2 2 2 5 4 2 3" xfId="20165" xr:uid="{0E084E2C-9DC8-4358-A1CF-77781BFDBDAC}"/>
    <cellStyle name="Normal 2 2 2 2 5 4 3" xfId="8031" xr:uid="{87F3BC5D-4E49-4C54-835B-6881D4368E09}"/>
    <cellStyle name="Normal 2 2 2 2 5 4 3 2" xfId="20667" xr:uid="{F735A27A-9F7A-4F70-B505-3D9CE968B5EC}"/>
    <cellStyle name="Normal 2 2 2 2 5 4 4" xfId="19530" xr:uid="{D9417F87-B1FA-4768-9BD6-1B3333736B0F}"/>
    <cellStyle name="Normal 2 2 2 2 5 5" xfId="6994" xr:uid="{47CAB240-5185-44D5-A645-D130DC3F2085}"/>
    <cellStyle name="Normal 2 2 2 2 5 5 2" xfId="8637" xr:uid="{005B978C-72A6-483B-BBD2-549899D2CDFE}"/>
    <cellStyle name="Normal 2 2 2 2 5 5 2 2" xfId="21116" xr:uid="{F2EE193E-CC2E-4C0A-915B-C7E0414E5627}"/>
    <cellStyle name="Normal 2 2 2 2 5 5 3" xfId="19979" xr:uid="{57515BFC-0218-4FAE-A3FF-04B158F6C955}"/>
    <cellStyle name="Normal 2 2 2 2 5 6" xfId="7819" xr:uid="{BD604B4E-34DE-4D4E-9272-9D7E4146F6CB}"/>
    <cellStyle name="Normal 2 2 2 2 5 6 2" xfId="20549" xr:uid="{8FDD7A8A-2486-431F-8F08-BBF5B43B587F}"/>
    <cellStyle name="Normal 2 2 2 2 5 7" xfId="19412" xr:uid="{03734220-B612-4EDE-B1AC-9868BA61E2B0}"/>
    <cellStyle name="Normal 2 2 2 3" xfId="5299" xr:uid="{CF313466-2C56-4ABA-93C2-02DB8A8D13A4}"/>
    <cellStyle name="Normal 2 2 2 3 2" xfId="5300" xr:uid="{B841FE76-BBA6-461C-A967-D1394E205A09}"/>
    <cellStyle name="Normal 2 2 2 3 2 2" xfId="6527" xr:uid="{ED81C39D-58DE-4DFB-9D1A-23B2B022FCD4}"/>
    <cellStyle name="Normal 2 2 2 3 2 2 2" xfId="7296" xr:uid="{C5B9F687-B343-4D31-B30B-B6AD7122A09E}"/>
    <cellStyle name="Normal 2 2 2 3 2 2 2 2" xfId="8939" xr:uid="{E16BCE33-4A37-43D6-B90E-A41B36737CB4}"/>
    <cellStyle name="Normal 2 2 2 3 2 2 2 2 2" xfId="21303" xr:uid="{3F311541-41D0-45E0-B9EE-E51D11541599}"/>
    <cellStyle name="Normal 2 2 2 3 2 2 2 3" xfId="20166" xr:uid="{9273C080-5437-4D48-ACCE-782064F75079}"/>
    <cellStyle name="Normal 2 2 2 3 2 2 3" xfId="8184" xr:uid="{C76DC365-4F50-494E-A9A0-79ADD16C8B0E}"/>
    <cellStyle name="Normal 2 2 2 3 2 2 3 2" xfId="20819" xr:uid="{504F6FF4-3F1C-49B9-A24C-D8E9159C26C9}"/>
    <cellStyle name="Normal 2 2 2 3 2 2 4" xfId="19682" xr:uid="{F7CC1DD3-66E6-45AA-8047-19B1F32046BE}"/>
    <cellStyle name="Normal 2 2 2 3 2 3" xfId="6528" xr:uid="{90D9003F-BE9E-4423-861A-ADB554695421}"/>
    <cellStyle name="Normal 2 2 2 3 2 3 2" xfId="7297" xr:uid="{20DB3932-CCC6-4370-812B-AD8D3959DFF8}"/>
    <cellStyle name="Normal 2 2 2 3 2 3 2 2" xfId="8940" xr:uid="{3B247C38-B1AE-4CB2-ADE0-13079D018547}"/>
    <cellStyle name="Normal 2 2 2 3 2 3 2 2 2" xfId="21304" xr:uid="{1BB79E76-2B1E-49CA-A7B0-F3169EC1A137}"/>
    <cellStyle name="Normal 2 2 2 3 2 3 2 3" xfId="20167" xr:uid="{59FD4F95-4A29-4734-854E-F55914C6B6BA}"/>
    <cellStyle name="Normal 2 2 2 3 2 3 3" xfId="8185" xr:uid="{AC7DE1E7-9C33-447F-9AEC-6A3C1FF9BDD9}"/>
    <cellStyle name="Normal 2 2 2 3 2 3 3 2" xfId="20820" xr:uid="{FC162C4B-F6C4-43DE-BC66-65ED7351511C}"/>
    <cellStyle name="Normal 2 2 2 3 2 3 4" xfId="19683" xr:uid="{28918A3B-852C-4653-865D-69E8E0D089BA}"/>
    <cellStyle name="Normal 2 2 2 3 2 4" xfId="6314" xr:uid="{F8D2A80D-A1D2-406C-85BC-EAF5C8A2AA16}"/>
    <cellStyle name="Normal 2 2 2 3 2 4 2" xfId="7298" xr:uid="{0F8B8795-CE14-4307-88CF-0D63BE2940FC}"/>
    <cellStyle name="Normal 2 2 2 3 2 4 2 2" xfId="8941" xr:uid="{A0402368-121D-43AD-BCCA-59A730B8273C}"/>
    <cellStyle name="Normal 2 2 2 3 2 4 2 2 2" xfId="21305" xr:uid="{70FDF50F-9629-4717-8F19-3C2B49283CD8}"/>
    <cellStyle name="Normal 2 2 2 3 2 4 2 3" xfId="20168" xr:uid="{57E446F1-3EA2-4998-9C19-3B638064B60A}"/>
    <cellStyle name="Normal 2 2 2 3 2 4 3" xfId="8032" xr:uid="{A3D3CBF2-BC18-4EFD-A39E-145322A632A4}"/>
    <cellStyle name="Normal 2 2 2 3 2 4 3 2" xfId="20668" xr:uid="{2E467F92-56C2-456E-A33A-B170208D585B}"/>
    <cellStyle name="Normal 2 2 2 3 2 4 4" xfId="19531" xr:uid="{E19C2C3D-FD96-49EA-8E7D-AE11C66A3992}"/>
    <cellStyle name="Normal 2 2 2 3 2 5" xfId="6995" xr:uid="{51E8F61C-D70F-420A-A437-71AC6CA040F0}"/>
    <cellStyle name="Normal 2 2 2 3 2 5 2" xfId="8638" xr:uid="{E78BE42D-FEE7-4A10-86BA-9D99C5AE47DC}"/>
    <cellStyle name="Normal 2 2 2 3 2 5 2 2" xfId="21117" xr:uid="{FD5B51CD-8341-4B26-A500-36189E568CF3}"/>
    <cellStyle name="Normal 2 2 2 3 2 5 3" xfId="19980" xr:uid="{AF817C50-7FC6-4D04-9DE3-E2F597D9CF75}"/>
    <cellStyle name="Normal 2 2 2 3 2 6" xfId="7820" xr:uid="{339FEB2B-2E4E-4C66-9006-5CCDF57CFAA8}"/>
    <cellStyle name="Normal 2 2 2 3 2 6 2" xfId="20550" xr:uid="{2BE9E15A-9690-48C1-A4B2-C407169E6FCA}"/>
    <cellStyle name="Normal 2 2 2 3 2 7" xfId="19413" xr:uid="{2B6378DD-8025-4EA4-9620-003F245303F6}"/>
    <cellStyle name="Normal 2 2 2 3 3" xfId="5301" xr:uid="{6C177C17-3C98-479B-8CD2-4345D9960580}"/>
    <cellStyle name="Normal 2 2 2 3 3 2" xfId="6529" xr:uid="{37C82505-A0BD-4FD4-8155-9EC12ABDAF83}"/>
    <cellStyle name="Normal 2 2 2 3 3 2 2" xfId="7299" xr:uid="{7A59F0BE-48BE-491A-81B4-80A97ED00247}"/>
    <cellStyle name="Normal 2 2 2 3 3 2 2 2" xfId="8942" xr:uid="{985DF9D2-44E1-40BC-B90A-1AA9CF5CF359}"/>
    <cellStyle name="Normal 2 2 2 3 3 2 2 2 2" xfId="21306" xr:uid="{32AE5FB9-5145-4221-B254-BF5A0B4FED14}"/>
    <cellStyle name="Normal 2 2 2 3 3 2 2 3" xfId="20169" xr:uid="{27C4C014-598F-4332-9BB2-4F420594C151}"/>
    <cellStyle name="Normal 2 2 2 3 3 2 3" xfId="8186" xr:uid="{20F3A0EA-DA4A-4457-B658-0F06355A87E2}"/>
    <cellStyle name="Normal 2 2 2 3 3 2 3 2" xfId="20821" xr:uid="{116D7503-A64E-42E6-AC1C-36C3890714FB}"/>
    <cellStyle name="Normal 2 2 2 3 3 2 4" xfId="19684" xr:uid="{2EF12527-56F1-4340-8E25-934E7167492E}"/>
    <cellStyle name="Normal 2 2 2 3 3 3" xfId="6530" xr:uid="{9D63B22E-81A6-4F3D-B87C-FD963B25EB18}"/>
    <cellStyle name="Normal 2 2 2 3 3 3 2" xfId="7300" xr:uid="{F1DAAB95-BB44-45E8-A805-1CC3DBECA728}"/>
    <cellStyle name="Normal 2 2 2 3 3 3 2 2" xfId="8943" xr:uid="{1916C398-8212-42EE-908E-BE13079ED104}"/>
    <cellStyle name="Normal 2 2 2 3 3 3 2 2 2" xfId="21307" xr:uid="{488397C8-99FF-4570-B243-CFF666AF0F34}"/>
    <cellStyle name="Normal 2 2 2 3 3 3 2 3" xfId="20170" xr:uid="{9F9B3495-98AF-484C-8141-CF4B1495EB9D}"/>
    <cellStyle name="Normal 2 2 2 3 3 3 3" xfId="8187" xr:uid="{225A63D9-BC7B-40A7-A0A5-4D249C0BB2F4}"/>
    <cellStyle name="Normal 2 2 2 3 3 3 3 2" xfId="20822" xr:uid="{1D9632D1-1E59-4215-BE1E-E3760CF56C2C}"/>
    <cellStyle name="Normal 2 2 2 3 3 3 4" xfId="19685" xr:uid="{414A4909-23D9-4A68-86C8-0BB06B1C65C8}"/>
    <cellStyle name="Normal 2 2 2 3 3 4" xfId="6315" xr:uid="{7058C201-CF26-4E45-BA32-43684307874C}"/>
    <cellStyle name="Normal 2 2 2 3 3 4 2" xfId="7301" xr:uid="{4B728443-C8FD-4DAD-848B-C3BD6C6B7FFD}"/>
    <cellStyle name="Normal 2 2 2 3 3 4 2 2" xfId="8944" xr:uid="{2E1581F2-C4F7-4FA1-A69F-8DEE939BD933}"/>
    <cellStyle name="Normal 2 2 2 3 3 4 2 2 2" xfId="21308" xr:uid="{1022234D-A63E-4643-B29F-4EFF7901EDAF}"/>
    <cellStyle name="Normal 2 2 2 3 3 4 2 3" xfId="20171" xr:uid="{49CC3B42-103C-4B72-8B37-AF7F3B87391B}"/>
    <cellStyle name="Normal 2 2 2 3 3 4 3" xfId="8033" xr:uid="{01CDADBD-00FF-4FDA-A9A2-4B12F1A758AF}"/>
    <cellStyle name="Normal 2 2 2 3 3 4 3 2" xfId="20669" xr:uid="{57EB26D8-40C7-4663-B7BE-F35B6CB1650C}"/>
    <cellStyle name="Normal 2 2 2 3 3 4 4" xfId="19532" xr:uid="{45475D47-B677-45E9-A907-86E79E085F82}"/>
    <cellStyle name="Normal 2 2 2 3 3 5" xfId="6996" xr:uid="{73816E6C-96C4-4CFD-966C-F8180DE7E8CD}"/>
    <cellStyle name="Normal 2 2 2 3 3 5 2" xfId="8639" xr:uid="{22104D7D-EFB4-485E-A2BA-A66F7130F780}"/>
    <cellStyle name="Normal 2 2 2 3 3 5 2 2" xfId="21118" xr:uid="{B3D4B09D-7B8B-4125-AB16-91953CD2764A}"/>
    <cellStyle name="Normal 2 2 2 3 3 5 3" xfId="19981" xr:uid="{C0CBBE70-D581-4F1B-AD8A-F48A09B79622}"/>
    <cellStyle name="Normal 2 2 2 3 3 6" xfId="7821" xr:uid="{6ABD587E-AB30-4AD0-A677-F55BBF1AFC3F}"/>
    <cellStyle name="Normal 2 2 2 3 3 6 2" xfId="20551" xr:uid="{D6DB4BF8-257F-42C1-BD75-0EF636E7EBEE}"/>
    <cellStyle name="Normal 2 2 2 3 3 7" xfId="19414" xr:uid="{C99D57A2-D9FB-47B2-BA63-27066FF0B82C}"/>
    <cellStyle name="Normal 2 2 2 3 4" xfId="5302" xr:uid="{46905B7B-B41C-4F00-B695-62063A2FC5F4}"/>
    <cellStyle name="Normal 2 2 2 3 4 2" xfId="6531" xr:uid="{51FCFCAC-09B2-4B33-BCB9-F131D9EC16F7}"/>
    <cellStyle name="Normal 2 2 2 3 4 2 2" xfId="7302" xr:uid="{DF040020-8B29-490F-992F-BD12607A3672}"/>
    <cellStyle name="Normal 2 2 2 3 4 2 2 2" xfId="8945" xr:uid="{20BD03B8-9BB4-46BC-977E-30D2D159B034}"/>
    <cellStyle name="Normal 2 2 2 3 4 2 2 2 2" xfId="21309" xr:uid="{3D410177-39BD-4FE5-9521-ACF606CE952C}"/>
    <cellStyle name="Normal 2 2 2 3 4 2 2 3" xfId="20172" xr:uid="{1C831B64-C03B-4612-8D25-CD9B82C05B0C}"/>
    <cellStyle name="Normal 2 2 2 3 4 2 3" xfId="8188" xr:uid="{AFA536EC-3A68-4AA4-9D9F-DCEB53CF3037}"/>
    <cellStyle name="Normal 2 2 2 3 4 2 3 2" xfId="20823" xr:uid="{E6AEF4D3-4155-432C-85B6-4CC6DD9CD80E}"/>
    <cellStyle name="Normal 2 2 2 3 4 2 4" xfId="19686" xr:uid="{68790279-524A-4F16-B05F-AB9D51AAFB2E}"/>
    <cellStyle name="Normal 2 2 2 3 4 3" xfId="6532" xr:uid="{B795502E-00AF-437D-A50C-3E736C5E290D}"/>
    <cellStyle name="Normal 2 2 2 3 4 3 2" xfId="7303" xr:uid="{1245708B-8896-4858-A630-B178230AAAB0}"/>
    <cellStyle name="Normal 2 2 2 3 4 3 2 2" xfId="8946" xr:uid="{A4ACD190-2B7C-41D5-8341-15A71A76B233}"/>
    <cellStyle name="Normal 2 2 2 3 4 3 2 2 2" xfId="21310" xr:uid="{5FE16DDD-FD06-438C-AE0D-94C9CC8BA814}"/>
    <cellStyle name="Normal 2 2 2 3 4 3 2 3" xfId="20173" xr:uid="{330C4BA0-ABBA-4689-805F-6AD2DBF57CFD}"/>
    <cellStyle name="Normal 2 2 2 3 4 3 3" xfId="8189" xr:uid="{747AB712-3780-4F44-AAFD-8C0EDEF5F490}"/>
    <cellStyle name="Normal 2 2 2 3 4 3 3 2" xfId="20824" xr:uid="{41F85391-B19B-4BCA-93B0-35B786AAED86}"/>
    <cellStyle name="Normal 2 2 2 3 4 3 4" xfId="19687" xr:uid="{C0BA20EB-6C9C-4F4F-936F-5F28235B15B1}"/>
    <cellStyle name="Normal 2 2 2 3 4 4" xfId="6316" xr:uid="{DA4D3061-DEE6-446B-BA0D-E366EEC92109}"/>
    <cellStyle name="Normal 2 2 2 3 4 4 2" xfId="7304" xr:uid="{7A60978A-4970-4A76-B7FB-3E4E91D5EE25}"/>
    <cellStyle name="Normal 2 2 2 3 4 4 2 2" xfId="8947" xr:uid="{1A7944A4-6A4B-4B14-B5A0-16FAE0DB7F58}"/>
    <cellStyle name="Normal 2 2 2 3 4 4 2 2 2" xfId="21311" xr:uid="{710D390C-7678-4830-90C7-37DE1951BD80}"/>
    <cellStyle name="Normal 2 2 2 3 4 4 2 3" xfId="20174" xr:uid="{AD898F6C-DB23-43EB-9683-586C00F3EC66}"/>
    <cellStyle name="Normal 2 2 2 3 4 4 3" xfId="8034" xr:uid="{36D7B9BD-21A9-4573-A775-34FDA0ECBA50}"/>
    <cellStyle name="Normal 2 2 2 3 4 4 3 2" xfId="20670" xr:uid="{7FCD8DA9-9AEC-4478-8A6F-2136D983CB8F}"/>
    <cellStyle name="Normal 2 2 2 3 4 4 4" xfId="19533" xr:uid="{A757DF25-1812-4983-9A4D-B73350BC0A5A}"/>
    <cellStyle name="Normal 2 2 2 3 4 5" xfId="6997" xr:uid="{4C30345F-4E6B-481D-BAC2-E22885F77C80}"/>
    <cellStyle name="Normal 2 2 2 3 4 5 2" xfId="8640" xr:uid="{F9E850C0-CA84-4539-8ABD-B59503F5666F}"/>
    <cellStyle name="Normal 2 2 2 3 4 5 2 2" xfId="21119" xr:uid="{CF183D1B-B470-425A-A7A4-71396CBCA7C3}"/>
    <cellStyle name="Normal 2 2 2 3 4 5 3" xfId="19982" xr:uid="{7036F7D3-9D38-44B7-87BE-A4867B0489A0}"/>
    <cellStyle name="Normal 2 2 2 3 4 6" xfId="7822" xr:uid="{1EA3553F-96B4-4269-8C70-323F9147B4EA}"/>
    <cellStyle name="Normal 2 2 2 3 4 6 2" xfId="20552" xr:uid="{2A72D026-5715-4012-9906-F1E36B0293CE}"/>
    <cellStyle name="Normal 2 2 2 3 4 7" xfId="19415" xr:uid="{B92E1CEC-17A5-4C69-A9CE-73AF75232557}"/>
    <cellStyle name="Normal 2 2 2 4" xfId="5303" xr:uid="{C1157E22-61A4-49FF-A0B8-343E0A22FACE}"/>
    <cellStyle name="Normal 2 2 2 5" xfId="5304" xr:uid="{B77CE4A8-B403-4E77-8030-8CC90206EDBD}"/>
    <cellStyle name="Normal 2 2 20" xfId="5305" xr:uid="{CEAF3C17-E69F-4D4E-A9D0-11D77A904BB2}"/>
    <cellStyle name="Normal 2 2 21" xfId="5306" xr:uid="{5FC014C4-8DD7-4304-B741-60A474C1A3DD}"/>
    <cellStyle name="Normal 2 2 21 2" xfId="5307" xr:uid="{43327D62-BC30-4079-891F-C695010A9868}"/>
    <cellStyle name="Normal 2 2 21 2 2" xfId="5308" xr:uid="{5568F3C4-8D5C-4016-8389-D1A753018812}"/>
    <cellStyle name="Normal 2 2 21 2 3" xfId="5309" xr:uid="{58EF68E2-B4A2-429C-9DD3-26DC8C123DF2}"/>
    <cellStyle name="Normal 2 2 21 2 4" xfId="5310" xr:uid="{D54AFC91-2391-4B0A-8071-1709B5A3D030}"/>
    <cellStyle name="Normal 2 2 21 3" xfId="5311" xr:uid="{1671385D-1687-4F34-B576-7FAB8D03652A}"/>
    <cellStyle name="Normal 2 2 21 4" xfId="5312" xr:uid="{DCEAA0F5-D193-4B26-AD94-78CF22F268EB}"/>
    <cellStyle name="Normal 2 2 22" xfId="5313" xr:uid="{0A509563-D520-405B-91BC-8A1E1151F097}"/>
    <cellStyle name="Normal 2 2 23" xfId="5314" xr:uid="{240217DF-99EA-472D-9DA0-894F03AC7F1C}"/>
    <cellStyle name="Normal 2 2 24" xfId="5315" xr:uid="{2D906565-9432-4FA0-8E6D-A80902C7F49A}"/>
    <cellStyle name="Normal 2 2 25" xfId="6533" xr:uid="{AA3C0A83-B0FC-4D48-B8C0-BF43ED47731A}"/>
    <cellStyle name="Normal 2 2 26" xfId="6396" xr:uid="{1242E3C6-A6DF-4C59-8207-98AEB6BA97EE}"/>
    <cellStyle name="Normal 2 2 27" xfId="5277" xr:uid="{77D76F1D-823E-40C3-B943-77C64699D305}"/>
    <cellStyle name="Normal 2 2 3" xfId="5316" xr:uid="{FA2A4210-D15B-4065-8B61-12023EF41BCA}"/>
    <cellStyle name="Normal 2 2 4" xfId="5317" xr:uid="{1C538486-F575-4878-B265-5B4C95E478CC}"/>
    <cellStyle name="Normal 2 2 4 10" xfId="5318" xr:uid="{3B12DA25-FA19-4357-ACDC-5FD85A1B43D7}"/>
    <cellStyle name="Normal 2 2 4 11" xfId="5319" xr:uid="{0482002C-8676-40A7-BFBD-1C6BAF3A5E2C}"/>
    <cellStyle name="Normal 2 2 4 12" xfId="5320" xr:uid="{1565BD8A-99D2-49D8-ACE7-297BB3AF0C94}"/>
    <cellStyle name="Normal 2 2 4 13" xfId="5321" xr:uid="{E4ED4C07-574D-45D9-92AF-EB2F0C045A5B}"/>
    <cellStyle name="Normal 2 2 4 2" xfId="5322" xr:uid="{18EFF191-51BB-4E11-AC64-469BDB688372}"/>
    <cellStyle name="Normal 2 2 4 2 10" xfId="5323" xr:uid="{1852C16D-8B8C-4CD1-ADDD-7E35FFD7E58E}"/>
    <cellStyle name="Normal 2 2 4 2 10 2" xfId="6534" xr:uid="{CFCCFF78-7898-45B0-8998-3309E543F539}"/>
    <cellStyle name="Normal 2 2 4 2 10 2 2" xfId="7305" xr:uid="{B26C22A5-7BE3-4454-827B-07491A80A313}"/>
    <cellStyle name="Normal 2 2 4 2 10 2 2 2" xfId="8948" xr:uid="{826B026B-E8D3-42E8-AA71-C4F9E24FB2C2}"/>
    <cellStyle name="Normal 2 2 4 2 10 2 2 2 2" xfId="21312" xr:uid="{FF968A1C-2963-42C7-BE17-467BFA86E769}"/>
    <cellStyle name="Normal 2 2 4 2 10 2 2 3" xfId="20175" xr:uid="{8EC91873-8723-42FB-8631-87EA985B8ADA}"/>
    <cellStyle name="Normal 2 2 4 2 10 2 3" xfId="8190" xr:uid="{85F0949B-1786-47C3-95CF-555733CFDA9F}"/>
    <cellStyle name="Normal 2 2 4 2 10 2 3 2" xfId="20825" xr:uid="{F7120E9E-9BC8-46E9-85F2-6FB3F457A96A}"/>
    <cellStyle name="Normal 2 2 4 2 10 2 4" xfId="19688" xr:uid="{670019C7-227A-43E3-970F-4ED4D8E7FA95}"/>
    <cellStyle name="Normal 2 2 4 2 10 3" xfId="6535" xr:uid="{45EEAE38-4546-452F-86D0-2B042CBCADFE}"/>
    <cellStyle name="Normal 2 2 4 2 10 3 2" xfId="7306" xr:uid="{04806B2B-5C47-4888-A8FC-54573965FD42}"/>
    <cellStyle name="Normal 2 2 4 2 10 3 2 2" xfId="8949" xr:uid="{B4B2110A-E0F3-406B-9532-1B055F0A3A32}"/>
    <cellStyle name="Normal 2 2 4 2 10 3 2 2 2" xfId="21313" xr:uid="{689C9F60-6D4B-4914-B595-33EE225B9BF0}"/>
    <cellStyle name="Normal 2 2 4 2 10 3 2 3" xfId="20176" xr:uid="{5B9F18B4-C122-44B6-8147-B0DAF91B3084}"/>
    <cellStyle name="Normal 2 2 4 2 10 3 3" xfId="8191" xr:uid="{8D656BE9-AE4C-49B4-8138-67862DDC6F4D}"/>
    <cellStyle name="Normal 2 2 4 2 10 3 3 2" xfId="20826" xr:uid="{F894CDCA-AD1D-4712-BE54-D8B400ABD9D1}"/>
    <cellStyle name="Normal 2 2 4 2 10 3 4" xfId="19689" xr:uid="{E73FDDCA-1466-493B-944C-F3D4AE1FD9B0}"/>
    <cellStyle name="Normal 2 2 4 2 10 4" xfId="6318" xr:uid="{A7CC62BE-2222-459A-91B4-D92CD3E75FB7}"/>
    <cellStyle name="Normal 2 2 4 2 10 4 2" xfId="7307" xr:uid="{DFFA255E-04AF-497E-A15E-452D6DD38097}"/>
    <cellStyle name="Normal 2 2 4 2 10 4 2 2" xfId="8950" xr:uid="{7A2BCCD1-D6E7-4CA0-BAF2-DE56A4F68CFF}"/>
    <cellStyle name="Normal 2 2 4 2 10 4 2 2 2" xfId="21314" xr:uid="{84E22101-83DF-42E8-B137-4EEB341622CC}"/>
    <cellStyle name="Normal 2 2 4 2 10 4 2 3" xfId="20177" xr:uid="{4ABC7F3C-6B37-40AA-A27F-64102BA7360F}"/>
    <cellStyle name="Normal 2 2 4 2 10 4 3" xfId="8036" xr:uid="{249E988A-3F0E-4916-9A93-EA889FBBE9B0}"/>
    <cellStyle name="Normal 2 2 4 2 10 4 3 2" xfId="20672" xr:uid="{A6207951-5024-4D65-A589-AC0AF989558A}"/>
    <cellStyle name="Normal 2 2 4 2 10 4 4" xfId="19535" xr:uid="{EEAFB605-CA5A-4781-AACA-4CEC5D9055C8}"/>
    <cellStyle name="Normal 2 2 4 2 10 5" xfId="6999" xr:uid="{4A60938E-908A-46CC-B3A7-01639BAE1116}"/>
    <cellStyle name="Normal 2 2 4 2 10 5 2" xfId="8642" xr:uid="{1444DC40-4DFD-4A1C-A2D7-19331962B0A5}"/>
    <cellStyle name="Normal 2 2 4 2 10 5 2 2" xfId="21121" xr:uid="{C9FB3E90-7F7A-4A23-A96A-9BDF616F39AC}"/>
    <cellStyle name="Normal 2 2 4 2 10 5 3" xfId="19984" xr:uid="{73158A29-7913-4517-A414-CBAE418F3EF2}"/>
    <cellStyle name="Normal 2 2 4 2 10 6" xfId="7824" xr:uid="{CEB84C23-737B-4C39-A81C-5938403FC271}"/>
    <cellStyle name="Normal 2 2 4 2 10 6 2" xfId="20554" xr:uid="{CAAFD7E8-60EC-4CD3-8D46-88F06B2BD55C}"/>
    <cellStyle name="Normal 2 2 4 2 10 7" xfId="19417" xr:uid="{1019D63C-2279-44BE-9128-B6A75FE73D81}"/>
    <cellStyle name="Normal 2 2 4 2 11" xfId="5324" xr:uid="{5123C6AA-7F1E-4A1F-BF40-F35E10483F92}"/>
    <cellStyle name="Normal 2 2 4 2 11 2" xfId="6536" xr:uid="{77993460-A8ED-463D-B0D8-A73B7A7231F3}"/>
    <cellStyle name="Normal 2 2 4 2 11 2 2" xfId="7308" xr:uid="{35ABAB9E-48F6-42A2-BC10-3B5D74F420CF}"/>
    <cellStyle name="Normal 2 2 4 2 11 2 2 2" xfId="8951" xr:uid="{37D0005F-40FB-4F60-A791-C6AFA30D39F8}"/>
    <cellStyle name="Normal 2 2 4 2 11 2 2 2 2" xfId="21315" xr:uid="{F90BA20F-DCBC-463A-BC17-E0D41ED8179E}"/>
    <cellStyle name="Normal 2 2 4 2 11 2 2 3" xfId="20178" xr:uid="{781638C5-2559-462D-99B4-79B9DCB99B16}"/>
    <cellStyle name="Normal 2 2 4 2 11 2 3" xfId="8192" xr:uid="{1F343276-D5BD-43DA-8CC3-CDC71FA0139D}"/>
    <cellStyle name="Normal 2 2 4 2 11 2 3 2" xfId="20827" xr:uid="{D83BB3D0-34BD-4A9A-9A5A-3422BF197C3A}"/>
    <cellStyle name="Normal 2 2 4 2 11 2 4" xfId="19690" xr:uid="{CB7091E3-A254-4A1C-976B-F255241506B1}"/>
    <cellStyle name="Normal 2 2 4 2 11 3" xfId="6537" xr:uid="{38B7E735-5E48-48DD-B44C-0FFED70864DC}"/>
    <cellStyle name="Normal 2 2 4 2 11 3 2" xfId="7309" xr:uid="{6CA84AF5-673A-4198-8501-70C64BB8998D}"/>
    <cellStyle name="Normal 2 2 4 2 11 3 2 2" xfId="8952" xr:uid="{BC5D56C6-FE6C-4829-85C8-F897DEB8F171}"/>
    <cellStyle name="Normal 2 2 4 2 11 3 2 2 2" xfId="21316" xr:uid="{1C98A224-00DE-4C3D-9151-E6CAC092CE27}"/>
    <cellStyle name="Normal 2 2 4 2 11 3 2 3" xfId="20179" xr:uid="{D039C096-2F8E-424A-A490-A950612CB156}"/>
    <cellStyle name="Normal 2 2 4 2 11 3 3" xfId="8193" xr:uid="{A26DC154-6D0D-4686-A4DC-E3A674A0935A}"/>
    <cellStyle name="Normal 2 2 4 2 11 3 3 2" xfId="20828" xr:uid="{0B9E292B-6845-4BCA-B344-2792F7CABA04}"/>
    <cellStyle name="Normal 2 2 4 2 11 3 4" xfId="19691" xr:uid="{46F65463-0C11-4D7B-923D-A42452DA8327}"/>
    <cellStyle name="Normal 2 2 4 2 11 4" xfId="6319" xr:uid="{70A251F1-199E-4A9A-B556-9CB8A6E24BD5}"/>
    <cellStyle name="Normal 2 2 4 2 11 4 2" xfId="7310" xr:uid="{96A32DEB-AF56-4E59-BB4C-B56CCAF68931}"/>
    <cellStyle name="Normal 2 2 4 2 11 4 2 2" xfId="8953" xr:uid="{BB3B3878-468C-4D6E-92A5-714851D5A07B}"/>
    <cellStyle name="Normal 2 2 4 2 11 4 2 2 2" xfId="21317" xr:uid="{88BA65CF-B969-4718-BDCA-292385DD8AA5}"/>
    <cellStyle name="Normal 2 2 4 2 11 4 2 3" xfId="20180" xr:uid="{1CB4C7E3-3AE4-4BF9-88CA-253DBEB341E3}"/>
    <cellStyle name="Normal 2 2 4 2 11 4 3" xfId="8037" xr:uid="{F6D88814-5EC1-4386-9B0E-0382A5FA1622}"/>
    <cellStyle name="Normal 2 2 4 2 11 4 3 2" xfId="20673" xr:uid="{3C89CB20-C855-4567-9FA1-BFEE84A4905F}"/>
    <cellStyle name="Normal 2 2 4 2 11 4 4" xfId="19536" xr:uid="{A75B9B39-945D-4439-A55B-355D9D64EFF1}"/>
    <cellStyle name="Normal 2 2 4 2 11 5" xfId="7000" xr:uid="{90B56AA0-264C-4758-9695-F56205851A49}"/>
    <cellStyle name="Normal 2 2 4 2 11 5 2" xfId="8643" xr:uid="{C76DCEC2-8ECE-4D8C-A80F-6FDD03C7B863}"/>
    <cellStyle name="Normal 2 2 4 2 11 5 2 2" xfId="21122" xr:uid="{2420B5C3-472B-4A0F-ADFA-13E71A6E3AC5}"/>
    <cellStyle name="Normal 2 2 4 2 11 5 3" xfId="19985" xr:uid="{19B2FC49-5FD1-4F6E-88A5-9612B9678768}"/>
    <cellStyle name="Normal 2 2 4 2 11 6" xfId="7825" xr:uid="{A5A176D5-6EFD-44EF-B91E-6C2306D5EEC4}"/>
    <cellStyle name="Normal 2 2 4 2 11 6 2" xfId="20555" xr:uid="{A3C825EC-32B8-44B9-BF85-639675DFDA13}"/>
    <cellStyle name="Normal 2 2 4 2 11 7" xfId="19418" xr:uid="{FCC9A622-8B59-493F-B8E1-78C103A36417}"/>
    <cellStyle name="Normal 2 2 4 2 12" xfId="5325" xr:uid="{DBD46698-EC20-4769-A200-C7B8CBF19674}"/>
    <cellStyle name="Normal 2 2 4 2 12 2" xfId="6538" xr:uid="{6264D339-DDE5-4F17-8F6A-CEE1D283B441}"/>
    <cellStyle name="Normal 2 2 4 2 12 2 2" xfId="7311" xr:uid="{5546FC65-DB34-4BBC-BCA7-74149877180A}"/>
    <cellStyle name="Normal 2 2 4 2 12 2 2 2" xfId="8954" xr:uid="{FEFE71CD-91AB-400E-89C5-A39F8501CF2E}"/>
    <cellStyle name="Normal 2 2 4 2 12 2 2 2 2" xfId="21318" xr:uid="{B4892B76-620A-4C58-8BC4-65CCB54673C9}"/>
    <cellStyle name="Normal 2 2 4 2 12 2 2 3" xfId="20181" xr:uid="{572BBB3E-BB82-4FFD-8332-6BD3D752CA2A}"/>
    <cellStyle name="Normal 2 2 4 2 12 2 3" xfId="8194" xr:uid="{BF690C76-2257-4BC0-82BF-BA6349B16DD9}"/>
    <cellStyle name="Normal 2 2 4 2 12 2 3 2" xfId="20829" xr:uid="{7DE37D20-2D43-4841-A478-F553DC0B6D3A}"/>
    <cellStyle name="Normal 2 2 4 2 12 2 4" xfId="19692" xr:uid="{BBF395D4-DB75-4187-9E9E-054E2E8364A0}"/>
    <cellStyle name="Normal 2 2 4 2 12 3" xfId="6539" xr:uid="{1191852C-4B62-4887-B1FE-ACE7146C3E89}"/>
    <cellStyle name="Normal 2 2 4 2 12 3 2" xfId="7312" xr:uid="{21CE38DD-8151-44C7-B390-035A7B0F64C9}"/>
    <cellStyle name="Normal 2 2 4 2 12 3 2 2" xfId="8955" xr:uid="{9E37E657-01F6-49E1-8496-AAEC6EB7D761}"/>
    <cellStyle name="Normal 2 2 4 2 12 3 2 2 2" xfId="21319" xr:uid="{F1334BB1-69DB-40D8-B5AE-26B786FDAC15}"/>
    <cellStyle name="Normal 2 2 4 2 12 3 2 3" xfId="20182" xr:uid="{87EF2796-ED58-4B8B-B4ED-95EF90404F6B}"/>
    <cellStyle name="Normal 2 2 4 2 12 3 3" xfId="8195" xr:uid="{3436EB8D-A4FA-4423-A5B4-74CC459D2CFD}"/>
    <cellStyle name="Normal 2 2 4 2 12 3 3 2" xfId="20830" xr:uid="{F95D6328-B690-41C3-BBB7-56A40A877E01}"/>
    <cellStyle name="Normal 2 2 4 2 12 3 4" xfId="19693" xr:uid="{BFF5460E-13AF-47F1-9230-637238C857F0}"/>
    <cellStyle name="Normal 2 2 4 2 12 4" xfId="6320" xr:uid="{CD9DA458-A1E8-44AD-B1D8-67E617F9D81B}"/>
    <cellStyle name="Normal 2 2 4 2 12 4 2" xfId="7313" xr:uid="{9618EBD4-0F9F-408B-BC6E-BE774E1AE916}"/>
    <cellStyle name="Normal 2 2 4 2 12 4 2 2" xfId="8956" xr:uid="{7620DC06-91B1-4C52-8B75-8054545EC147}"/>
    <cellStyle name="Normal 2 2 4 2 12 4 2 2 2" xfId="21320" xr:uid="{B06936B4-2C2C-48D9-85E1-59B8BF40A9F3}"/>
    <cellStyle name="Normal 2 2 4 2 12 4 2 3" xfId="20183" xr:uid="{9D0E1584-387C-4064-BAC7-45BE3A30D8FD}"/>
    <cellStyle name="Normal 2 2 4 2 12 4 3" xfId="8038" xr:uid="{305A118E-ACB1-4292-B2E5-AC58C208413D}"/>
    <cellStyle name="Normal 2 2 4 2 12 4 3 2" xfId="20674" xr:uid="{813B75FF-6AF7-4CB5-9F6E-1B222E9484F0}"/>
    <cellStyle name="Normal 2 2 4 2 12 4 4" xfId="19537" xr:uid="{C493106C-703B-411A-A65D-20C31DBFC139}"/>
    <cellStyle name="Normal 2 2 4 2 12 5" xfId="7001" xr:uid="{6D3091E9-44E0-4D5E-AB49-7C9CC3EF0063}"/>
    <cellStyle name="Normal 2 2 4 2 12 5 2" xfId="8644" xr:uid="{FECD6C0D-3E4B-4445-A6FF-5C6143DCB0DB}"/>
    <cellStyle name="Normal 2 2 4 2 12 5 2 2" xfId="21123" xr:uid="{090F0B2A-8C97-478B-9E38-477B47E1DD00}"/>
    <cellStyle name="Normal 2 2 4 2 12 5 3" xfId="19986" xr:uid="{DC637318-1567-4431-96D5-964E126780DD}"/>
    <cellStyle name="Normal 2 2 4 2 12 6" xfId="7826" xr:uid="{011644FC-4EBC-49B5-9449-92CD67E50DC0}"/>
    <cellStyle name="Normal 2 2 4 2 12 6 2" xfId="20556" xr:uid="{BBAC3D20-5CCA-42BE-8829-3EED13F6A92A}"/>
    <cellStyle name="Normal 2 2 4 2 12 7" xfId="19419" xr:uid="{F6969C85-B696-428A-9054-B962274CE4EE}"/>
    <cellStyle name="Normal 2 2 4 2 13" xfId="5326" xr:uid="{20EE61DC-789D-4C40-8C30-5AEC234EF4CE}"/>
    <cellStyle name="Normal 2 2 4 2 13 2" xfId="6540" xr:uid="{DABC5253-91B1-4226-B885-98FA5CC35DAE}"/>
    <cellStyle name="Normal 2 2 4 2 13 2 2" xfId="7314" xr:uid="{CE6E5842-0E38-4418-A2B1-AB72C45DCAD4}"/>
    <cellStyle name="Normal 2 2 4 2 13 2 2 2" xfId="8957" xr:uid="{DC4A5136-FA8B-4DA8-BD56-F1F7B7982946}"/>
    <cellStyle name="Normal 2 2 4 2 13 2 2 2 2" xfId="21321" xr:uid="{E7E5F49D-36DC-439B-A248-A6BEC622C780}"/>
    <cellStyle name="Normal 2 2 4 2 13 2 2 3" xfId="20184" xr:uid="{F325C2D2-BB99-4D35-B305-D0AD47C08C93}"/>
    <cellStyle name="Normal 2 2 4 2 13 2 3" xfId="8196" xr:uid="{AC2FF38F-DD1E-4BB4-ACFD-15FEC9BD01FC}"/>
    <cellStyle name="Normal 2 2 4 2 13 2 3 2" xfId="20831" xr:uid="{49E08358-C0A6-4057-8259-8B62E92BFF0A}"/>
    <cellStyle name="Normal 2 2 4 2 13 2 4" xfId="19694" xr:uid="{4BAD5E63-7B38-495D-AA6C-70A972D49DDF}"/>
    <cellStyle name="Normal 2 2 4 2 13 3" xfId="6541" xr:uid="{1D53AF27-19E8-4D6D-B8A5-9B618208E076}"/>
    <cellStyle name="Normal 2 2 4 2 13 3 2" xfId="7315" xr:uid="{31AD2D8E-224D-4B97-B762-F36FEB399DBF}"/>
    <cellStyle name="Normal 2 2 4 2 13 3 2 2" xfId="8958" xr:uid="{D45423E6-5613-4ABD-A69B-3CB828C0729E}"/>
    <cellStyle name="Normal 2 2 4 2 13 3 2 2 2" xfId="21322" xr:uid="{483C7896-75B2-4E3A-AECD-0D3A1FA2210C}"/>
    <cellStyle name="Normal 2 2 4 2 13 3 2 3" xfId="20185" xr:uid="{DB565352-FC7D-45A6-AF9A-094046F21AA2}"/>
    <cellStyle name="Normal 2 2 4 2 13 3 3" xfId="8197" xr:uid="{0BB5AED4-CEA8-4F0D-A2ED-95F1428AB86C}"/>
    <cellStyle name="Normal 2 2 4 2 13 3 3 2" xfId="20832" xr:uid="{6E7364B5-54E3-4AEA-B08E-ADAE5DCFFF13}"/>
    <cellStyle name="Normal 2 2 4 2 13 3 4" xfId="19695" xr:uid="{05A00557-665D-4156-9645-12C1C7E53881}"/>
    <cellStyle name="Normal 2 2 4 2 13 4" xfId="6321" xr:uid="{C43A6523-1F07-41E4-AFFE-BF0F82F05BF9}"/>
    <cellStyle name="Normal 2 2 4 2 13 4 2" xfId="7316" xr:uid="{D47E271A-FC85-4690-BFD7-8C1CFC1039ED}"/>
    <cellStyle name="Normal 2 2 4 2 13 4 2 2" xfId="8959" xr:uid="{C3B54BA0-5C0A-4C52-9FE8-7250F55B4574}"/>
    <cellStyle name="Normal 2 2 4 2 13 4 2 2 2" xfId="21323" xr:uid="{661F4D34-E8D8-46F1-98DB-C9CEFD6D8190}"/>
    <cellStyle name="Normal 2 2 4 2 13 4 2 3" xfId="20186" xr:uid="{9980ADB5-9A83-44CB-BDEE-CC83F4B48A5F}"/>
    <cellStyle name="Normal 2 2 4 2 13 4 3" xfId="8039" xr:uid="{64F00C92-C9D0-4495-A2EC-D97CF8F7722F}"/>
    <cellStyle name="Normal 2 2 4 2 13 4 3 2" xfId="20675" xr:uid="{2E08416D-9892-4033-8CAD-63AA9081D4D6}"/>
    <cellStyle name="Normal 2 2 4 2 13 4 4" xfId="19538" xr:uid="{D3937190-2477-4863-AF55-971A32020D69}"/>
    <cellStyle name="Normal 2 2 4 2 13 5" xfId="7002" xr:uid="{1C2D8471-3E68-491D-9E30-C34C80AB9CCB}"/>
    <cellStyle name="Normal 2 2 4 2 13 5 2" xfId="8645" xr:uid="{2B14F626-815D-4F6F-8253-502EBB5AE476}"/>
    <cellStyle name="Normal 2 2 4 2 13 5 2 2" xfId="21124" xr:uid="{BB2C38F6-1919-4AFC-940A-F4DFA11456AF}"/>
    <cellStyle name="Normal 2 2 4 2 13 5 3" xfId="19987" xr:uid="{09C9985B-A516-4BA4-996E-202F717D867C}"/>
    <cellStyle name="Normal 2 2 4 2 13 6" xfId="7827" xr:uid="{AD922BB2-646B-4A8E-9596-BE08EEF3283E}"/>
    <cellStyle name="Normal 2 2 4 2 13 6 2" xfId="20557" xr:uid="{24036A4C-D285-4C73-B94A-92BDCD3EF371}"/>
    <cellStyle name="Normal 2 2 4 2 13 7" xfId="19420" xr:uid="{BC0F133B-8507-46E7-9947-E5EC4D19B3A0}"/>
    <cellStyle name="Normal 2 2 4 2 14" xfId="6542" xr:uid="{39DE63BC-1C2F-45E5-97DE-5D307205B8B3}"/>
    <cellStyle name="Normal 2 2 4 2 14 2" xfId="7317" xr:uid="{420C51E4-769B-4155-B9D6-6A8E08478581}"/>
    <cellStyle name="Normal 2 2 4 2 14 2 2" xfId="8960" xr:uid="{6C89E71B-C50E-4448-A5A2-66D0884634DF}"/>
    <cellStyle name="Normal 2 2 4 2 14 2 2 2" xfId="21324" xr:uid="{C070D691-3BED-45F2-8A97-500658E39692}"/>
    <cellStyle name="Normal 2 2 4 2 14 2 3" xfId="20187" xr:uid="{A75226C0-798D-40CB-84A4-3CAEF81753DC}"/>
    <cellStyle name="Normal 2 2 4 2 14 3" xfId="8198" xr:uid="{12ECD40A-2856-4986-9546-C19E79229218}"/>
    <cellStyle name="Normal 2 2 4 2 14 3 2" xfId="20833" xr:uid="{949615F9-773D-485C-9BA4-551F33234E48}"/>
    <cellStyle name="Normal 2 2 4 2 14 4" xfId="19696" xr:uid="{70198ED6-7C63-4E74-B3CB-EE3CA8DBE614}"/>
    <cellStyle name="Normal 2 2 4 2 15" xfId="6543" xr:uid="{01962BCD-7B8F-4975-A4C2-028FCC767EAE}"/>
    <cellStyle name="Normal 2 2 4 2 15 2" xfId="7318" xr:uid="{287E3DA6-BA8B-404F-8E10-DA192A695CF7}"/>
    <cellStyle name="Normal 2 2 4 2 15 2 2" xfId="8961" xr:uid="{B5A923A1-ED6D-46AA-9612-A76CB52AC468}"/>
    <cellStyle name="Normal 2 2 4 2 15 2 2 2" xfId="21325" xr:uid="{E3140921-51EE-4E21-A09D-124728AF60A2}"/>
    <cellStyle name="Normal 2 2 4 2 15 2 3" xfId="20188" xr:uid="{5FCA58A7-5969-4B37-8362-AAA4F820925F}"/>
    <cellStyle name="Normal 2 2 4 2 15 3" xfId="8199" xr:uid="{D5CF98AE-5F52-4CB3-9E08-09C3B52BB1CE}"/>
    <cellStyle name="Normal 2 2 4 2 15 3 2" xfId="20834" xr:uid="{502E7435-D384-47CD-A7B5-7607542626DB}"/>
    <cellStyle name="Normal 2 2 4 2 15 4" xfId="19697" xr:uid="{630AA381-19AF-4111-B8C7-FABE004AD274}"/>
    <cellStyle name="Normal 2 2 4 2 16" xfId="6317" xr:uid="{CBB0C069-71E0-4D9C-8CC6-82B7881E8B7F}"/>
    <cellStyle name="Normal 2 2 4 2 16 2" xfId="7319" xr:uid="{F77553ED-C36C-4873-9F09-3B540A794687}"/>
    <cellStyle name="Normal 2 2 4 2 16 2 2" xfId="8962" xr:uid="{20403D03-D79F-4314-973A-20733ABB74CE}"/>
    <cellStyle name="Normal 2 2 4 2 16 2 2 2" xfId="21326" xr:uid="{6F328087-2297-483B-A75D-72584573294A}"/>
    <cellStyle name="Normal 2 2 4 2 16 2 3" xfId="20189" xr:uid="{EA72D29F-16F8-4E0A-A8CD-975DDC047155}"/>
    <cellStyle name="Normal 2 2 4 2 16 3" xfId="8035" xr:uid="{7B77055E-183A-467D-9F24-8D0FD16D572B}"/>
    <cellStyle name="Normal 2 2 4 2 16 3 2" xfId="20671" xr:uid="{7C47E5E1-DA3C-42F3-8C60-E78E901D1AF7}"/>
    <cellStyle name="Normal 2 2 4 2 16 4" xfId="19534" xr:uid="{26E1CEAE-D3C3-4D73-94B4-445D1D014771}"/>
    <cellStyle name="Normal 2 2 4 2 17" xfId="6998" xr:uid="{B583057D-C5FD-4389-96B4-B7DBAA40C19A}"/>
    <cellStyle name="Normal 2 2 4 2 17 2" xfId="8641" xr:uid="{9BA8138A-D9A2-4CAF-B894-EB6CB24B25B7}"/>
    <cellStyle name="Normal 2 2 4 2 17 2 2" xfId="21120" xr:uid="{E1CEE7D5-5890-4420-83F0-A6F012E1245F}"/>
    <cellStyle name="Normal 2 2 4 2 17 3" xfId="19983" xr:uid="{5445F7F9-35D1-4ECE-98A3-41DAF6527A02}"/>
    <cellStyle name="Normal 2 2 4 2 18" xfId="7823" xr:uid="{77AD05AA-E2EA-45E0-B385-B4CD837CCB25}"/>
    <cellStyle name="Normal 2 2 4 2 18 2" xfId="20553" xr:uid="{D4288643-9E15-42DC-8734-0ED387C4F772}"/>
    <cellStyle name="Normal 2 2 4 2 19" xfId="19416" xr:uid="{61369BA8-9371-4FE3-9F73-8C13C4B4A312}"/>
    <cellStyle name="Normal 2 2 4 2 2" xfId="5327" xr:uid="{E8D5675E-6674-4F94-943F-5911B2D17645}"/>
    <cellStyle name="Normal 2 2 4 2 2 2" xfId="6544" xr:uid="{E630A94D-391D-41CC-B5E7-83AF3D2A612C}"/>
    <cellStyle name="Normal 2 2 4 2 2 2 2" xfId="7320" xr:uid="{BBA4CA19-DD16-40C9-9427-218400A46E08}"/>
    <cellStyle name="Normal 2 2 4 2 2 2 2 2" xfId="8963" xr:uid="{EE03DFD4-363E-420A-9CF7-F50E8A3820A9}"/>
    <cellStyle name="Normal 2 2 4 2 2 2 2 2 2" xfId="21327" xr:uid="{7C4DFF54-E1FC-4997-83DF-A0A5D23BCD34}"/>
    <cellStyle name="Normal 2 2 4 2 2 2 2 3" xfId="20190" xr:uid="{72DBEC39-BAEC-4245-BF21-DA2EDC85EFEF}"/>
    <cellStyle name="Normal 2 2 4 2 2 2 3" xfId="8200" xr:uid="{2E9A11A9-8BF6-43F7-90E0-D891637A4F76}"/>
    <cellStyle name="Normal 2 2 4 2 2 2 3 2" xfId="20835" xr:uid="{9D05CEC7-D3BA-4D35-B397-910BD0F4F904}"/>
    <cellStyle name="Normal 2 2 4 2 2 2 4" xfId="19698" xr:uid="{BB33B972-BB4E-4766-95B5-32A701DB6196}"/>
    <cellStyle name="Normal 2 2 4 2 2 3" xfId="6545" xr:uid="{00D47F66-0EB9-4968-8641-0AC9F8887B4E}"/>
    <cellStyle name="Normal 2 2 4 2 2 3 2" xfId="7321" xr:uid="{D757B618-1F41-46D7-A663-495773CA13C7}"/>
    <cellStyle name="Normal 2 2 4 2 2 3 2 2" xfId="8964" xr:uid="{1BA6769E-A4A3-4C5F-97BA-1C318E80C990}"/>
    <cellStyle name="Normal 2 2 4 2 2 3 2 2 2" xfId="21328" xr:uid="{6C646753-07D7-4F58-8398-F7F4D1912638}"/>
    <cellStyle name="Normal 2 2 4 2 2 3 2 3" xfId="20191" xr:uid="{89E32CD1-D950-4E43-9176-7581A183053D}"/>
    <cellStyle name="Normal 2 2 4 2 2 3 3" xfId="8201" xr:uid="{7A3C706C-3314-4297-BFC7-2E99BD18D49A}"/>
    <cellStyle name="Normal 2 2 4 2 2 3 3 2" xfId="20836" xr:uid="{40150941-68FC-4A54-876A-E9CB21830B09}"/>
    <cellStyle name="Normal 2 2 4 2 2 3 4" xfId="19699" xr:uid="{6A923A9C-3CD7-4988-81E8-AFD3FCFD1F1E}"/>
    <cellStyle name="Normal 2 2 4 2 2 4" xfId="6322" xr:uid="{FBAFAC31-41CE-4111-A1A1-2EE12F12F541}"/>
    <cellStyle name="Normal 2 2 4 2 2 4 2" xfId="7322" xr:uid="{56632C0F-17EE-47DD-B483-33CC6C232C0F}"/>
    <cellStyle name="Normal 2 2 4 2 2 4 2 2" xfId="8965" xr:uid="{302A5DE7-BAE3-4969-8DAC-BDF3D613DBD9}"/>
    <cellStyle name="Normal 2 2 4 2 2 4 2 2 2" xfId="21329" xr:uid="{1E60D926-0878-4002-8F53-4900AB8F87C1}"/>
    <cellStyle name="Normal 2 2 4 2 2 4 2 3" xfId="20192" xr:uid="{889EB607-6213-497E-8501-DAFCA6E46649}"/>
    <cellStyle name="Normal 2 2 4 2 2 4 3" xfId="8040" xr:uid="{11007860-FE0C-47D8-9D77-09235686EC3F}"/>
    <cellStyle name="Normal 2 2 4 2 2 4 3 2" xfId="20676" xr:uid="{1BB163A0-6182-4C0E-AC6A-3A53D32C038D}"/>
    <cellStyle name="Normal 2 2 4 2 2 4 4" xfId="19539" xr:uid="{66D4A324-4B7C-4AD9-BD3E-F66EDFB50305}"/>
    <cellStyle name="Normal 2 2 4 2 2 5" xfId="7003" xr:uid="{D7C64DCD-8550-463A-8AA4-A2543F7D5E6D}"/>
    <cellStyle name="Normal 2 2 4 2 2 5 2" xfId="8646" xr:uid="{18FD69BA-4D26-4BE2-815B-5072C6D78404}"/>
    <cellStyle name="Normal 2 2 4 2 2 5 2 2" xfId="21125" xr:uid="{C0B3AC11-7F52-40F9-A48B-E3A8DD5DE017}"/>
    <cellStyle name="Normal 2 2 4 2 2 5 3" xfId="19988" xr:uid="{F85FDACA-2D13-42F0-A959-4A2E251DA593}"/>
    <cellStyle name="Normal 2 2 4 2 2 6" xfId="7828" xr:uid="{298825D6-30C6-43EE-B754-6F3901495999}"/>
    <cellStyle name="Normal 2 2 4 2 2 6 2" xfId="20558" xr:uid="{B2C98575-EF09-48C3-8390-FA97688805CB}"/>
    <cellStyle name="Normal 2 2 4 2 2 7" xfId="19421" xr:uid="{7420050B-1162-42C9-956A-A0D0D0E01B79}"/>
    <cellStyle name="Normal 2 2 4 2 3" xfId="5328" xr:uid="{952F940C-3131-4876-A9DC-379F3FCA3318}"/>
    <cellStyle name="Normal 2 2 4 2 3 2" xfId="6546" xr:uid="{9A627082-B818-41DF-A08B-762B888DF31D}"/>
    <cellStyle name="Normal 2 2 4 2 3 2 2" xfId="7323" xr:uid="{2B01CDD2-88B9-4387-9570-7259388CAD47}"/>
    <cellStyle name="Normal 2 2 4 2 3 2 2 2" xfId="8966" xr:uid="{64972575-A184-49E9-B577-39A82D4865E2}"/>
    <cellStyle name="Normal 2 2 4 2 3 2 2 2 2" xfId="21330" xr:uid="{EB85AA50-9A7B-4C99-B2D8-7893FABA24A4}"/>
    <cellStyle name="Normal 2 2 4 2 3 2 2 3" xfId="20193" xr:uid="{190D720F-B5B9-4030-B9C5-3195A62A044A}"/>
    <cellStyle name="Normal 2 2 4 2 3 2 3" xfId="8202" xr:uid="{D4F50A3A-5905-4CE2-B24B-6CAAD70498C3}"/>
    <cellStyle name="Normal 2 2 4 2 3 2 3 2" xfId="20837" xr:uid="{5C7CA4EF-ACBC-4056-8505-BDFD36F98091}"/>
    <cellStyle name="Normal 2 2 4 2 3 2 4" xfId="19700" xr:uid="{B7F5C0DE-D814-4279-A56F-A6081423A9D0}"/>
    <cellStyle name="Normal 2 2 4 2 3 3" xfId="6547" xr:uid="{75B291A7-B217-4194-BE03-08122F7F4EB8}"/>
    <cellStyle name="Normal 2 2 4 2 3 3 2" xfId="7324" xr:uid="{92296B5F-826C-4731-953A-7082284A2EF5}"/>
    <cellStyle name="Normal 2 2 4 2 3 3 2 2" xfId="8967" xr:uid="{98A96E88-F673-4C37-9CA8-2592C173469B}"/>
    <cellStyle name="Normal 2 2 4 2 3 3 2 2 2" xfId="21331" xr:uid="{B2E660BD-66E0-4B8A-8BEB-5A234175730B}"/>
    <cellStyle name="Normal 2 2 4 2 3 3 2 3" xfId="20194" xr:uid="{9187CE05-B694-4D66-A285-EC067B12E94E}"/>
    <cellStyle name="Normal 2 2 4 2 3 3 3" xfId="8203" xr:uid="{682CB288-4622-466E-8E4F-2E9C8C794CB3}"/>
    <cellStyle name="Normal 2 2 4 2 3 3 3 2" xfId="20838" xr:uid="{3442423B-F9B1-4BB8-A1C6-AA696936347B}"/>
    <cellStyle name="Normal 2 2 4 2 3 3 4" xfId="19701" xr:uid="{B576C5B8-1833-4B29-9A2A-456E619F455F}"/>
    <cellStyle name="Normal 2 2 4 2 3 4" xfId="6323" xr:uid="{27F551D2-4E00-4618-A29D-CC427D54F5E6}"/>
    <cellStyle name="Normal 2 2 4 2 3 4 2" xfId="7325" xr:uid="{494B924C-A16D-4D54-84A5-22BE17CDC5B6}"/>
    <cellStyle name="Normal 2 2 4 2 3 4 2 2" xfId="8968" xr:uid="{1F669C8A-7376-408D-B66B-69D5F36C8355}"/>
    <cellStyle name="Normal 2 2 4 2 3 4 2 2 2" xfId="21332" xr:uid="{603D0902-F6F3-4F07-9A70-78E6AACD67BA}"/>
    <cellStyle name="Normal 2 2 4 2 3 4 2 3" xfId="20195" xr:uid="{128F7A54-8021-49D5-BE24-C75ED7670909}"/>
    <cellStyle name="Normal 2 2 4 2 3 4 3" xfId="8041" xr:uid="{E7D24F21-91ED-4340-8653-4C36F8B7664C}"/>
    <cellStyle name="Normal 2 2 4 2 3 4 3 2" xfId="20677" xr:uid="{D3F88214-AEAE-4F67-A114-50643DF1F58F}"/>
    <cellStyle name="Normal 2 2 4 2 3 4 4" xfId="19540" xr:uid="{0F657250-C491-47B1-9FF0-9F39CE9D7047}"/>
    <cellStyle name="Normal 2 2 4 2 3 5" xfId="7004" xr:uid="{C07D93DF-B78F-49DF-934C-EA48F8F6B533}"/>
    <cellStyle name="Normal 2 2 4 2 3 5 2" xfId="8647" xr:uid="{2636EB70-B95A-4EDC-A1E5-017DDFD68875}"/>
    <cellStyle name="Normal 2 2 4 2 3 5 2 2" xfId="21126" xr:uid="{1570E7A0-1265-497D-8953-A7968F18AB5B}"/>
    <cellStyle name="Normal 2 2 4 2 3 5 3" xfId="19989" xr:uid="{38723863-48F1-4F32-9417-C2B113090603}"/>
    <cellStyle name="Normal 2 2 4 2 3 6" xfId="7829" xr:uid="{926B1025-F1F7-4A0C-8CCD-5D2379525CA1}"/>
    <cellStyle name="Normal 2 2 4 2 3 6 2" xfId="20559" xr:uid="{BD49AC63-267D-4730-8696-58CC93AAF834}"/>
    <cellStyle name="Normal 2 2 4 2 3 7" xfId="19422" xr:uid="{E7EFEFF9-BFB0-4F92-826C-49705F7AF5AB}"/>
    <cellStyle name="Normal 2 2 4 2 4" xfId="5329" xr:uid="{3F0B5BB4-7FF1-46C4-9FD4-A67FB82825C7}"/>
    <cellStyle name="Normal 2 2 4 2 4 2" xfId="6548" xr:uid="{2D017DB5-1A31-43D7-98C9-EA8907766580}"/>
    <cellStyle name="Normal 2 2 4 2 4 2 2" xfId="7326" xr:uid="{686E485F-5922-49C8-A012-10BDD820C8EF}"/>
    <cellStyle name="Normal 2 2 4 2 4 2 2 2" xfId="8969" xr:uid="{4AAB1E4C-A042-4198-8B62-245C6E43E019}"/>
    <cellStyle name="Normal 2 2 4 2 4 2 2 2 2" xfId="21333" xr:uid="{22B6B418-75C0-4224-AEC3-E6CA531FE4D9}"/>
    <cellStyle name="Normal 2 2 4 2 4 2 2 3" xfId="20196" xr:uid="{1F5C6CDA-1D86-4D30-A3CD-FAEF98A5C2DC}"/>
    <cellStyle name="Normal 2 2 4 2 4 2 3" xfId="8204" xr:uid="{5CBF2378-233E-4D22-A63C-3C0EC6169013}"/>
    <cellStyle name="Normal 2 2 4 2 4 2 3 2" xfId="20839" xr:uid="{8BEDB35A-CC80-467B-84B1-F2579064504D}"/>
    <cellStyle name="Normal 2 2 4 2 4 2 4" xfId="19702" xr:uid="{FA731A37-FEC8-4362-98E6-3C85657C13D1}"/>
    <cellStyle name="Normal 2 2 4 2 4 3" xfId="6549" xr:uid="{C5EF77FD-2DE1-426A-AFD3-59543F19ED19}"/>
    <cellStyle name="Normal 2 2 4 2 4 3 2" xfId="7327" xr:uid="{6FE86164-5C42-4941-9807-A7CA859667B3}"/>
    <cellStyle name="Normal 2 2 4 2 4 3 2 2" xfId="8970" xr:uid="{C3533C00-490C-46AB-8956-9009078238F2}"/>
    <cellStyle name="Normal 2 2 4 2 4 3 2 2 2" xfId="21334" xr:uid="{D3ECC9AC-11C7-4E96-8D58-B34D38AECA29}"/>
    <cellStyle name="Normal 2 2 4 2 4 3 2 3" xfId="20197" xr:uid="{C6E8F99F-01E5-4ED1-820D-AC8F2D1D574E}"/>
    <cellStyle name="Normal 2 2 4 2 4 3 3" xfId="8205" xr:uid="{7008F44D-0C89-4CFD-9A6E-B07967F7E282}"/>
    <cellStyle name="Normal 2 2 4 2 4 3 3 2" xfId="20840" xr:uid="{DE4DDD43-000D-45D7-9967-CBE5C3B47982}"/>
    <cellStyle name="Normal 2 2 4 2 4 3 4" xfId="19703" xr:uid="{BAEE0EAE-7C91-481F-BA86-E6A2D22988A3}"/>
    <cellStyle name="Normal 2 2 4 2 4 4" xfId="6324" xr:uid="{BE4C2846-6BCF-48D4-A28A-627657A75F76}"/>
    <cellStyle name="Normal 2 2 4 2 4 4 2" xfId="7328" xr:uid="{88F3ECCF-BBDF-461A-B60E-5AF4A6477D51}"/>
    <cellStyle name="Normal 2 2 4 2 4 4 2 2" xfId="8971" xr:uid="{02E58460-C126-4616-A0D4-1583B7597409}"/>
    <cellStyle name="Normal 2 2 4 2 4 4 2 2 2" xfId="21335" xr:uid="{DF61AC98-7A05-410E-8334-EAE1B0BF96E2}"/>
    <cellStyle name="Normal 2 2 4 2 4 4 2 3" xfId="20198" xr:uid="{9EDD9C8D-5A77-46AC-B28B-1B72E56AC3D0}"/>
    <cellStyle name="Normal 2 2 4 2 4 4 3" xfId="8042" xr:uid="{42116D7E-2C4E-4898-98B8-9775D7AB255A}"/>
    <cellStyle name="Normal 2 2 4 2 4 4 3 2" xfId="20678" xr:uid="{780D2C6B-3CE5-43F8-A946-778ADC8FF6A1}"/>
    <cellStyle name="Normal 2 2 4 2 4 4 4" xfId="19541" xr:uid="{0CF12ABE-4D84-4C48-993D-66BD972F5062}"/>
    <cellStyle name="Normal 2 2 4 2 4 5" xfId="7005" xr:uid="{754D38A5-F040-4494-8C3B-BF3AE859FD3B}"/>
    <cellStyle name="Normal 2 2 4 2 4 5 2" xfId="8648" xr:uid="{5D16E4E0-AD2D-4DE7-8298-54CEA2C822AB}"/>
    <cellStyle name="Normal 2 2 4 2 4 5 2 2" xfId="21127" xr:uid="{74E0ED5C-19B6-4678-BB7F-5515113BE2C4}"/>
    <cellStyle name="Normal 2 2 4 2 4 5 3" xfId="19990" xr:uid="{9A418647-B102-4890-A566-AAAEA93F91F2}"/>
    <cellStyle name="Normal 2 2 4 2 4 6" xfId="7830" xr:uid="{A25DADE7-8B8B-43DE-99AE-3142DBA81568}"/>
    <cellStyle name="Normal 2 2 4 2 4 6 2" xfId="20560" xr:uid="{6E4C46EC-DF1B-4E7C-8283-576A86B813F0}"/>
    <cellStyle name="Normal 2 2 4 2 4 7" xfId="19423" xr:uid="{710D43B8-EB46-4145-B67B-444B986E91CF}"/>
    <cellStyle name="Normal 2 2 4 2 5" xfId="5330" xr:uid="{23DB187E-F4EC-437D-BB55-1EE81A21C2CC}"/>
    <cellStyle name="Normal 2 2 4 2 5 2" xfId="6550" xr:uid="{0F5327B6-0542-4E5C-A67B-ED3804DEAC20}"/>
    <cellStyle name="Normal 2 2 4 2 5 2 2" xfId="7329" xr:uid="{375D3D7E-AD83-4721-9954-13E6E049B8A4}"/>
    <cellStyle name="Normal 2 2 4 2 5 2 2 2" xfId="8972" xr:uid="{3153D43E-9437-4CA9-93F6-A7987D698955}"/>
    <cellStyle name="Normal 2 2 4 2 5 2 2 2 2" xfId="21336" xr:uid="{DDAB5577-9DF4-4DAC-ABA6-AEE3E5C9EC90}"/>
    <cellStyle name="Normal 2 2 4 2 5 2 2 3" xfId="20199" xr:uid="{663E1CF3-F5C5-4303-9432-C6DE2BAC9DA7}"/>
    <cellStyle name="Normal 2 2 4 2 5 2 3" xfId="8206" xr:uid="{94E352DE-17BD-4DF4-901B-683BC09B3BE8}"/>
    <cellStyle name="Normal 2 2 4 2 5 2 3 2" xfId="20841" xr:uid="{262D5D71-FAD1-4AAA-ACF8-EE60633BADEA}"/>
    <cellStyle name="Normal 2 2 4 2 5 2 4" xfId="19704" xr:uid="{ACE4F354-283A-472C-9B9A-7D882DFE526B}"/>
    <cellStyle name="Normal 2 2 4 2 5 3" xfId="6551" xr:uid="{C0E6D3DF-D21F-4881-A486-6A3193C3CA27}"/>
    <cellStyle name="Normal 2 2 4 2 5 3 2" xfId="7330" xr:uid="{775E526E-A4C9-4C4B-A134-50E5AE254C0C}"/>
    <cellStyle name="Normal 2 2 4 2 5 3 2 2" xfId="8973" xr:uid="{C09403AF-49A7-4CE9-BA31-76E844000780}"/>
    <cellStyle name="Normal 2 2 4 2 5 3 2 2 2" xfId="21337" xr:uid="{12F8DCF7-C995-49E4-9DF4-2DA475F9143C}"/>
    <cellStyle name="Normal 2 2 4 2 5 3 2 3" xfId="20200" xr:uid="{128E6B0A-F37A-49C5-9720-B8DC8E629D4C}"/>
    <cellStyle name="Normal 2 2 4 2 5 3 3" xfId="8207" xr:uid="{1FFAED05-9EC7-4AC6-AA0C-017F10CE70BC}"/>
    <cellStyle name="Normal 2 2 4 2 5 3 3 2" xfId="20842" xr:uid="{47307CE0-DE21-473F-AF74-97F953F26934}"/>
    <cellStyle name="Normal 2 2 4 2 5 3 4" xfId="19705" xr:uid="{3C69D7B9-F73B-468D-8D52-73708BEB1114}"/>
    <cellStyle name="Normal 2 2 4 2 5 4" xfId="6325" xr:uid="{94CDAA05-5924-4A25-BBA0-F7310D156E5F}"/>
    <cellStyle name="Normal 2 2 4 2 5 4 2" xfId="7331" xr:uid="{381F81E4-AB91-46EF-B9EE-8ECB54D261E5}"/>
    <cellStyle name="Normal 2 2 4 2 5 4 2 2" xfId="8974" xr:uid="{E5BAF6CC-8F3E-4E0A-9007-32C2AB27492D}"/>
    <cellStyle name="Normal 2 2 4 2 5 4 2 2 2" xfId="21338" xr:uid="{2629A589-C415-430A-992D-0B287645E265}"/>
    <cellStyle name="Normal 2 2 4 2 5 4 2 3" xfId="20201" xr:uid="{7491B870-D669-49B8-859D-1BC8A68810C1}"/>
    <cellStyle name="Normal 2 2 4 2 5 4 3" xfId="8043" xr:uid="{2D19811B-1C06-433B-81D6-AA15C944F8B2}"/>
    <cellStyle name="Normal 2 2 4 2 5 4 3 2" xfId="20679" xr:uid="{AA89FA10-3BE7-4508-B1D5-64885751105E}"/>
    <cellStyle name="Normal 2 2 4 2 5 4 4" xfId="19542" xr:uid="{621F2E34-2EC2-4008-BCB6-47383114D8F9}"/>
    <cellStyle name="Normal 2 2 4 2 5 5" xfId="7006" xr:uid="{06BCA617-6818-46F0-9E1B-E71B022DF99A}"/>
    <cellStyle name="Normal 2 2 4 2 5 5 2" xfId="8649" xr:uid="{E1BA8988-19B1-4432-BA58-AC4B7FC30858}"/>
    <cellStyle name="Normal 2 2 4 2 5 5 2 2" xfId="21128" xr:uid="{1D47D184-FE03-4C78-846E-0D9ABE1F8F74}"/>
    <cellStyle name="Normal 2 2 4 2 5 5 3" xfId="19991" xr:uid="{33BCA4FA-9259-47F1-A137-AC2CAC50F4EA}"/>
    <cellStyle name="Normal 2 2 4 2 5 6" xfId="7831" xr:uid="{AE108030-4A12-442A-B674-99E448587689}"/>
    <cellStyle name="Normal 2 2 4 2 5 6 2" xfId="20561" xr:uid="{EA5EF191-52C4-4265-B245-6D41FA1D455E}"/>
    <cellStyle name="Normal 2 2 4 2 5 7" xfId="19424" xr:uid="{08B343C2-4107-4BB5-81B9-92776862D67A}"/>
    <cellStyle name="Normal 2 2 4 2 6" xfId="5331" xr:uid="{5B6FACD1-43F3-48AD-8E12-0DA6B3F96A2E}"/>
    <cellStyle name="Normal 2 2 4 2 6 2" xfId="6552" xr:uid="{7E016AF8-BCEE-4C7C-9024-4E12C50BAA45}"/>
    <cellStyle name="Normal 2 2 4 2 6 2 2" xfId="7332" xr:uid="{416F27BF-114D-4D5E-8437-C166706A5006}"/>
    <cellStyle name="Normal 2 2 4 2 6 2 2 2" xfId="8975" xr:uid="{A1B7EA67-A5C0-4A5E-8131-8EA5764FC53D}"/>
    <cellStyle name="Normal 2 2 4 2 6 2 2 2 2" xfId="21339" xr:uid="{1DA058D2-983F-46C0-9467-1F24FF43B54D}"/>
    <cellStyle name="Normal 2 2 4 2 6 2 2 3" xfId="20202" xr:uid="{89751FC5-3401-4CC5-A9C9-23AC88781196}"/>
    <cellStyle name="Normal 2 2 4 2 6 2 3" xfId="8208" xr:uid="{9A935E46-40D2-4A4C-96F4-6EA3BB9522F1}"/>
    <cellStyle name="Normal 2 2 4 2 6 2 3 2" xfId="20843" xr:uid="{95506B0D-0FD0-45DB-8A61-45E23BF9D942}"/>
    <cellStyle name="Normal 2 2 4 2 6 2 4" xfId="19706" xr:uid="{73E33AC3-61E6-49E2-A1AE-0EE52EFF660C}"/>
    <cellStyle name="Normal 2 2 4 2 6 3" xfId="6553" xr:uid="{6053DBA7-0937-48EB-820B-EF668BA4E802}"/>
    <cellStyle name="Normal 2 2 4 2 6 3 2" xfId="7333" xr:uid="{48161676-10CB-4382-851F-038B995E4C47}"/>
    <cellStyle name="Normal 2 2 4 2 6 3 2 2" xfId="8976" xr:uid="{4B09D3B8-278C-44E0-BF7F-0E07DDFD5AFE}"/>
    <cellStyle name="Normal 2 2 4 2 6 3 2 2 2" xfId="21340" xr:uid="{11544C1E-F2B9-49CA-83EA-C99C86109D17}"/>
    <cellStyle name="Normal 2 2 4 2 6 3 2 3" xfId="20203" xr:uid="{0D603217-DD36-4D8A-B305-960369E1FB1A}"/>
    <cellStyle name="Normal 2 2 4 2 6 3 3" xfId="8209" xr:uid="{F8164615-3F3E-4AA6-AABD-5501A522456D}"/>
    <cellStyle name="Normal 2 2 4 2 6 3 3 2" xfId="20844" xr:uid="{0A684310-F940-4FEA-9180-6D4B1A9BC70B}"/>
    <cellStyle name="Normal 2 2 4 2 6 3 4" xfId="19707" xr:uid="{F64726EC-BD18-4BEB-A552-EEBFD07475DC}"/>
    <cellStyle name="Normal 2 2 4 2 6 4" xfId="6326" xr:uid="{20F9E274-402B-4A87-BCF6-FF1196EFDF8A}"/>
    <cellStyle name="Normal 2 2 4 2 6 4 2" xfId="7334" xr:uid="{1C5DF809-DF58-4304-BF90-5782D50B697E}"/>
    <cellStyle name="Normal 2 2 4 2 6 4 2 2" xfId="8977" xr:uid="{31BE0B5C-07F3-4C2A-9B88-694F9CC04959}"/>
    <cellStyle name="Normal 2 2 4 2 6 4 2 2 2" xfId="21341" xr:uid="{ADBA173C-2B1D-48DE-803E-3005F2BD481E}"/>
    <cellStyle name="Normal 2 2 4 2 6 4 2 3" xfId="20204" xr:uid="{B54341BC-96F9-4B2D-A021-833CFEEDA1CE}"/>
    <cellStyle name="Normal 2 2 4 2 6 4 3" xfId="8044" xr:uid="{20B35769-A46E-4A28-A068-DF3D4DE2B924}"/>
    <cellStyle name="Normal 2 2 4 2 6 4 3 2" xfId="20680" xr:uid="{53681199-0419-4BE6-9E0E-3981260AADCF}"/>
    <cellStyle name="Normal 2 2 4 2 6 4 4" xfId="19543" xr:uid="{9728FF80-BD6C-4E76-B751-0CBB7A1FE485}"/>
    <cellStyle name="Normal 2 2 4 2 6 5" xfId="7007" xr:uid="{E4F56311-31F2-40A7-B67A-F0F87A9E9731}"/>
    <cellStyle name="Normal 2 2 4 2 6 5 2" xfId="8650" xr:uid="{D157154A-15CD-4C6E-9955-4D8FE3830562}"/>
    <cellStyle name="Normal 2 2 4 2 6 5 2 2" xfId="21129" xr:uid="{AC0F6C41-2798-4AE7-B43A-4786ADEDD0F4}"/>
    <cellStyle name="Normal 2 2 4 2 6 5 3" xfId="19992" xr:uid="{1610BA1A-3CDC-4F51-8897-4EB6340CA686}"/>
    <cellStyle name="Normal 2 2 4 2 6 6" xfId="7832" xr:uid="{47A35087-E896-4077-BB6A-544947BBC257}"/>
    <cellStyle name="Normal 2 2 4 2 6 6 2" xfId="20562" xr:uid="{6944C657-4060-4AC5-A4BC-7080FCF68EAF}"/>
    <cellStyle name="Normal 2 2 4 2 6 7" xfId="19425" xr:uid="{FEDD8E68-C1B9-4911-9956-97F9A5FAB3F0}"/>
    <cellStyle name="Normal 2 2 4 2 7" xfId="5332" xr:uid="{E71AE2FA-5465-4469-A9E8-7433DB650853}"/>
    <cellStyle name="Normal 2 2 4 2 7 2" xfId="6554" xr:uid="{F3815F52-F4C4-41AD-939F-D8A94B7C4928}"/>
    <cellStyle name="Normal 2 2 4 2 7 2 2" xfId="7335" xr:uid="{37E863AD-2FB2-4274-AE4B-D8C87A3FD2C5}"/>
    <cellStyle name="Normal 2 2 4 2 7 2 2 2" xfId="8978" xr:uid="{95019C69-0BBB-467E-979A-ACB5727D1F0C}"/>
    <cellStyle name="Normal 2 2 4 2 7 2 2 2 2" xfId="21342" xr:uid="{0BA7D21A-7C22-4636-88C3-BD75FC0ED50A}"/>
    <cellStyle name="Normal 2 2 4 2 7 2 2 3" xfId="20205" xr:uid="{D7D90AB4-4468-4CFD-A228-8EDCDAC17182}"/>
    <cellStyle name="Normal 2 2 4 2 7 2 3" xfId="8210" xr:uid="{9E743B41-DA26-4972-8962-9B40EBD48A90}"/>
    <cellStyle name="Normal 2 2 4 2 7 2 3 2" xfId="20845" xr:uid="{9E836932-88F7-4C17-A94D-41BD78A89A46}"/>
    <cellStyle name="Normal 2 2 4 2 7 2 4" xfId="19708" xr:uid="{19C1AE6E-DF72-411D-8965-157D668B394A}"/>
    <cellStyle name="Normal 2 2 4 2 7 3" xfId="6555" xr:uid="{19224E3A-F967-4A98-8DC5-B5B63BC71E89}"/>
    <cellStyle name="Normal 2 2 4 2 7 3 2" xfId="7336" xr:uid="{46DCD6ED-1651-43D1-855F-F34A9844C6C0}"/>
    <cellStyle name="Normal 2 2 4 2 7 3 2 2" xfId="8979" xr:uid="{48717A64-0CF5-4CDA-87ED-50F20B4F8B65}"/>
    <cellStyle name="Normal 2 2 4 2 7 3 2 2 2" xfId="21343" xr:uid="{8AFB04D5-7604-4A77-9CF5-F0A216708A27}"/>
    <cellStyle name="Normal 2 2 4 2 7 3 2 3" xfId="20206" xr:uid="{DDA2AA68-09FB-462A-A4CE-EC19E4D6DE92}"/>
    <cellStyle name="Normal 2 2 4 2 7 3 3" xfId="8211" xr:uid="{BB7A8CD3-F69C-4402-A7C4-5822039DB162}"/>
    <cellStyle name="Normal 2 2 4 2 7 3 3 2" xfId="20846" xr:uid="{7C514157-A1E7-4768-930F-6A9E4B6D3A08}"/>
    <cellStyle name="Normal 2 2 4 2 7 3 4" xfId="19709" xr:uid="{47C9A6E9-9CF0-41B5-88FA-08F6725D50E6}"/>
    <cellStyle name="Normal 2 2 4 2 7 4" xfId="6327" xr:uid="{7FB1B87F-8526-4044-87D4-D0AA63810772}"/>
    <cellStyle name="Normal 2 2 4 2 7 4 2" xfId="7337" xr:uid="{5AC53F57-7999-49D5-A50A-52A1FB148A04}"/>
    <cellStyle name="Normal 2 2 4 2 7 4 2 2" xfId="8980" xr:uid="{9D238023-4E4E-419F-86EF-BC15D525D9F2}"/>
    <cellStyle name="Normal 2 2 4 2 7 4 2 2 2" xfId="21344" xr:uid="{86667B35-0B03-451D-9404-A8604D6C34A9}"/>
    <cellStyle name="Normal 2 2 4 2 7 4 2 3" xfId="20207" xr:uid="{0854B04C-C9DE-48FA-B72D-5EB95EB63427}"/>
    <cellStyle name="Normal 2 2 4 2 7 4 3" xfId="8045" xr:uid="{20E62F18-DB40-4A8B-8CD4-636E3CCCA68B}"/>
    <cellStyle name="Normal 2 2 4 2 7 4 3 2" xfId="20681" xr:uid="{A03B93FA-D834-45D6-A9C6-1911EE456469}"/>
    <cellStyle name="Normal 2 2 4 2 7 4 4" xfId="19544" xr:uid="{F3A231D5-93A4-4F8A-A954-D92ED1EA6D9D}"/>
    <cellStyle name="Normal 2 2 4 2 7 5" xfId="7008" xr:uid="{F575F874-8708-4994-B216-C052A2174C1A}"/>
    <cellStyle name="Normal 2 2 4 2 7 5 2" xfId="8651" xr:uid="{39DCE5EF-91D2-4D84-8A03-19F905281FF1}"/>
    <cellStyle name="Normal 2 2 4 2 7 5 2 2" xfId="21130" xr:uid="{D32ECB73-9F71-4D79-9814-8FE861FF041D}"/>
    <cellStyle name="Normal 2 2 4 2 7 5 3" xfId="19993" xr:uid="{1C4F91DD-201A-4EF2-9375-BBFE1B06A982}"/>
    <cellStyle name="Normal 2 2 4 2 7 6" xfId="7833" xr:uid="{B58264BA-EE02-4F4D-AF51-77FADA5D1243}"/>
    <cellStyle name="Normal 2 2 4 2 7 6 2" xfId="20563" xr:uid="{88FC9A2B-7251-48E4-B5F9-6C65362A233F}"/>
    <cellStyle name="Normal 2 2 4 2 7 7" xfId="19426" xr:uid="{42246DED-D2B5-44C9-B8AB-FFBBFB24447A}"/>
    <cellStyle name="Normal 2 2 4 2 8" xfId="5333" xr:uid="{76FEF097-A0CC-4C17-BB26-EC0C53E0A59E}"/>
    <cellStyle name="Normal 2 2 4 2 8 2" xfId="6556" xr:uid="{EB509F65-298A-4E75-BC3F-48E16BB4748D}"/>
    <cellStyle name="Normal 2 2 4 2 8 2 2" xfId="7338" xr:uid="{BE49FDCE-8BB3-45E3-8F50-4AC07ABD8563}"/>
    <cellStyle name="Normal 2 2 4 2 8 2 2 2" xfId="8981" xr:uid="{28D69860-52ED-4B1E-812C-9E28D845FB43}"/>
    <cellStyle name="Normal 2 2 4 2 8 2 2 2 2" xfId="21345" xr:uid="{71E3F01F-4DB8-4E34-9597-2D3F20D8B5DD}"/>
    <cellStyle name="Normal 2 2 4 2 8 2 2 3" xfId="20208" xr:uid="{3C60B2B8-E410-4167-BEC9-4BAA02462CFE}"/>
    <cellStyle name="Normal 2 2 4 2 8 2 3" xfId="8212" xr:uid="{2BEB94BE-D812-417A-A206-2966991347A3}"/>
    <cellStyle name="Normal 2 2 4 2 8 2 3 2" xfId="20847" xr:uid="{D71A47EE-1EE0-4856-A2D6-E8ED9AE20BFE}"/>
    <cellStyle name="Normal 2 2 4 2 8 2 4" xfId="19710" xr:uid="{3BA549AB-88F6-42E0-BF29-D5BE674154D2}"/>
    <cellStyle name="Normal 2 2 4 2 8 3" xfId="6557" xr:uid="{EDE7BAB7-03B5-4ED8-B89A-1620187DC67A}"/>
    <cellStyle name="Normal 2 2 4 2 8 3 2" xfId="7339" xr:uid="{1511A9BA-EB86-409E-B3F7-13E324D394A4}"/>
    <cellStyle name="Normal 2 2 4 2 8 3 2 2" xfId="8982" xr:uid="{ACF07623-03BD-4C66-97B5-CE24CBACDCDE}"/>
    <cellStyle name="Normal 2 2 4 2 8 3 2 2 2" xfId="21346" xr:uid="{1926F491-7AC5-4084-B56D-0B7094D3E801}"/>
    <cellStyle name="Normal 2 2 4 2 8 3 2 3" xfId="20209" xr:uid="{724A6286-67DC-4406-8949-D25B616DE4CE}"/>
    <cellStyle name="Normal 2 2 4 2 8 3 3" xfId="8213" xr:uid="{D39E2B76-94DD-4D9B-AE38-94C1975208D5}"/>
    <cellStyle name="Normal 2 2 4 2 8 3 3 2" xfId="20848" xr:uid="{2C2064E5-B43A-4199-828C-349C3B7BA70D}"/>
    <cellStyle name="Normal 2 2 4 2 8 3 4" xfId="19711" xr:uid="{D850BCD1-FF09-4AC2-8554-27E49FF380FD}"/>
    <cellStyle name="Normal 2 2 4 2 8 4" xfId="6328" xr:uid="{60C22BAA-6774-4B36-A4B0-94DD1E9918A4}"/>
    <cellStyle name="Normal 2 2 4 2 8 4 2" xfId="7340" xr:uid="{662E7A9D-25ED-4CB6-836B-502D459A3697}"/>
    <cellStyle name="Normal 2 2 4 2 8 4 2 2" xfId="8983" xr:uid="{9EEA27F5-2588-4194-AD87-1608FC62E20E}"/>
    <cellStyle name="Normal 2 2 4 2 8 4 2 2 2" xfId="21347" xr:uid="{A92EAAF4-84FE-41E4-AD8B-74554D3057BC}"/>
    <cellStyle name="Normal 2 2 4 2 8 4 2 3" xfId="20210" xr:uid="{CE719F41-C5B3-4376-B2C9-A8D5814F0F07}"/>
    <cellStyle name="Normal 2 2 4 2 8 4 3" xfId="8046" xr:uid="{1EC88D8D-6CE5-42B3-8A34-B86D3CB3D2B5}"/>
    <cellStyle name="Normal 2 2 4 2 8 4 3 2" xfId="20682" xr:uid="{FCC9D7F5-6072-48FA-BA4B-11C95FAD93F6}"/>
    <cellStyle name="Normal 2 2 4 2 8 4 4" xfId="19545" xr:uid="{1E312B33-C7CD-4940-BF24-46E20334FAAE}"/>
    <cellStyle name="Normal 2 2 4 2 8 5" xfId="7009" xr:uid="{53898FF0-C347-48DE-9801-1AE00828E3FD}"/>
    <cellStyle name="Normal 2 2 4 2 8 5 2" xfId="8652" xr:uid="{6D7A4340-C1C6-4BCD-8A61-4AC9C8787DD3}"/>
    <cellStyle name="Normal 2 2 4 2 8 5 2 2" xfId="21131" xr:uid="{D8326D54-512F-47D8-A66B-76C27159C6A7}"/>
    <cellStyle name="Normal 2 2 4 2 8 5 3" xfId="19994" xr:uid="{298241B1-1DF6-4C52-8EA6-88533ABCB7E1}"/>
    <cellStyle name="Normal 2 2 4 2 8 6" xfId="7834" xr:uid="{3AE2BC6B-4F48-4D70-B1DA-6C9990C14817}"/>
    <cellStyle name="Normal 2 2 4 2 8 6 2" xfId="20564" xr:uid="{1B41632E-F295-4D32-B82E-405A092221B2}"/>
    <cellStyle name="Normal 2 2 4 2 8 7" xfId="19427" xr:uid="{B465AA94-4D1D-4000-B4B6-EC04FAEE57C3}"/>
    <cellStyle name="Normal 2 2 4 2 9" xfId="5334" xr:uid="{9CA8AAE3-7FB7-4C97-8546-93F966E556F9}"/>
    <cellStyle name="Normal 2 2 4 2 9 2" xfId="6558" xr:uid="{548FD747-746A-4A3D-8838-8831A51009D3}"/>
    <cellStyle name="Normal 2 2 4 2 9 2 2" xfId="7341" xr:uid="{40484104-8D3F-438C-9902-E45F72D9AB16}"/>
    <cellStyle name="Normal 2 2 4 2 9 2 2 2" xfId="8984" xr:uid="{BE84E877-A5FF-4568-A1DF-667393331E47}"/>
    <cellStyle name="Normal 2 2 4 2 9 2 2 2 2" xfId="21348" xr:uid="{B6AFF2E7-F2DE-4E14-A060-AA040E9B8365}"/>
    <cellStyle name="Normal 2 2 4 2 9 2 2 3" xfId="20211" xr:uid="{05BC7112-D1CB-4A9F-BFF2-BA987975C21F}"/>
    <cellStyle name="Normal 2 2 4 2 9 2 3" xfId="8214" xr:uid="{05047E5D-1679-4190-AFDA-A4FE02916E5B}"/>
    <cellStyle name="Normal 2 2 4 2 9 2 3 2" xfId="20849" xr:uid="{81191EB4-568D-4BC4-9619-C4A8F7FFDC1B}"/>
    <cellStyle name="Normal 2 2 4 2 9 2 4" xfId="19712" xr:uid="{AE02A7DD-3CDD-4753-94A8-2105DA4DEE2D}"/>
    <cellStyle name="Normal 2 2 4 2 9 3" xfId="6559" xr:uid="{5B0EFD47-311A-4226-B431-4D43474C37E8}"/>
    <cellStyle name="Normal 2 2 4 2 9 3 2" xfId="7342" xr:uid="{F16F8EEA-DEA5-49D2-89A6-5A94AF236548}"/>
    <cellStyle name="Normal 2 2 4 2 9 3 2 2" xfId="8985" xr:uid="{46B8DF15-1808-47F9-8960-919324D3F612}"/>
    <cellStyle name="Normal 2 2 4 2 9 3 2 2 2" xfId="21349" xr:uid="{FE0D13E5-B5DE-48EE-85BC-834B58F54DB3}"/>
    <cellStyle name="Normal 2 2 4 2 9 3 2 3" xfId="20212" xr:uid="{607C655B-093C-435E-8186-8158713F5583}"/>
    <cellStyle name="Normal 2 2 4 2 9 3 3" xfId="8215" xr:uid="{A355E403-271C-4ADC-B8C7-42E89CA7E0A4}"/>
    <cellStyle name="Normal 2 2 4 2 9 3 3 2" xfId="20850" xr:uid="{8365470E-0169-4BD9-9780-3B421D08CA88}"/>
    <cellStyle name="Normal 2 2 4 2 9 3 4" xfId="19713" xr:uid="{E4C5D1DF-FAFE-4463-9B59-0E23B3FE0414}"/>
    <cellStyle name="Normal 2 2 4 2 9 4" xfId="6329" xr:uid="{2A55FB46-1342-457D-B598-8A652932D3E1}"/>
    <cellStyle name="Normal 2 2 4 2 9 4 2" xfId="7343" xr:uid="{7923E541-4048-4374-A4E7-2DD0F9B49726}"/>
    <cellStyle name="Normal 2 2 4 2 9 4 2 2" xfId="8986" xr:uid="{91F816CB-A1A2-4E20-A360-7F8F9D2E50B5}"/>
    <cellStyle name="Normal 2 2 4 2 9 4 2 2 2" xfId="21350" xr:uid="{CC0C274B-2C35-4FC4-91DB-3F26574B2C5F}"/>
    <cellStyle name="Normal 2 2 4 2 9 4 2 3" xfId="20213" xr:uid="{CDCBC918-2107-4A60-9377-425BE9AA5577}"/>
    <cellStyle name="Normal 2 2 4 2 9 4 3" xfId="8047" xr:uid="{906C6045-A1A2-4F7C-8C25-65C2A275D58A}"/>
    <cellStyle name="Normal 2 2 4 2 9 4 3 2" xfId="20683" xr:uid="{B1B68E65-031F-48EE-A84C-C2DF46A93A62}"/>
    <cellStyle name="Normal 2 2 4 2 9 4 4" xfId="19546" xr:uid="{B62A8D7A-3946-4830-A685-8D1CA3864611}"/>
    <cellStyle name="Normal 2 2 4 2 9 5" xfId="7010" xr:uid="{CDE60F79-5811-4EDA-83C9-89F567D38694}"/>
    <cellStyle name="Normal 2 2 4 2 9 5 2" xfId="8653" xr:uid="{6CDE820A-3BCE-42C0-A555-4D219807F370}"/>
    <cellStyle name="Normal 2 2 4 2 9 5 2 2" xfId="21132" xr:uid="{4C28A16D-AF66-4DF4-86F0-BD368594E0F0}"/>
    <cellStyle name="Normal 2 2 4 2 9 5 3" xfId="19995" xr:uid="{7FF086D1-AF1A-4806-9DC0-E381B4053433}"/>
    <cellStyle name="Normal 2 2 4 2 9 6" xfId="7835" xr:uid="{886DB810-2C84-43C8-8BE6-681E605DE7DD}"/>
    <cellStyle name="Normal 2 2 4 2 9 6 2" xfId="20565" xr:uid="{2AD43C4A-FEE6-4247-873A-EE7BFF5F3D7D}"/>
    <cellStyle name="Normal 2 2 4 2 9 7" xfId="19428" xr:uid="{2EA223EA-9EB1-466D-A49D-C3A5B6C6465C}"/>
    <cellStyle name="Normal 2 2 4 3" xfId="5335" xr:uid="{04E66057-7866-42D3-A01D-B65BFA578EFB}"/>
    <cellStyle name="Normal 2 2 4 4" xfId="5336" xr:uid="{F6B57715-0F49-45EB-8D37-C7B81D229022}"/>
    <cellStyle name="Normal 2 2 4 5" xfId="5337" xr:uid="{6BC9F9A1-D5E5-40E2-BA2C-0E3DFCE89038}"/>
    <cellStyle name="Normal 2 2 4 6" xfId="5338" xr:uid="{5BF07057-BB19-4F26-8D8F-84D8EC2EB892}"/>
    <cellStyle name="Normal 2 2 4 7" xfId="5339" xr:uid="{B5EE7ECF-B456-4F92-AA0C-5B316498E5D0}"/>
    <cellStyle name="Normal 2 2 4 8" xfId="5340" xr:uid="{DF7CD183-25F6-4843-9EE9-6497765A66A8}"/>
    <cellStyle name="Normal 2 2 4 9" xfId="5341" xr:uid="{A551F21A-D061-4125-BA13-4CB86A26B1EC}"/>
    <cellStyle name="Normal 2 2 5" xfId="5342" xr:uid="{959D8ECA-65D8-4116-8CE4-0A268D434447}"/>
    <cellStyle name="Normal 2 2 5 2" xfId="6560" xr:uid="{DC54CD28-0A0F-4BB0-BC93-3064BAA163D4}"/>
    <cellStyle name="Normal 2 2 5 2 2" xfId="7344" xr:uid="{ED3187F5-220D-4D6A-B267-30B159AD9329}"/>
    <cellStyle name="Normal 2 2 5 2 2 2" xfId="8987" xr:uid="{620B8DF2-DE99-4586-9C52-73DEB0C92069}"/>
    <cellStyle name="Normal 2 2 5 2 2 2 2" xfId="21351" xr:uid="{1EFE0DDB-A1A6-4D66-9C74-3B7FF04D04BD}"/>
    <cellStyle name="Normal 2 2 5 2 2 3" xfId="20214" xr:uid="{270FBCC5-7583-4264-A6A1-CBFE36E31C8F}"/>
    <cellStyle name="Normal 2 2 5 2 3" xfId="8216" xr:uid="{C456B662-5E22-4D6D-A5D2-CC9F32DA8F1A}"/>
    <cellStyle name="Normal 2 2 5 2 3 2" xfId="20851" xr:uid="{A92B94F0-F0CF-4078-AA12-886EB11AD565}"/>
    <cellStyle name="Normal 2 2 5 2 4" xfId="19714" xr:uid="{A385963F-AEE5-4183-A2D3-75198D672970}"/>
    <cellStyle name="Normal 2 2 5 3" xfId="6561" xr:uid="{7B19FCFB-4FB5-4AD9-B767-892964AE384B}"/>
    <cellStyle name="Normal 2 2 5 3 2" xfId="7345" xr:uid="{D0C6AC6C-F865-4B4F-B3A1-2479D77E0562}"/>
    <cellStyle name="Normal 2 2 5 3 2 2" xfId="8988" xr:uid="{AEEA84C3-1426-4550-9D57-5A1CA84FB34D}"/>
    <cellStyle name="Normal 2 2 5 3 2 2 2" xfId="21352" xr:uid="{4B28C0E7-4835-4FB3-895F-0C080694B797}"/>
    <cellStyle name="Normal 2 2 5 3 2 3" xfId="20215" xr:uid="{F7CE8876-83AA-4EAD-8276-01F448F6315E}"/>
    <cellStyle name="Normal 2 2 5 3 3" xfId="8217" xr:uid="{4A85C92F-2CA8-4FEE-8668-55AF768D4BBD}"/>
    <cellStyle name="Normal 2 2 5 3 3 2" xfId="20852" xr:uid="{FF7470E9-4E51-415F-8AD7-1DC3397A94CD}"/>
    <cellStyle name="Normal 2 2 5 3 4" xfId="19715" xr:uid="{0847DA9F-5EAD-4897-94A5-783F881D1578}"/>
    <cellStyle name="Normal 2 2 5 4" xfId="6330" xr:uid="{4273052D-8ED9-482A-96B6-CBF754DEAB39}"/>
    <cellStyle name="Normal 2 2 5 4 2" xfId="7346" xr:uid="{EDD30918-C9CB-4F03-9368-3ECD895E7CD2}"/>
    <cellStyle name="Normal 2 2 5 4 2 2" xfId="8989" xr:uid="{4847EDA3-ADCB-42A3-93DE-BE8F8457FFA6}"/>
    <cellStyle name="Normal 2 2 5 4 2 2 2" xfId="21353" xr:uid="{F3E2F738-CC09-4B76-B024-A3319283F9A5}"/>
    <cellStyle name="Normal 2 2 5 4 2 3" xfId="20216" xr:uid="{55DFACB4-0921-4656-9E57-18A6AFAE20D9}"/>
    <cellStyle name="Normal 2 2 5 4 3" xfId="8048" xr:uid="{892742FA-16DA-4A97-AFB6-66144D6F2CEE}"/>
    <cellStyle name="Normal 2 2 5 4 3 2" xfId="20684" xr:uid="{9C69E79B-C28C-4F0B-9037-7127FB648CBB}"/>
    <cellStyle name="Normal 2 2 5 4 4" xfId="19547" xr:uid="{CC6E0CE5-06AC-4A9C-B7AE-8F369B0A9060}"/>
    <cellStyle name="Normal 2 2 5 5" xfId="7011" xr:uid="{93DD5CE7-5C76-4F15-8F36-D0EB3EBA6F28}"/>
    <cellStyle name="Normal 2 2 5 5 2" xfId="8654" xr:uid="{8E4E3631-44CF-451A-B9CC-B0D36A48395C}"/>
    <cellStyle name="Normal 2 2 5 5 2 2" xfId="21133" xr:uid="{DF219886-70FD-494E-A0F9-39BF66B25F2F}"/>
    <cellStyle name="Normal 2 2 5 5 3" xfId="19996" xr:uid="{8E5EB566-A73D-44D6-999E-1C64B639209B}"/>
    <cellStyle name="Normal 2 2 5 6" xfId="7836" xr:uid="{DCAC5D5D-810D-4868-8A27-05972F5DF042}"/>
    <cellStyle name="Normal 2 2 5 6 2" xfId="20566" xr:uid="{248017C9-0348-44AF-9D58-B454EE618351}"/>
    <cellStyle name="Normal 2 2 5 7" xfId="19429" xr:uid="{1C74A9AB-62E2-480F-BAD1-DC6B7BD03664}"/>
    <cellStyle name="Normal 2 2 6" xfId="5343" xr:uid="{6A5F457B-4381-4C97-BBF9-8FE44A3CC86D}"/>
    <cellStyle name="Normal 2 2 6 2" xfId="6562" xr:uid="{1AA980C3-42B1-438F-9B0B-177697814FAA}"/>
    <cellStyle name="Normal 2 2 6 2 2" xfId="7347" xr:uid="{2A4A8223-86FC-4A05-9077-3CF2ABEF869B}"/>
    <cellStyle name="Normal 2 2 6 2 2 2" xfId="8990" xr:uid="{90DDD634-071B-4492-8589-2208CA2CF1BB}"/>
    <cellStyle name="Normal 2 2 6 2 2 2 2" xfId="21354" xr:uid="{9E3011B3-EF6B-4A78-8005-7622076618CC}"/>
    <cellStyle name="Normal 2 2 6 2 2 3" xfId="20217" xr:uid="{0E0535EE-14DF-463F-A31D-8CDC1EBD0D17}"/>
    <cellStyle name="Normal 2 2 6 2 3" xfId="8218" xr:uid="{6B85F3C2-29AE-4FAD-9DB3-95428F6A2A98}"/>
    <cellStyle name="Normal 2 2 6 2 3 2" xfId="20853" xr:uid="{CF1C858E-C4EB-4EEE-82BA-BE2B458696D9}"/>
    <cellStyle name="Normal 2 2 6 2 4" xfId="19716" xr:uid="{92BABD95-A3FF-470B-BC47-331EFE7E2920}"/>
    <cellStyle name="Normal 2 2 6 3" xfId="6563" xr:uid="{C13B28B1-4006-41BE-849E-A41F9484975E}"/>
    <cellStyle name="Normal 2 2 6 3 2" xfId="7348" xr:uid="{44FA80DC-FB48-41BB-A02F-7C25B7686AFD}"/>
    <cellStyle name="Normal 2 2 6 3 2 2" xfId="8991" xr:uid="{FE0E4810-58EE-4ED6-BCC8-F0E5CF5EC5AD}"/>
    <cellStyle name="Normal 2 2 6 3 2 2 2" xfId="21355" xr:uid="{1FF9F1DF-76E6-4FDE-9AB9-735BB3CB0467}"/>
    <cellStyle name="Normal 2 2 6 3 2 3" xfId="20218" xr:uid="{C8F40938-87BC-42F9-8C18-AAA8C369C3FB}"/>
    <cellStyle name="Normal 2 2 6 3 3" xfId="8219" xr:uid="{2D85CBC8-DBE9-486B-A6AA-86A1C1DDD94E}"/>
    <cellStyle name="Normal 2 2 6 3 3 2" xfId="20854" xr:uid="{C751C263-1520-4518-8154-A83A5720DD1D}"/>
    <cellStyle name="Normal 2 2 6 3 4" xfId="19717" xr:uid="{0828E482-E73F-460E-BB12-96448E155559}"/>
    <cellStyle name="Normal 2 2 6 4" xfId="6331" xr:uid="{63B620C3-68F8-4AD4-940C-748E9A16D6EA}"/>
    <cellStyle name="Normal 2 2 6 4 2" xfId="7349" xr:uid="{5B4CAB91-B756-421A-BF44-8EF310D6D912}"/>
    <cellStyle name="Normal 2 2 6 4 2 2" xfId="8992" xr:uid="{103F2188-FB74-4E66-AD52-09F0BE964D4C}"/>
    <cellStyle name="Normal 2 2 6 4 2 2 2" xfId="21356" xr:uid="{BACD7552-DE34-4329-BF27-FACE2C5FD84A}"/>
    <cellStyle name="Normal 2 2 6 4 2 3" xfId="20219" xr:uid="{AFA527B0-76DB-4202-96E6-09E612985196}"/>
    <cellStyle name="Normal 2 2 6 4 3" xfId="8049" xr:uid="{E77D43D8-EF07-4FEB-8BB3-45B9DD924EEA}"/>
    <cellStyle name="Normal 2 2 6 4 3 2" xfId="20685" xr:uid="{00A8BF54-E740-4C38-9567-5FD706038C75}"/>
    <cellStyle name="Normal 2 2 6 4 4" xfId="19548" xr:uid="{F92ACE5C-C054-49AF-9895-94ABEC4A0D5B}"/>
    <cellStyle name="Normal 2 2 6 5" xfId="7012" xr:uid="{C7F2F92D-A915-4B2F-BC80-0380EBF3FBB7}"/>
    <cellStyle name="Normal 2 2 6 5 2" xfId="8655" xr:uid="{B63B8E78-9B04-41DB-99B0-9A62EB9F3E3C}"/>
    <cellStyle name="Normal 2 2 6 5 2 2" xfId="21134" xr:uid="{B601C98A-CCD0-40B9-A279-4AE89F558827}"/>
    <cellStyle name="Normal 2 2 6 5 3" xfId="19997" xr:uid="{89C2FEA0-F618-47D5-899B-6DB33AEA77AC}"/>
    <cellStyle name="Normal 2 2 6 6" xfId="7837" xr:uid="{E072500E-9184-4CFC-AE3A-0302533F6CEB}"/>
    <cellStyle name="Normal 2 2 6 6 2" xfId="20567" xr:uid="{55102367-F185-42B3-9A3F-7C8BEF473C89}"/>
    <cellStyle name="Normal 2 2 6 7" xfId="19430" xr:uid="{1ED98025-630D-4394-89A2-B15A68D1F51D}"/>
    <cellStyle name="Normal 2 2 7" xfId="5344" xr:uid="{DEF9866E-6D0F-4BD2-ACE6-31B4B29FEB2E}"/>
    <cellStyle name="Normal 2 2 7 2" xfId="6564" xr:uid="{81C7E7EC-8F9C-45E5-92C4-0AD8B78D9E3D}"/>
    <cellStyle name="Normal 2 2 7 2 2" xfId="7350" xr:uid="{1879B3AD-C429-4F53-9E03-23CA10151AE3}"/>
    <cellStyle name="Normal 2 2 7 2 2 2" xfId="8993" xr:uid="{131B5897-C7E2-4544-9BC2-398200135073}"/>
    <cellStyle name="Normal 2 2 7 2 2 2 2" xfId="21357" xr:uid="{871E2B5F-EA6C-4926-B44F-0139CD3BE52B}"/>
    <cellStyle name="Normal 2 2 7 2 2 3" xfId="20220" xr:uid="{59B95C1C-6165-492C-92D0-D6EC65EB544E}"/>
    <cellStyle name="Normal 2 2 7 2 3" xfId="8220" xr:uid="{91C1156B-E10E-43FA-B582-92E88F8522E4}"/>
    <cellStyle name="Normal 2 2 7 2 3 2" xfId="20855" xr:uid="{84D135D3-F6A3-4077-A318-3E9769C60A95}"/>
    <cellStyle name="Normal 2 2 7 2 4" xfId="19718" xr:uid="{B4966AC7-3397-4338-99C4-E1613E567CE6}"/>
    <cellStyle name="Normal 2 2 7 3" xfId="6565" xr:uid="{92A21F35-68A0-423D-B945-E485D507C902}"/>
    <cellStyle name="Normal 2 2 7 3 2" xfId="7351" xr:uid="{AC1CBC85-BA3C-4E95-BAB4-F882AF401846}"/>
    <cellStyle name="Normal 2 2 7 3 2 2" xfId="8994" xr:uid="{25693259-4444-4452-BE3E-71D2A7432931}"/>
    <cellStyle name="Normal 2 2 7 3 2 2 2" xfId="21358" xr:uid="{C1EC8018-B5B1-43EA-9D6A-2CE85D30DE6F}"/>
    <cellStyle name="Normal 2 2 7 3 2 3" xfId="20221" xr:uid="{52873CEF-5E07-429D-A394-75A5FADEE0A1}"/>
    <cellStyle name="Normal 2 2 7 3 3" xfId="8221" xr:uid="{3C9B12CA-BEB8-4BCB-A4E9-265B3DE3638C}"/>
    <cellStyle name="Normal 2 2 7 3 3 2" xfId="20856" xr:uid="{1D714D26-82B4-46F8-BE41-095FFDC46E14}"/>
    <cellStyle name="Normal 2 2 7 3 4" xfId="19719" xr:uid="{FA4B7350-1B63-4106-B688-87F68DB2A41F}"/>
    <cellStyle name="Normal 2 2 7 4" xfId="6332" xr:uid="{8C93762B-5DDC-48DA-AABB-80CD4211496B}"/>
    <cellStyle name="Normal 2 2 7 4 2" xfId="7352" xr:uid="{D5A6CA19-4063-421C-B81A-115917BF784E}"/>
    <cellStyle name="Normal 2 2 7 4 2 2" xfId="8995" xr:uid="{900279CC-AE91-490F-BE78-408DB2DB1E49}"/>
    <cellStyle name="Normal 2 2 7 4 2 2 2" xfId="21359" xr:uid="{92BD70DA-4E07-496C-9328-0189FC7C19C7}"/>
    <cellStyle name="Normal 2 2 7 4 2 3" xfId="20222" xr:uid="{3A318441-C164-445F-BF80-B7C7E94F30AF}"/>
    <cellStyle name="Normal 2 2 7 4 3" xfId="8050" xr:uid="{E144FB49-699D-467D-B4C3-330C02F3B63C}"/>
    <cellStyle name="Normal 2 2 7 4 3 2" xfId="20686" xr:uid="{A5470DDB-B577-4192-9BBA-16FC03D1092A}"/>
    <cellStyle name="Normal 2 2 7 4 4" xfId="19549" xr:uid="{8C216DC2-2426-412B-8180-09E1D5F3E4B2}"/>
    <cellStyle name="Normal 2 2 7 5" xfId="7013" xr:uid="{2438E5F9-4084-4CDB-836C-18776F87DDA9}"/>
    <cellStyle name="Normal 2 2 7 5 2" xfId="8656" xr:uid="{0DB52D82-2A72-4ACD-8426-D8E5931EFF38}"/>
    <cellStyle name="Normal 2 2 7 5 2 2" xfId="21135" xr:uid="{03615A17-7965-4176-9A80-313DAC4CB0BB}"/>
    <cellStyle name="Normal 2 2 7 5 3" xfId="19998" xr:uid="{EFEB97FA-54A2-4A55-8350-576D9F27DC3E}"/>
    <cellStyle name="Normal 2 2 7 6" xfId="7838" xr:uid="{4B8AA880-E990-47E9-B455-2764E13EB627}"/>
    <cellStyle name="Normal 2 2 7 6 2" xfId="20568" xr:uid="{4B238BE3-B29C-4E69-96A1-19791BAF8142}"/>
    <cellStyle name="Normal 2 2 7 7" xfId="19431" xr:uid="{CA2C2457-7DEF-4FD2-9C8C-5B64B2F7DA5D}"/>
    <cellStyle name="Normal 2 2 8" xfId="5345" xr:uid="{B5AB6823-0358-4C2D-BC58-FF24952759A4}"/>
    <cellStyle name="Normal 2 2 8 2" xfId="5346" xr:uid="{07E19849-E7D4-4A7B-83EA-B0D35580D3E3}"/>
    <cellStyle name="Normal 2 2 8 2 2" xfId="6566" xr:uid="{3AA37634-973D-4476-9568-EB7CFD0BE37D}"/>
    <cellStyle name="Normal 2 2 8 2 2 2" xfId="7353" xr:uid="{4FE75A01-B40A-4144-B99B-91794DB64FBF}"/>
    <cellStyle name="Normal 2 2 8 2 2 2 2" xfId="8996" xr:uid="{B9FC0643-1769-4E1E-BC64-2F58BB2F2553}"/>
    <cellStyle name="Normal 2 2 8 2 2 2 2 2" xfId="21360" xr:uid="{D41F14C1-4CEF-4F26-82A4-38F266B0D94A}"/>
    <cellStyle name="Normal 2 2 8 2 2 2 3" xfId="20223" xr:uid="{3B1B89B7-2AB1-4340-AF5F-27D57DF08538}"/>
    <cellStyle name="Normal 2 2 8 2 2 3" xfId="8222" xr:uid="{E08462F6-9507-486D-B5D0-6B3534A3219D}"/>
    <cellStyle name="Normal 2 2 8 2 2 3 2" xfId="20857" xr:uid="{D3E57013-1C54-49AB-A850-1B2162FE6288}"/>
    <cellStyle name="Normal 2 2 8 2 2 4" xfId="19720" xr:uid="{33B6CDEB-453D-4282-B903-DA5378817B52}"/>
    <cellStyle name="Normal 2 2 8 2 3" xfId="6567" xr:uid="{2E19CB83-4123-4C15-B819-720420705C3B}"/>
    <cellStyle name="Normal 2 2 8 2 3 2" xfId="7354" xr:uid="{05928603-F982-4274-8BCF-D6D3A2F5A1FE}"/>
    <cellStyle name="Normal 2 2 8 2 3 2 2" xfId="8997" xr:uid="{73E132AA-DA95-4485-8280-81793F69C0EF}"/>
    <cellStyle name="Normal 2 2 8 2 3 2 2 2" xfId="21361" xr:uid="{B62A4B12-0FFC-462C-AAE8-68C10D95BED2}"/>
    <cellStyle name="Normal 2 2 8 2 3 2 3" xfId="20224" xr:uid="{BE3A2587-1E53-491F-B20D-107E72A99B76}"/>
    <cellStyle name="Normal 2 2 8 2 3 3" xfId="8223" xr:uid="{EBD7BE2D-4333-4546-B65E-535B32615139}"/>
    <cellStyle name="Normal 2 2 8 2 3 3 2" xfId="20858" xr:uid="{C38AF0A8-AEAB-4837-9A48-5A6B2AFD318A}"/>
    <cellStyle name="Normal 2 2 8 2 3 4" xfId="19721" xr:uid="{2FC1FBC0-40A2-4630-86A5-015C8281B736}"/>
    <cellStyle name="Normal 2 2 8 2 4" xfId="6333" xr:uid="{9C0A383B-58A6-4208-BF8A-FA32724C3476}"/>
    <cellStyle name="Normal 2 2 8 2 4 2" xfId="7355" xr:uid="{6B09F954-AFC4-416B-A545-AB1FD2CA0FE3}"/>
    <cellStyle name="Normal 2 2 8 2 4 2 2" xfId="8998" xr:uid="{5E4836DC-98BA-457A-B3F6-408FA4DA24FA}"/>
    <cellStyle name="Normal 2 2 8 2 4 2 2 2" xfId="21362" xr:uid="{936C04F7-C1ED-416B-AB5C-CE1FFBDD25C3}"/>
    <cellStyle name="Normal 2 2 8 2 4 2 3" xfId="20225" xr:uid="{ACC56525-C32D-4733-87DD-36C37E42215C}"/>
    <cellStyle name="Normal 2 2 8 2 4 3" xfId="8051" xr:uid="{3E7EFD2E-2F87-4329-93B1-E1EC45C3AB23}"/>
    <cellStyle name="Normal 2 2 8 2 4 3 2" xfId="20687" xr:uid="{BF7B4548-68AF-4B3C-A039-8DA817A7F668}"/>
    <cellStyle name="Normal 2 2 8 2 4 4" xfId="19550" xr:uid="{EE9508C4-74E0-46C9-AEF9-E5C9A8DC2E8A}"/>
    <cellStyle name="Normal 2 2 8 2 5" xfId="7014" xr:uid="{3CA99F00-23C7-40D0-B5C0-8CB27C65C160}"/>
    <cellStyle name="Normal 2 2 8 2 5 2" xfId="8657" xr:uid="{25E2E1F8-1BE6-4FA3-9E78-671E69726B2F}"/>
    <cellStyle name="Normal 2 2 8 2 5 2 2" xfId="21136" xr:uid="{75FE7717-FDFB-4C3A-9893-7D7E39607EF1}"/>
    <cellStyle name="Normal 2 2 8 2 5 3" xfId="19999" xr:uid="{0BC70BA4-BA24-4E72-915D-D2676C4D9E3E}"/>
    <cellStyle name="Normal 2 2 8 2 6" xfId="7839" xr:uid="{06A1A638-B269-4BA4-AA3A-BFF193F870E8}"/>
    <cellStyle name="Normal 2 2 8 2 6 2" xfId="20569" xr:uid="{8FB7B43C-D459-41EC-A8C2-E52669075D95}"/>
    <cellStyle name="Normal 2 2 8 2 7" xfId="19432" xr:uid="{3B69C681-AFB4-4F78-9011-8B4213DDC31C}"/>
    <cellStyle name="Normal 2 2 9" xfId="5347" xr:uid="{2929BB75-DF80-4865-8A57-9C76000632C9}"/>
    <cellStyle name="Normal 2 20" xfId="5348" xr:uid="{3F3A90AA-9683-405A-993B-ED9D870D122F}"/>
    <cellStyle name="Normal 2 21" xfId="5349" xr:uid="{47852917-FD6A-4CFF-B419-ED9A7F5C2840}"/>
    <cellStyle name="Normal 2 22" xfId="5350" xr:uid="{CA744394-DFCE-43BF-A456-0A8A4C0DC592}"/>
    <cellStyle name="Normal 2 23" xfId="5351" xr:uid="{2CF78230-0340-403E-9EA9-28FB3029A9CC}"/>
    <cellStyle name="Normal 2 24" xfId="5352" xr:uid="{3BF1FE10-7607-404A-91AE-9643CD3FC15B}"/>
    <cellStyle name="Normal 2 25" xfId="5353" xr:uid="{DAA756DC-4F37-4B7D-95A9-30EB98D8F406}"/>
    <cellStyle name="Normal 2 26" xfId="5354" xr:uid="{2504514C-EC5B-49E9-9468-890CEC840FC6}"/>
    <cellStyle name="Normal 2 27" xfId="5355" xr:uid="{B58AB9A6-94F8-43D7-A9F5-B85F9BDA2A7D}"/>
    <cellStyle name="Normal 2 28" xfId="5356" xr:uid="{0A703A47-82D9-4509-B8B2-AC340B20505A}"/>
    <cellStyle name="Normal 2 29" xfId="5357" xr:uid="{3F729EC6-E999-4077-A2E2-785510C2C610}"/>
    <cellStyle name="Normal 2 29 10" xfId="5358" xr:uid="{C74629C2-B306-484A-AB95-2488208F9670}"/>
    <cellStyle name="Normal 2 29 11" xfId="5359" xr:uid="{AC4927C4-7314-4E05-A63C-F22A25027BAE}"/>
    <cellStyle name="Normal 2 29 12" xfId="5360" xr:uid="{57387D3A-25B8-4228-B081-8F4D33353A04}"/>
    <cellStyle name="Normal 2 29 13" xfId="5361" xr:uid="{036EC3E4-C12B-443F-9D9A-7CB5A89D0E16}"/>
    <cellStyle name="Normal 2 29 14" xfId="5362" xr:uid="{580700F4-4F57-4F0B-89E4-CD3EC2C6D185}"/>
    <cellStyle name="Normal 2 29 15" xfId="5363" xr:uid="{C282F987-A75F-4474-B5E3-D652070965E3}"/>
    <cellStyle name="Normal 2 29 16" xfId="5364" xr:uid="{50261944-2D2C-4D8C-96B9-1CA35503C7C9}"/>
    <cellStyle name="Normal 2 29 17" xfId="5365" xr:uid="{27835116-8D38-400A-A1F1-A83D9EBD2ADB}"/>
    <cellStyle name="Normal 2 29 18" xfId="5366" xr:uid="{AEB41EFD-5720-45BA-A0E5-DA788FB6F3F7}"/>
    <cellStyle name="Normal 2 29 19" xfId="5367" xr:uid="{0132B16A-12E8-4D84-B949-2058618BB64F}"/>
    <cellStyle name="Normal 2 29 2" xfId="5368" xr:uid="{ADFF69B4-301B-424A-92C6-584ABD9E36EB}"/>
    <cellStyle name="Normal 2 29 20" xfId="5369" xr:uid="{0E16D9CA-6F8C-4568-AFA2-43881AFF4A80}"/>
    <cellStyle name="Normal 2 29 21" xfId="5370" xr:uid="{993F3E99-BCBB-4604-8BEC-803702A73B7B}"/>
    <cellStyle name="Normal 2 29 22" xfId="5371" xr:uid="{4C471907-D902-4A69-A46D-0119B0360CA3}"/>
    <cellStyle name="Normal 2 29 23" xfId="5372" xr:uid="{C0AF3B7D-94A5-453C-B3B0-8352F3A92CDD}"/>
    <cellStyle name="Normal 2 29 24" xfId="5373" xr:uid="{54F3AD11-E7F6-4DDB-B955-96372A78A885}"/>
    <cellStyle name="Normal 2 29 25" xfId="5374" xr:uid="{E9823D0B-2573-438B-8E09-A1507D288D9D}"/>
    <cellStyle name="Normal 2 29 26" xfId="5375" xr:uid="{2BBE16AD-319B-4E19-946A-5D60A68DCDE6}"/>
    <cellStyle name="Normal 2 29 27" xfId="5376" xr:uid="{58D672EF-F264-4365-8A2F-9550B544B74C}"/>
    <cellStyle name="Normal 2 29 28" xfId="5377" xr:uid="{1F4E51F7-0337-43D3-89F8-8893C71DC20F}"/>
    <cellStyle name="Normal 2 29 29" xfId="5378" xr:uid="{EA03F831-77A4-4980-9B33-E73C28A8D062}"/>
    <cellStyle name="Normal 2 29 3" xfId="5379" xr:uid="{AC91A9DC-037A-4667-B47F-B4D04BC4299F}"/>
    <cellStyle name="Normal 2 29 30" xfId="5380" xr:uid="{A25ECC67-ACFB-4A63-81FB-FF1DF767145E}"/>
    <cellStyle name="Normal 2 29 31" xfId="5381" xr:uid="{20BA1474-0A4E-439C-91F1-0050050B6ECC}"/>
    <cellStyle name="Normal 2 29 32" xfId="5382" xr:uid="{6BA05F36-43A1-4308-B653-9748B0515144}"/>
    <cellStyle name="Normal 2 29 33" xfId="5383" xr:uid="{469BB785-4F2D-4AB8-9BFA-29D4046413F9}"/>
    <cellStyle name="Normal 2 29 34" xfId="5384" xr:uid="{661138D5-A30C-4544-AC8D-6B77D9777CD2}"/>
    <cellStyle name="Normal 2 29 35" xfId="5385" xr:uid="{4C9CAC71-AABD-420B-BB67-D1CFE922CBBB}"/>
    <cellStyle name="Normal 2 29 36" xfId="5386" xr:uid="{4361717B-0533-4FEC-BE03-E41E9D6E46A8}"/>
    <cellStyle name="Normal 2 29 37" xfId="5387" xr:uid="{FAC8DB67-26D6-464A-B20A-D2605C1B94A4}"/>
    <cellStyle name="Normal 2 29 38" xfId="5388" xr:uid="{287C3EEB-474D-40E6-937E-814249E7A30A}"/>
    <cellStyle name="Normal 2 29 39" xfId="5389" xr:uid="{FC6CAEA3-0C53-4C11-B6BD-D4713BCEF8A7}"/>
    <cellStyle name="Normal 2 29 4" xfId="5390" xr:uid="{4C6B9C14-F3DF-488E-BA61-4FAA0A75BC38}"/>
    <cellStyle name="Normal 2 29 40" xfId="5391" xr:uid="{C57CB2F2-27BF-421F-820B-E4E9A45524AE}"/>
    <cellStyle name="Normal 2 29 41" xfId="5392" xr:uid="{D7451F2F-FD0E-4056-93FA-DE9E4BD65AD1}"/>
    <cellStyle name="Normal 2 29 42" xfId="5393" xr:uid="{E0AC48CE-9100-4A45-A1C3-69CC67EAEEEF}"/>
    <cellStyle name="Normal 2 29 43" xfId="5394" xr:uid="{EEDBF9F3-83CE-4254-BD9C-011D0850C105}"/>
    <cellStyle name="Normal 2 29 44" xfId="5395" xr:uid="{DDFFBD40-A19A-43A4-A7E1-54902CE7FE4E}"/>
    <cellStyle name="Normal 2 29 45" xfId="5396" xr:uid="{1CA7A2EF-EE0F-4278-92C9-D53272D2B6BB}"/>
    <cellStyle name="Normal 2 29 46" xfId="5397" xr:uid="{315EAE6C-0659-449B-B95C-D47BDC9301F4}"/>
    <cellStyle name="Normal 2 29 47" xfId="5398" xr:uid="{4B200FF2-E145-4D46-8F9E-29C9D83D87C0}"/>
    <cellStyle name="Normal 2 29 48" xfId="5399" xr:uid="{FA626A06-61F3-4DBB-8737-B2274DF83191}"/>
    <cellStyle name="Normal 2 29 5" xfId="5400" xr:uid="{39790BA2-C2F5-452F-99DC-1E72B459060C}"/>
    <cellStyle name="Normal 2 29 6" xfId="5401" xr:uid="{847CB283-8F76-4B09-B028-43E6D6E2E2E3}"/>
    <cellStyle name="Normal 2 29 7" xfId="5402" xr:uid="{EAF292A8-177E-4C36-A5C3-F6629317161C}"/>
    <cellStyle name="Normal 2 29 8" xfId="5403" xr:uid="{777AB48F-7C2D-4513-BFA9-15A058C3D5D3}"/>
    <cellStyle name="Normal 2 29 9" xfId="5404" xr:uid="{1DF775BA-D137-4913-9F73-4087B66EC861}"/>
    <cellStyle name="Normal 2 3" xfId="5405" xr:uid="{6F3B53E8-E8D5-4764-A5E1-3D439895E821}"/>
    <cellStyle name="Normal 2 3 10" xfId="5406" xr:uid="{6AF64766-E2EF-4E93-9CDC-EC3C922D560A}"/>
    <cellStyle name="Normal 2 3 11" xfId="5407" xr:uid="{88C01ED4-9C3F-441E-97AF-EDBFFEB2C864}"/>
    <cellStyle name="Normal 2 3 12" xfId="5408" xr:uid="{3C6B5C38-C759-4E98-9764-6398CADF63A9}"/>
    <cellStyle name="Normal 2 3 13" xfId="5409" xr:uid="{521D1774-876A-4FEF-A004-07698F5CE8E6}"/>
    <cellStyle name="Normal 2 3 14" xfId="5410" xr:uid="{061DDC00-016F-496E-8664-EE7958EA612B}"/>
    <cellStyle name="Normal 2 3 15" xfId="5411" xr:uid="{52918CE4-57E5-4323-8605-349CC8CBCE90}"/>
    <cellStyle name="Normal 2 3 16" xfId="5412" xr:uid="{27888E9F-E0D1-485A-9F81-D890F99CD9E7}"/>
    <cellStyle name="Normal 2 3 17" xfId="5413" xr:uid="{A620399B-7C45-4539-B6E0-9BA360ABF7FA}"/>
    <cellStyle name="Normal 2 3 18" xfId="5414" xr:uid="{739AAA71-FE3A-41A6-A14F-6180190361E0}"/>
    <cellStyle name="Normal 2 3 19" xfId="5415" xr:uid="{3A15F46C-0FEC-49FC-BB84-7E4EC8C53793}"/>
    <cellStyle name="Normal 2 3 2" xfId="5416" xr:uid="{63AA1769-A733-4598-8423-25FEBF213154}"/>
    <cellStyle name="Normal 2 3 20" xfId="5417" xr:uid="{43DD6E18-8AF1-4847-A460-D873DB9B8986}"/>
    <cellStyle name="Normal 2 3 21" xfId="5418" xr:uid="{9E7227A6-465D-4897-BC9A-4E49F1AD99FE}"/>
    <cellStyle name="Normal 2 3 22" xfId="5419" xr:uid="{9E1EC687-77CB-404C-A4F8-6B1426C06367}"/>
    <cellStyle name="Normal 2 3 23" xfId="5420" xr:uid="{6FE952F4-3F0B-4F06-96D7-995CC6102B78}"/>
    <cellStyle name="Normal 2 3 24" xfId="5421" xr:uid="{710D0105-F95B-42FB-B1FF-1952219DFF89}"/>
    <cellStyle name="Normal 2 3 25" xfId="5422" xr:uid="{6C623BE3-EA96-4CFD-BDBC-13FE1BAA1E59}"/>
    <cellStyle name="Normal 2 3 26" xfId="5423" xr:uid="{ACB081E9-D029-4098-A015-D0532ED5A812}"/>
    <cellStyle name="Normal 2 3 27" xfId="5424" xr:uid="{F07AC289-B05D-4829-94ED-EB937A4A1507}"/>
    <cellStyle name="Normal 2 3 28" xfId="5425" xr:uid="{66B996E0-BD4B-4FDC-BD06-DFF9C6A1A275}"/>
    <cellStyle name="Normal 2 3 29" xfId="5426" xr:uid="{AD2CB53A-7448-4495-8493-3B4B58F12DCA}"/>
    <cellStyle name="Normal 2 3 3" xfId="5427" xr:uid="{BC81F2C2-3D4C-423D-BB92-692599258953}"/>
    <cellStyle name="Normal 2 3 30" xfId="5428" xr:uid="{67944EAC-2FEB-42A0-9481-E4EB4D943BE0}"/>
    <cellStyle name="Normal 2 3 31" xfId="5429" xr:uid="{E221C7EB-40CE-4437-83BE-97FFA60B01E5}"/>
    <cellStyle name="Normal 2 3 32" xfId="5430" xr:uid="{79F675D9-BD38-4D9A-8346-E3F2F232E2BC}"/>
    <cellStyle name="Normal 2 3 33" xfId="5431" xr:uid="{A2AF94EA-5C56-44C8-B808-D189C82640C9}"/>
    <cellStyle name="Normal 2 3 34" xfId="5432" xr:uid="{D89751E1-B74E-416D-B13E-E7BABBD5680E}"/>
    <cellStyle name="Normal 2 3 35" xfId="5433" xr:uid="{B8B5BABD-0200-471E-BC20-D8E5B7368465}"/>
    <cellStyle name="Normal 2 3 36" xfId="5434" xr:uid="{10E68AA5-5243-4BC6-B1B4-05CCE9FDD181}"/>
    <cellStyle name="Normal 2 3 37" xfId="5435" xr:uid="{131DF309-D11F-41B5-91D2-9A469B2A10A5}"/>
    <cellStyle name="Normal 2 3 38" xfId="5436" xr:uid="{6CF0DACB-83B3-4998-BA8B-9D04DBAFFF14}"/>
    <cellStyle name="Normal 2 3 39" xfId="5437" xr:uid="{9DB39BC6-656B-4F15-846A-5B68E4D2AEF9}"/>
    <cellStyle name="Normal 2 3 4" xfId="5438" xr:uid="{5D698DBF-24EB-46BB-8093-22724B90C305}"/>
    <cellStyle name="Normal 2 3 40" xfId="5439" xr:uid="{20A95C63-A6E9-40D6-8110-83820FD83A99}"/>
    <cellStyle name="Normal 2 3 41" xfId="5440" xr:uid="{6DF41BAE-5702-45BC-A18C-0FBAE6D1A477}"/>
    <cellStyle name="Normal 2 3 42" xfId="5441" xr:uid="{47A8A212-4168-49BD-99D8-71AE2A7C111C}"/>
    <cellStyle name="Normal 2 3 43" xfId="5442" xr:uid="{756AC837-A668-4E7C-84CA-0B884030B84A}"/>
    <cellStyle name="Normal 2 3 44" xfId="5443" xr:uid="{38005EA6-E5B0-46E4-99F6-D340384F2D95}"/>
    <cellStyle name="Normal 2 3 45" xfId="5444" xr:uid="{8D2BFBF3-65C8-4F91-AE63-64A48CC04EA2}"/>
    <cellStyle name="Normal 2 3 46" xfId="5445" xr:uid="{A4ACFDA3-1C94-4CA3-8E68-3C39F99EF31F}"/>
    <cellStyle name="Normal 2 3 47" xfId="5446" xr:uid="{477DEE59-F769-4122-9851-7CE03E3D3EC4}"/>
    <cellStyle name="Normal 2 3 48" xfId="5447" xr:uid="{3D0D383B-3B6A-4B37-974C-13013FC6C027}"/>
    <cellStyle name="Normal 2 3 49" xfId="6568" xr:uid="{2479ECFC-7CA4-44AF-9F64-4D43DBF9D0DB}"/>
    <cellStyle name="Normal 2 3 49 2" xfId="7356" xr:uid="{6353A8AB-3F1F-4F4C-84F0-9B55DFB0B48D}"/>
    <cellStyle name="Normal 2 3 49 2 2" xfId="8999" xr:uid="{1A72B79E-9AEE-4C1E-824C-2A1E49817CA1}"/>
    <cellStyle name="Normal 2 3 49 2 2 2" xfId="21363" xr:uid="{D5AB754B-F954-4A16-8811-7EDCA387E217}"/>
    <cellStyle name="Normal 2 3 49 2 3" xfId="20226" xr:uid="{A5E6638B-284F-4E46-A2CC-A7BFD4F5328D}"/>
    <cellStyle name="Normal 2 3 49 3" xfId="8224" xr:uid="{7502B6E0-793F-4E0F-B58D-980E31F3DD11}"/>
    <cellStyle name="Normal 2 3 49 3 2" xfId="20859" xr:uid="{6BE0F2CF-5AEC-48F7-8BA9-A0653FE1FDA0}"/>
    <cellStyle name="Normal 2 3 49 4" xfId="19722" xr:uid="{A2909339-25DD-427E-B5FA-2E72E53883CE}"/>
    <cellStyle name="Normal 2 3 5" xfId="5448" xr:uid="{38BE11E8-BD89-4ECA-AB1C-2152FCA08D79}"/>
    <cellStyle name="Normal 2 3 6" xfId="5449" xr:uid="{5D384772-7854-4E0D-A56F-710E6B553005}"/>
    <cellStyle name="Normal 2 3 7" xfId="5450" xr:uid="{7BA80BA9-4ED8-4F90-ADE3-EA48A3FC0636}"/>
    <cellStyle name="Normal 2 3 8" xfId="5451" xr:uid="{137C6D46-8BB9-4135-B698-2FD4A126F156}"/>
    <cellStyle name="Normal 2 3 9" xfId="5452" xr:uid="{CF8C7299-97B3-47F7-B1E4-2B7CB4263BE3}"/>
    <cellStyle name="Normal 2 30" xfId="5453" xr:uid="{217184EF-526A-42AC-B93B-15064EA36B79}"/>
    <cellStyle name="Normal 2 31" xfId="5454" xr:uid="{E1AEEF5A-D89B-403B-9DA4-B509CF647D35}"/>
    <cellStyle name="Normal 2 31 10" xfId="5455" xr:uid="{D54BE13D-DF65-47FA-956D-3EF3D0DCD2FF}"/>
    <cellStyle name="Normal 2 31 11" xfId="5456" xr:uid="{EB1EABF0-60C0-42DE-9C0C-C854D5D384B5}"/>
    <cellStyle name="Normal 2 31 12" xfId="5457" xr:uid="{D99D7070-2BE1-41BE-A3C7-BA3B1CA9D1AC}"/>
    <cellStyle name="Normal 2 31 13" xfId="5458" xr:uid="{5E274070-1C9D-414D-B08D-B4578DAF767A}"/>
    <cellStyle name="Normal 2 31 14" xfId="5459" xr:uid="{6BECE2C7-7033-4C6E-A7CC-2D5AC71AAAFB}"/>
    <cellStyle name="Normal 2 31 15" xfId="5460" xr:uid="{085B879E-1B36-4FA0-954F-113B626815EE}"/>
    <cellStyle name="Normal 2 31 16" xfId="5461" xr:uid="{E13D2A1B-1ECA-4904-B92F-6E71D24AE343}"/>
    <cellStyle name="Normal 2 31 17" xfId="5462" xr:uid="{D545F2DC-3670-4769-BF70-422804146654}"/>
    <cellStyle name="Normal 2 31 18" xfId="5463" xr:uid="{40172E0A-1AA5-44E6-A2E4-E21BB0728FC2}"/>
    <cellStyle name="Normal 2 31 19" xfId="5464" xr:uid="{28D88C7A-5416-44F9-BABB-8A4A0A274B2F}"/>
    <cellStyle name="Normal 2 31 2" xfId="5465" xr:uid="{99CF6A5D-F266-4A43-9760-7558DD56EDC8}"/>
    <cellStyle name="Normal 2 31 20" xfId="5466" xr:uid="{D0D59F42-0A0D-43CE-BC93-E86C468CF39F}"/>
    <cellStyle name="Normal 2 31 21" xfId="5467" xr:uid="{F694039D-3EB5-4A7B-8F21-B12D9F40E929}"/>
    <cellStyle name="Normal 2 31 22" xfId="5468" xr:uid="{C7040353-BEF4-4ECB-A0B6-680F7624B81D}"/>
    <cellStyle name="Normal 2 31 23" xfId="5469" xr:uid="{B0C94DB7-B136-4881-B3A9-9461FC60583D}"/>
    <cellStyle name="Normal 2 31 24" xfId="5470" xr:uid="{5EFE88AA-61A9-4263-9D94-78280A1390B1}"/>
    <cellStyle name="Normal 2 31 25" xfId="5471" xr:uid="{4A0F086A-AC2A-428A-A135-2685A5DB69D3}"/>
    <cellStyle name="Normal 2 31 26" xfId="5472" xr:uid="{535E4AFA-A748-4FD7-8770-7EB4CA79C770}"/>
    <cellStyle name="Normal 2 31 27" xfId="5473" xr:uid="{81846CF2-4348-4191-AA09-F1F392D82843}"/>
    <cellStyle name="Normal 2 31 28" xfId="5474" xr:uid="{CEC9C06B-C3EA-4FAD-860B-B509B6527711}"/>
    <cellStyle name="Normal 2 31 29" xfId="5475" xr:uid="{09DFACE4-7DF9-4F1F-A0FA-33EB072F6AF1}"/>
    <cellStyle name="Normal 2 31 3" xfId="5476" xr:uid="{04EA2509-EF49-4535-A331-411DDEE2A908}"/>
    <cellStyle name="Normal 2 31 30" xfId="5477" xr:uid="{C3EACFB4-D3D1-433E-9B57-551D72F837AF}"/>
    <cellStyle name="Normal 2 31 31" xfId="5478" xr:uid="{72237CAC-FBE1-428B-9A71-0ACC72C1EBF0}"/>
    <cellStyle name="Normal 2 31 32" xfId="5479" xr:uid="{B4C02EE6-5E8A-4498-B264-619BA14054DD}"/>
    <cellStyle name="Normal 2 31 33" xfId="5480" xr:uid="{9AA616DA-9AE6-4D21-8832-50C4D66C96AF}"/>
    <cellStyle name="Normal 2 31 34" xfId="5481" xr:uid="{FBB16F8B-81C2-4A5B-8B19-84132EB0A88F}"/>
    <cellStyle name="Normal 2 31 35" xfId="5482" xr:uid="{362B50BC-3624-44E5-8AB3-857CCF77E401}"/>
    <cellStyle name="Normal 2 31 36" xfId="5483" xr:uid="{C3F05F01-A9C8-43A7-86B9-F6BE52FD4DD1}"/>
    <cellStyle name="Normal 2 31 37" xfId="5484" xr:uid="{EE3AAA2E-CBA1-434C-8F09-DA1108406C86}"/>
    <cellStyle name="Normal 2 31 38" xfId="5485" xr:uid="{414C1179-949C-4A37-8CA7-D73E8351E97C}"/>
    <cellStyle name="Normal 2 31 39" xfId="5486" xr:uid="{A66C2D85-4120-4368-91EE-852F0AC8B2D9}"/>
    <cellStyle name="Normal 2 31 4" xfId="5487" xr:uid="{0319B568-5E0C-4B41-B1F9-457C02BA731F}"/>
    <cellStyle name="Normal 2 31 40" xfId="5488" xr:uid="{92E34E16-A3A0-4732-957A-A308FB0D6057}"/>
    <cellStyle name="Normal 2 31 41" xfId="5489" xr:uid="{374FFEC8-D53F-4B61-B425-A450DB6C69A2}"/>
    <cellStyle name="Normal 2 31 42" xfId="5490" xr:uid="{F17AE544-141E-4FF2-A6E8-1652D527A4CA}"/>
    <cellStyle name="Normal 2 31 43" xfId="5491" xr:uid="{C1E09F03-1CB1-440C-954E-9FC74B1CA4BA}"/>
    <cellStyle name="Normal 2 31 44" xfId="5492" xr:uid="{18E353BB-90B4-468D-9E43-BD911D772C65}"/>
    <cellStyle name="Normal 2 31 45" xfId="5493" xr:uid="{D7D322E5-E0C1-4250-952F-DE95E5CFB875}"/>
    <cellStyle name="Normal 2 31 46" xfId="5494" xr:uid="{5BADCF3D-A9DA-472C-8FEA-359A85C7029D}"/>
    <cellStyle name="Normal 2 31 47" xfId="5495" xr:uid="{FFD0C14C-981B-446F-9DCC-953B27288C88}"/>
    <cellStyle name="Normal 2 31 48" xfId="5496" xr:uid="{0999EFB9-6497-4C45-93CF-52B7C087F07C}"/>
    <cellStyle name="Normal 2 31 5" xfId="5497" xr:uid="{87B26447-823F-403D-BC22-592011A26C2B}"/>
    <cellStyle name="Normal 2 31 6" xfId="5498" xr:uid="{4ACF2961-77C3-46D9-9BB7-F41F15BAFA26}"/>
    <cellStyle name="Normal 2 31 7" xfId="5499" xr:uid="{45241955-DB31-4075-A7D2-0D8F17C4A911}"/>
    <cellStyle name="Normal 2 31 8" xfId="5500" xr:uid="{3D559A3D-9ACD-4300-89B6-3207B4501173}"/>
    <cellStyle name="Normal 2 31 9" xfId="5501" xr:uid="{90B5A550-8CCF-44DB-B5D4-BC0C9AF66CD8}"/>
    <cellStyle name="Normal 2 32" xfId="5502" xr:uid="{23996976-CD3B-4E36-82D6-E8527139481F}"/>
    <cellStyle name="Normal 2 32 10" xfId="5503" xr:uid="{7E2B6CF5-B6E5-41CD-8DFB-C86520724677}"/>
    <cellStyle name="Normal 2 32 11" xfId="5504" xr:uid="{22BA3401-E863-4ADB-8010-FF7F73FC32C9}"/>
    <cellStyle name="Normal 2 32 12" xfId="5505" xr:uid="{0DFD2B80-145F-492D-9CF6-8A667F4C6B05}"/>
    <cellStyle name="Normal 2 32 13" xfId="5506" xr:uid="{BB95B447-4C6B-4833-BC40-E4DFCCF6F7A7}"/>
    <cellStyle name="Normal 2 32 14" xfId="5507" xr:uid="{668B426A-351E-4571-A024-0D0B745741F6}"/>
    <cellStyle name="Normal 2 32 15" xfId="5508" xr:uid="{D6148C6B-40A7-430F-BB6A-E46E25BF7A6C}"/>
    <cellStyle name="Normal 2 32 16" xfId="5509" xr:uid="{78BEA207-01D0-48E8-825E-3DF51D43C804}"/>
    <cellStyle name="Normal 2 32 17" xfId="5510" xr:uid="{2468DF9E-73F1-49AE-893E-779AD565B954}"/>
    <cellStyle name="Normal 2 32 18" xfId="5511" xr:uid="{B7F1B72C-ADB1-4A1D-8E5D-A4ED0548A4DE}"/>
    <cellStyle name="Normal 2 32 19" xfId="5512" xr:uid="{D7A69B18-469F-4EFB-936F-413B5D34A89C}"/>
    <cellStyle name="Normal 2 32 2" xfId="5513" xr:uid="{058EA422-90C5-46CD-96E8-FEAB42D09A03}"/>
    <cellStyle name="Normal 2 32 20" xfId="5514" xr:uid="{7D7A3AAE-1FC7-4ADF-80FD-AC2E7D522F78}"/>
    <cellStyle name="Normal 2 32 21" xfId="5515" xr:uid="{2F692FB3-E0A7-4264-8995-93328A0D0716}"/>
    <cellStyle name="Normal 2 32 22" xfId="5516" xr:uid="{815D0033-15CB-4D9E-B59F-2CAEC1417907}"/>
    <cellStyle name="Normal 2 32 23" xfId="5517" xr:uid="{1BC2F3A5-3309-40F9-88A5-FA7585C28BE3}"/>
    <cellStyle name="Normal 2 32 24" xfId="5518" xr:uid="{D1733352-7FF1-46D8-BCA7-D74BF04EDF0F}"/>
    <cellStyle name="Normal 2 32 25" xfId="5519" xr:uid="{FC5A8218-3618-41A5-A866-0839D80CC56D}"/>
    <cellStyle name="Normal 2 32 26" xfId="5520" xr:uid="{DD71B83E-D9D8-4E38-8B0A-74960FD80684}"/>
    <cellStyle name="Normal 2 32 27" xfId="5521" xr:uid="{F1471CB6-1356-46CC-9CA1-9A1201B5C189}"/>
    <cellStyle name="Normal 2 32 28" xfId="5522" xr:uid="{81738680-1FE0-4108-A17B-1EBF909B82F2}"/>
    <cellStyle name="Normal 2 32 29" xfId="5523" xr:uid="{2FD1C03D-FCD5-4991-AB9E-D50E93BCC2E3}"/>
    <cellStyle name="Normal 2 32 3" xfId="5524" xr:uid="{3ED0DC41-5089-4D62-BF56-F6650BEC936F}"/>
    <cellStyle name="Normal 2 32 30" xfId="5525" xr:uid="{AE57B14D-147A-4E6F-A0E6-431EA809FA31}"/>
    <cellStyle name="Normal 2 32 31" xfId="5526" xr:uid="{DD562D2E-300A-4CE1-87A7-3AFAEB5C1617}"/>
    <cellStyle name="Normal 2 32 32" xfId="5527" xr:uid="{D19356F1-6354-47F4-82CA-2FC6FFB5819B}"/>
    <cellStyle name="Normal 2 32 33" xfId="5528" xr:uid="{4CB1D0B3-5BC2-49A6-94CA-AADF79ED2F8E}"/>
    <cellStyle name="Normal 2 32 34" xfId="5529" xr:uid="{4E5BD40A-1BFB-42E8-82A4-0F0D61A321BD}"/>
    <cellStyle name="Normal 2 32 35" xfId="5530" xr:uid="{E67F7DAE-DFF1-4102-BBD1-9B3B45FA7E39}"/>
    <cellStyle name="Normal 2 32 36" xfId="5531" xr:uid="{F79EEE75-0439-4AB1-91E7-F0658308D66A}"/>
    <cellStyle name="Normal 2 32 37" xfId="5532" xr:uid="{182C49B2-C3ED-4621-8B6F-50572AFAF25F}"/>
    <cellStyle name="Normal 2 32 38" xfId="5533" xr:uid="{B8C9D056-A3DC-403C-BCA4-BAF019188538}"/>
    <cellStyle name="Normal 2 32 39" xfId="5534" xr:uid="{1EDE7622-BCB2-46B1-9808-437BBA90044E}"/>
    <cellStyle name="Normal 2 32 4" xfId="5535" xr:uid="{A429ABC5-02C8-4687-9584-A80B6FC1F298}"/>
    <cellStyle name="Normal 2 32 40" xfId="5536" xr:uid="{BF5B34D6-5E66-48B0-B569-DFE49221F269}"/>
    <cellStyle name="Normal 2 32 41" xfId="5537" xr:uid="{A84172F8-23A3-48B0-8E79-90DF8089E680}"/>
    <cellStyle name="Normal 2 32 42" xfId="5538" xr:uid="{3F476A1A-E395-44F7-AC28-1D3C5E8FE028}"/>
    <cellStyle name="Normal 2 32 43" xfId="5539" xr:uid="{2CF563F8-B5E1-49C3-A754-2C2ECD5D3982}"/>
    <cellStyle name="Normal 2 32 44" xfId="5540" xr:uid="{78A91FE6-176C-4C58-A800-271A73CF8E61}"/>
    <cellStyle name="Normal 2 32 45" xfId="5541" xr:uid="{2189A8AE-1B9D-4318-84C0-1A3D97C3C2D9}"/>
    <cellStyle name="Normal 2 32 46" xfId="5542" xr:uid="{7143B0D4-F14F-4363-A118-BDFC9E667E18}"/>
    <cellStyle name="Normal 2 32 47" xfId="5543" xr:uid="{0BBDBDB9-4EDC-436C-82E0-52B36BE71972}"/>
    <cellStyle name="Normal 2 32 48" xfId="5544" xr:uid="{2A5E566A-D1FA-43C8-AB98-8089DAF2E99C}"/>
    <cellStyle name="Normal 2 32 5" xfId="5545" xr:uid="{6A80A7FC-7812-48C2-9E75-6E6C7BAC13C6}"/>
    <cellStyle name="Normal 2 32 6" xfId="5546" xr:uid="{A9B4FEB7-2481-411F-9098-4E9FD6A0CC5F}"/>
    <cellStyle name="Normal 2 32 7" xfId="5547" xr:uid="{A2D8B9A2-B839-461A-A44C-15FBB2C96D13}"/>
    <cellStyle name="Normal 2 32 8" xfId="5548" xr:uid="{958384E7-B34A-46CF-B093-5DE48A97599F}"/>
    <cellStyle name="Normal 2 32 9" xfId="5549" xr:uid="{CA6535EE-9125-4BEA-B3E7-0E294B0FC2DD}"/>
    <cellStyle name="Normal 2 33" xfId="5550" xr:uid="{512AEAA4-5A56-454E-A043-32B0E88556A4}"/>
    <cellStyle name="Normal 2 33 10" xfId="5551" xr:uid="{891F0DA2-1D7E-42B3-B258-228A5FB10214}"/>
    <cellStyle name="Normal 2 33 11" xfId="5552" xr:uid="{FE83CFEB-7D95-4892-AC00-4855D9CD5932}"/>
    <cellStyle name="Normal 2 33 12" xfId="5553" xr:uid="{AE2802C8-7F64-45F2-88D5-1A3AFCC3B976}"/>
    <cellStyle name="Normal 2 33 13" xfId="5554" xr:uid="{3D1B04F9-942C-4D01-80D9-5A8AB81C937D}"/>
    <cellStyle name="Normal 2 33 14" xfId="5555" xr:uid="{753BC48C-1509-4E92-988A-78984841F9D4}"/>
    <cellStyle name="Normal 2 33 15" xfId="5556" xr:uid="{1EC5D7E0-1D59-4CA2-A95E-64C9A280106F}"/>
    <cellStyle name="Normal 2 33 16" xfId="5557" xr:uid="{75986367-D170-43BC-8964-50DF1CF34C49}"/>
    <cellStyle name="Normal 2 33 17" xfId="5558" xr:uid="{F7802AC5-559E-44BA-965E-B3E1A7F2734F}"/>
    <cellStyle name="Normal 2 33 18" xfId="5559" xr:uid="{62F5DB02-2289-4625-8DFD-552C3864749A}"/>
    <cellStyle name="Normal 2 33 19" xfId="5560" xr:uid="{1012441C-529A-4AC9-9BE2-D1790C15FA42}"/>
    <cellStyle name="Normal 2 33 2" xfId="5561" xr:uid="{D358F152-5595-4FB6-B862-B72AD53D07FE}"/>
    <cellStyle name="Normal 2 33 20" xfId="5562" xr:uid="{0C2FD463-4295-4639-B3FC-155F3224F35E}"/>
    <cellStyle name="Normal 2 33 21" xfId="5563" xr:uid="{0FD8285C-8B99-4BF2-A1EF-656DCAE0EB37}"/>
    <cellStyle name="Normal 2 33 22" xfId="5564" xr:uid="{5724C3D9-E685-4624-ACBD-50FA214941EA}"/>
    <cellStyle name="Normal 2 33 23" xfId="5565" xr:uid="{F4002D75-1741-42C3-B930-A7F01076EFAD}"/>
    <cellStyle name="Normal 2 33 24" xfId="5566" xr:uid="{4909D8A8-3EF6-4F1A-B4B1-92B61BD9AEB5}"/>
    <cellStyle name="Normal 2 33 25" xfId="5567" xr:uid="{22511D2B-8F96-4AF7-916A-045FA0CC6FE6}"/>
    <cellStyle name="Normal 2 33 26" xfId="5568" xr:uid="{72394811-AB14-465A-859D-62DF402AC94A}"/>
    <cellStyle name="Normal 2 33 27" xfId="5569" xr:uid="{9FC7C65B-0202-4FB0-A4EE-F1F663F6570C}"/>
    <cellStyle name="Normal 2 33 28" xfId="5570" xr:uid="{1A7CD95C-6CF5-48A9-8087-A423811A96E1}"/>
    <cellStyle name="Normal 2 33 29" xfId="5571" xr:uid="{D35DA909-9CC1-4100-8E1B-3720B6D4035D}"/>
    <cellStyle name="Normal 2 33 3" xfId="5572" xr:uid="{30151038-E353-4557-9224-F1F0DC2D3045}"/>
    <cellStyle name="Normal 2 33 30" xfId="5573" xr:uid="{2A29342D-63BD-4B0E-9B18-52493AF7B09E}"/>
    <cellStyle name="Normal 2 33 31" xfId="5574" xr:uid="{4850678D-66FE-4055-BE96-3ECFD7019B28}"/>
    <cellStyle name="Normal 2 33 32" xfId="5575" xr:uid="{3436E72B-0009-413B-847A-D7CBC6527094}"/>
    <cellStyle name="Normal 2 33 33" xfId="5576" xr:uid="{305636CE-2C4F-42FC-82C8-F35863204984}"/>
    <cellStyle name="Normal 2 33 34" xfId="5577" xr:uid="{3553769E-7358-4BF7-A2D2-7E19A7763AD3}"/>
    <cellStyle name="Normal 2 33 35" xfId="5578" xr:uid="{CCA0B0F0-5D93-4824-9C59-81520164123B}"/>
    <cellStyle name="Normal 2 33 36" xfId="5579" xr:uid="{09BCAE8A-7945-48A0-A298-CE98AEB9012C}"/>
    <cellStyle name="Normal 2 33 37" xfId="5580" xr:uid="{0B8D11E5-41BA-4DA0-B016-3E3FE541FC4D}"/>
    <cellStyle name="Normal 2 33 38" xfId="5581" xr:uid="{AF1296F8-5BB0-42BE-BB71-58FC1E55DC50}"/>
    <cellStyle name="Normal 2 33 39" xfId="5582" xr:uid="{6B9A3128-644B-407E-B2D4-8379D4645775}"/>
    <cellStyle name="Normal 2 33 4" xfId="5583" xr:uid="{F95BAFD4-DEE8-4E99-AA8D-ABF6A87BCADE}"/>
    <cellStyle name="Normal 2 33 40" xfId="5584" xr:uid="{F5415D58-7196-425C-B5F6-1B9F48E724B4}"/>
    <cellStyle name="Normal 2 33 41" xfId="5585" xr:uid="{6E1C3FF2-E2A8-4D59-9DD0-FB587C209FC9}"/>
    <cellStyle name="Normal 2 33 42" xfId="5586" xr:uid="{4809238A-FEBE-40A2-9CF8-5FFAED5E25D5}"/>
    <cellStyle name="Normal 2 33 43" xfId="5587" xr:uid="{E1A519D0-1424-4464-AC12-EB78D2F8A449}"/>
    <cellStyle name="Normal 2 33 44" xfId="5588" xr:uid="{253C7F9D-5E8B-4431-BFAD-C4B2B3838D34}"/>
    <cellStyle name="Normal 2 33 45" xfId="5589" xr:uid="{8C7B7CA9-7E80-4845-AAAE-47C9A6087F87}"/>
    <cellStyle name="Normal 2 33 46" xfId="5590" xr:uid="{61E27E19-E851-476B-9A7F-7ABF14D972ED}"/>
    <cellStyle name="Normal 2 33 47" xfId="5591" xr:uid="{EE9620B4-1A9F-43DB-99F7-D70234DDF2B0}"/>
    <cellStyle name="Normal 2 33 48" xfId="5592" xr:uid="{32D55116-C826-4D92-B6A7-697C182F0119}"/>
    <cellStyle name="Normal 2 33 5" xfId="5593" xr:uid="{5FECBE40-9565-4FE6-88B8-7D87919B8A7E}"/>
    <cellStyle name="Normal 2 33 6" xfId="5594" xr:uid="{65721E31-1222-4CF9-B119-A2F45F406F2C}"/>
    <cellStyle name="Normal 2 33 7" xfId="5595" xr:uid="{BB361D3D-CA0C-43F5-9918-A35E444E183F}"/>
    <cellStyle name="Normal 2 33 8" xfId="5596" xr:uid="{252BAE92-EB4B-4426-894D-16D048DCF1B7}"/>
    <cellStyle name="Normal 2 33 9" xfId="5597" xr:uid="{A7270AB6-6FD2-4016-92B2-CDCAA001E8A3}"/>
    <cellStyle name="Normal 2 34" xfId="5598" xr:uid="{CCD6520F-2F2C-4955-BA70-7096FD07EE37}"/>
    <cellStyle name="Normal 2 35" xfId="5599" xr:uid="{36A3BDE6-498C-47EC-80DD-D798A5382D45}"/>
    <cellStyle name="Normal 2 36" xfId="5600" xr:uid="{6D367F00-D23A-4FAA-86ED-C4B34309B2EF}"/>
    <cellStyle name="Normal 2 36 10" xfId="5601" xr:uid="{D79F43FB-DEB4-4AE0-9D9F-91A0DF667EB1}"/>
    <cellStyle name="Normal 2 36 11" xfId="5602" xr:uid="{62EC31D9-0C04-4F2C-90D6-4D22A483E6CE}"/>
    <cellStyle name="Normal 2 36 12" xfId="5603" xr:uid="{8BB93E94-1FF3-41CB-B59D-E85BF154C7C0}"/>
    <cellStyle name="Normal 2 36 13" xfId="5604" xr:uid="{F721A7BB-4BA7-47C6-8532-791F30AA79EC}"/>
    <cellStyle name="Normal 2 36 14" xfId="5605" xr:uid="{CB431463-3195-469F-9704-66EAB5EEF4E4}"/>
    <cellStyle name="Normal 2 36 15" xfId="5606" xr:uid="{9EFB5627-C012-469B-B123-63C32FA4CAD5}"/>
    <cellStyle name="Normal 2 36 16" xfId="5607" xr:uid="{89EFC078-1E66-42BD-9550-4BBECB9DD249}"/>
    <cellStyle name="Normal 2 36 17" xfId="5608" xr:uid="{F3A5CCC4-A9CB-40BB-871D-9DB2099FEDBF}"/>
    <cellStyle name="Normal 2 36 18" xfId="5609" xr:uid="{7D88FA06-63BB-4E0D-A602-44EC2BF812BE}"/>
    <cellStyle name="Normal 2 36 19" xfId="5610" xr:uid="{771EB169-C634-4C70-9812-4C4FF9B4C2EF}"/>
    <cellStyle name="Normal 2 36 2" xfId="5611" xr:uid="{531C43E2-20CE-4002-903F-003C16450F06}"/>
    <cellStyle name="Normal 2 36 20" xfId="5612" xr:uid="{F53A3431-85BE-4CC1-9385-83664C1934B6}"/>
    <cellStyle name="Normal 2 36 3" xfId="5613" xr:uid="{E8277E57-ADCE-4340-A1D3-3106A3EB66EB}"/>
    <cellStyle name="Normal 2 36 4" xfId="5614" xr:uid="{C8BB7ACB-704D-4E73-A17A-65A6517591B1}"/>
    <cellStyle name="Normal 2 36 5" xfId="5615" xr:uid="{06B20F89-05A4-40DD-96EC-999D8F3C8728}"/>
    <cellStyle name="Normal 2 36 6" xfId="5616" xr:uid="{FA4170B3-1E10-4333-A020-0504D2126495}"/>
    <cellStyle name="Normal 2 36 7" xfId="5617" xr:uid="{97F42322-5BAA-496C-89E4-92DAE4C4382D}"/>
    <cellStyle name="Normal 2 36 8" xfId="5618" xr:uid="{E05FAE05-EE96-47EC-B37D-5567F985462F}"/>
    <cellStyle name="Normal 2 36 9" xfId="5619" xr:uid="{6483EECA-79EC-4335-990D-90C831628DB1}"/>
    <cellStyle name="Normal 2 37" xfId="5620" xr:uid="{7E45CE8B-27FB-421E-99B7-7593E7AA95FD}"/>
    <cellStyle name="Normal 2 38" xfId="5621" xr:uid="{29225B57-08A5-4CE7-A739-8799E9973426}"/>
    <cellStyle name="Normal 2 39" xfId="5622" xr:uid="{45CD0CBF-C496-4AED-92B5-F01CABE0753B}"/>
    <cellStyle name="Normal 2 4" xfId="5623" xr:uid="{BD4990A3-7094-4C41-A8BD-33099D7F268B}"/>
    <cellStyle name="Normal 2 40" xfId="5624" xr:uid="{D89188B2-F2CF-42D5-9E10-D775B2284BF6}"/>
    <cellStyle name="Normal 2 40 10" xfId="5625" xr:uid="{6ADDEED3-E540-4930-A2FB-6877CBF217EB}"/>
    <cellStyle name="Normal 2 40 11" xfId="5626" xr:uid="{5F8DAC33-909A-4030-AF35-F5D530708A00}"/>
    <cellStyle name="Normal 2 40 12" xfId="5627" xr:uid="{CE65F062-2873-4D3B-AECA-6369CFA89A77}"/>
    <cellStyle name="Normal 2 40 13" xfId="5628" xr:uid="{8C5C9678-9178-4178-90A4-A69C0332569B}"/>
    <cellStyle name="Normal 2 40 14" xfId="5629" xr:uid="{0EB61AF9-74BD-499C-B09C-A74262F95058}"/>
    <cellStyle name="Normal 2 40 15" xfId="5630" xr:uid="{7912A068-D91C-4A36-B90E-1221F343F851}"/>
    <cellStyle name="Normal 2 40 16" xfId="5631" xr:uid="{D2C0C43D-AB20-4B36-8FB1-8EF7C1F4795B}"/>
    <cellStyle name="Normal 2 40 17" xfId="5632" xr:uid="{C7D91BDF-7211-4229-89C4-A27ACDC7C4A3}"/>
    <cellStyle name="Normal 2 40 18" xfId="5633" xr:uid="{0FC60E3B-1899-42ED-A39F-BBBFC70FA82D}"/>
    <cellStyle name="Normal 2 40 19" xfId="5634" xr:uid="{8788EA3B-8FE2-4CD4-A44F-AE54580FFD2C}"/>
    <cellStyle name="Normal 2 40 2" xfId="5635" xr:uid="{A98BD698-4EC9-4BE4-B71D-2AA69AA2D424}"/>
    <cellStyle name="Normal 2 40 20" xfId="5636" xr:uid="{43FFE695-7A4B-42B5-BD69-D8F420DB9D38}"/>
    <cellStyle name="Normal 2 40 3" xfId="5637" xr:uid="{9999E851-FF5D-4B57-B272-B2370B6DE4A4}"/>
    <cellStyle name="Normal 2 40 4" xfId="5638" xr:uid="{D82E1100-2427-43B9-8AD9-9D54076C8DB2}"/>
    <cellStyle name="Normal 2 40 5" xfId="5639" xr:uid="{478C3D2C-CCB3-4712-873A-AE264A5B0581}"/>
    <cellStyle name="Normal 2 40 6" xfId="5640" xr:uid="{CAB26298-A672-4052-ABC3-C6310A6FB4C6}"/>
    <cellStyle name="Normal 2 40 7" xfId="5641" xr:uid="{F93753D9-75D6-4E71-9FAB-40814044F685}"/>
    <cellStyle name="Normal 2 40 8" xfId="5642" xr:uid="{C6612A24-3BB0-4397-B03B-F263CAFC102E}"/>
    <cellStyle name="Normal 2 40 9" xfId="5643" xr:uid="{3BBFAF89-1098-4D83-9642-0848F0AA8D22}"/>
    <cellStyle name="Normal 2 41" xfId="5644" xr:uid="{0077E435-2878-4E6E-8DC9-49D4366FD5CF}"/>
    <cellStyle name="Normal 2 41 10" xfId="5645" xr:uid="{079815C9-9A26-42E0-8BD8-594C4B63CA8E}"/>
    <cellStyle name="Normal 2 41 11" xfId="5646" xr:uid="{97C06490-08BA-423C-B746-B9E8AF9A9EDD}"/>
    <cellStyle name="Normal 2 41 12" xfId="5647" xr:uid="{A064F89F-53C2-40EF-9BEF-2228D6A39869}"/>
    <cellStyle name="Normal 2 41 13" xfId="5648" xr:uid="{EB763867-6C90-41A8-9BE7-DF989DD3F347}"/>
    <cellStyle name="Normal 2 41 14" xfId="5649" xr:uid="{19E2EF78-F9E1-459B-9FF1-6D51243962DE}"/>
    <cellStyle name="Normal 2 41 15" xfId="5650" xr:uid="{40541478-C854-435D-A6EC-FDBA1BE7638A}"/>
    <cellStyle name="Normal 2 41 16" xfId="5651" xr:uid="{16A2DE63-2D14-41B0-9CB6-49C66106139C}"/>
    <cellStyle name="Normal 2 41 17" xfId="5652" xr:uid="{0C229740-96EE-4FCA-AB58-7D9AF74BF58B}"/>
    <cellStyle name="Normal 2 41 18" xfId="5653" xr:uid="{570B3049-0F6C-4EAF-84E8-F35376344CBA}"/>
    <cellStyle name="Normal 2 41 19" xfId="5654" xr:uid="{62A5C820-E340-48AD-A60E-6DA74CD13C78}"/>
    <cellStyle name="Normal 2 41 2" xfId="5655" xr:uid="{65C304B6-34A1-4FCE-87C2-03AD40CD266E}"/>
    <cellStyle name="Normal 2 41 20" xfId="5656" xr:uid="{3194A32D-F9B8-4BAF-8581-A922B60983C2}"/>
    <cellStyle name="Normal 2 41 3" xfId="5657" xr:uid="{F92EDEF1-C243-4B5D-B5EA-D743DCAF998F}"/>
    <cellStyle name="Normal 2 41 4" xfId="5658" xr:uid="{C067B232-19AF-43D0-B01F-0E8535ABC2DE}"/>
    <cellStyle name="Normal 2 41 5" xfId="5659" xr:uid="{E774511D-D67D-4CCB-ABBB-4DDA7F95F3F5}"/>
    <cellStyle name="Normal 2 41 6" xfId="5660" xr:uid="{B045EC5E-6642-46E1-9CE2-5F5BF434FAA6}"/>
    <cellStyle name="Normal 2 41 7" xfId="5661" xr:uid="{B512E5F2-F6D6-49AB-A04E-81D820F3749F}"/>
    <cellStyle name="Normal 2 41 8" xfId="5662" xr:uid="{2FB3DEDA-BE6C-4A61-B44F-F931C8B6C4B4}"/>
    <cellStyle name="Normal 2 41 9" xfId="5663" xr:uid="{FCC77FDF-C623-4130-99F2-E5EAF8B14645}"/>
    <cellStyle name="Normal 2 42" xfId="5664" xr:uid="{08376883-F63F-46CD-A8E9-C8E00B790BBA}"/>
    <cellStyle name="Normal 2 42 10" xfId="5665" xr:uid="{5B428A31-D344-42E1-94A7-9B937DD3B33A}"/>
    <cellStyle name="Normal 2 42 11" xfId="5666" xr:uid="{B4793199-5CFF-4407-9770-4E64F9868F7B}"/>
    <cellStyle name="Normal 2 42 12" xfId="5667" xr:uid="{D9A5FF3E-F0F4-4756-BC1E-48BB58169DB9}"/>
    <cellStyle name="Normal 2 42 13" xfId="5668" xr:uid="{2C81FFCC-6F95-4002-BFFA-9A0D6FB57E02}"/>
    <cellStyle name="Normal 2 42 14" xfId="5669" xr:uid="{D5AB5AB6-D87C-42B9-AE95-D17EE9357611}"/>
    <cellStyle name="Normal 2 42 15" xfId="5670" xr:uid="{3DD12561-DBF6-40F8-852E-9B0A54D945A5}"/>
    <cellStyle name="Normal 2 42 16" xfId="5671" xr:uid="{D186D4F3-809A-4EC7-AA49-F46C248E96EB}"/>
    <cellStyle name="Normal 2 42 17" xfId="5672" xr:uid="{0DCC3BF5-22B8-4BDA-AB86-22BC7046BE01}"/>
    <cellStyle name="Normal 2 42 18" xfId="5673" xr:uid="{C6C7D4CF-D5F4-4C1D-A6AF-A7FF3EC62A82}"/>
    <cellStyle name="Normal 2 42 19" xfId="5674" xr:uid="{136F8EAF-4F21-48CD-8E28-8EAA9CD212B8}"/>
    <cellStyle name="Normal 2 42 2" xfId="5675" xr:uid="{E338BF56-CD2A-4674-B115-364CB946F727}"/>
    <cellStyle name="Normal 2 42 20" xfId="5676" xr:uid="{22FE3491-C2CB-4229-B07C-CA9315BBC32A}"/>
    <cellStyle name="Normal 2 42 3" xfId="5677" xr:uid="{85A717F1-70F2-44DA-8D6A-851053B63A5D}"/>
    <cellStyle name="Normal 2 42 4" xfId="5678" xr:uid="{B62F4394-5E79-46DE-832A-34C02EAD955C}"/>
    <cellStyle name="Normal 2 42 5" xfId="5679" xr:uid="{9952F3C7-75E3-44C4-8D1A-355634DD0634}"/>
    <cellStyle name="Normal 2 42 6" xfId="5680" xr:uid="{ADC31FF3-5977-4002-9C22-CAB237A8860E}"/>
    <cellStyle name="Normal 2 42 7" xfId="5681" xr:uid="{74E09386-2F8C-4010-8F38-210ADBD659A9}"/>
    <cellStyle name="Normal 2 42 8" xfId="5682" xr:uid="{61F98ABC-90DD-4A0A-9830-45832617E7F0}"/>
    <cellStyle name="Normal 2 42 9" xfId="5683" xr:uid="{80C92F77-F587-454B-B877-AB2A332AE4E9}"/>
    <cellStyle name="Normal 2 43" xfId="5684" xr:uid="{80DE5DC8-E1B1-477D-92BB-887A4F914FCF}"/>
    <cellStyle name="Normal 2 44" xfId="5685" xr:uid="{BCB32BF0-0456-462A-AC5A-3534BC37F967}"/>
    <cellStyle name="Normal 2 45" xfId="5686" xr:uid="{027C6213-6EFB-4E5B-B305-B2828B981963}"/>
    <cellStyle name="Normal 2 45 10" xfId="5687" xr:uid="{4326D8E8-833A-4E8D-BCBC-F18E751C1084}"/>
    <cellStyle name="Normal 2 45 11" xfId="5688" xr:uid="{B3A37106-1D82-4322-AAB5-9D20CA94AAE1}"/>
    <cellStyle name="Normal 2 45 12" xfId="5689" xr:uid="{4CC2D8B5-9DE0-475A-958A-653DF865F25A}"/>
    <cellStyle name="Normal 2 45 13" xfId="5690" xr:uid="{C2441BBC-4448-4AA5-9E98-24F7DEB4D136}"/>
    <cellStyle name="Normal 2 45 14" xfId="5691" xr:uid="{38AFF449-BA73-449E-A9E4-36D446638B6A}"/>
    <cellStyle name="Normal 2 45 15" xfId="5692" xr:uid="{32F36FA5-A3D9-458D-B923-25E9E0A6F47D}"/>
    <cellStyle name="Normal 2 45 16" xfId="5693" xr:uid="{3C0543F9-DF42-4E6B-9A1A-032A2315592D}"/>
    <cellStyle name="Normal 2 45 17" xfId="5694" xr:uid="{D0D2212A-4EEE-418B-B471-7D655E75883D}"/>
    <cellStyle name="Normal 2 45 18" xfId="5695" xr:uid="{4E8DBC57-AAED-43C9-AB57-32DBEA338BDA}"/>
    <cellStyle name="Normal 2 45 19" xfId="5696" xr:uid="{46BBA3DA-4BCA-4DBD-BB71-C63E17B6E83C}"/>
    <cellStyle name="Normal 2 45 2" xfId="5697" xr:uid="{6CA763EA-554B-4685-B3AD-64EEFDD91B79}"/>
    <cellStyle name="Normal 2 45 3" xfId="5698" xr:uid="{1FD50AB9-537B-457F-946A-EDB065DB5B46}"/>
    <cellStyle name="Normal 2 45 4" xfId="5699" xr:uid="{7A95EF50-CAED-4837-960B-D9DD423315E2}"/>
    <cellStyle name="Normal 2 45 5" xfId="5700" xr:uid="{A17CD9BD-761F-4E24-8C8D-D722698C9BD3}"/>
    <cellStyle name="Normal 2 45 6" xfId="5701" xr:uid="{C7958ED8-3707-4531-8F76-294B2DBF0F07}"/>
    <cellStyle name="Normal 2 45 7" xfId="5702" xr:uid="{46C9A048-2E46-4761-9E8E-2E410135A084}"/>
    <cellStyle name="Normal 2 45 8" xfId="5703" xr:uid="{0F8A4ECF-5E10-4575-8ABF-3C48BE275104}"/>
    <cellStyle name="Normal 2 45 9" xfId="5704" xr:uid="{CD7B7B31-C0BF-4352-9449-95F6242CD9AC}"/>
    <cellStyle name="Normal 2 46" xfId="5705" xr:uid="{698A075F-3C86-4402-A5AA-556FE6637455}"/>
    <cellStyle name="Normal 2 46 10" xfId="5706" xr:uid="{F529157B-FC27-4578-8A73-94BA67DFB369}"/>
    <cellStyle name="Normal 2 46 11" xfId="5707" xr:uid="{B330C34D-D564-4DF8-B348-0362FEF902D4}"/>
    <cellStyle name="Normal 2 46 12" xfId="5708" xr:uid="{10C6E7DA-4F0C-42CA-B594-09B7F15167F8}"/>
    <cellStyle name="Normal 2 46 13" xfId="5709" xr:uid="{5E09EB59-EA3E-4138-A0AA-205A594708A1}"/>
    <cellStyle name="Normal 2 46 14" xfId="5710" xr:uid="{8A123C61-5D81-4A19-BCBD-E553BBA5BFE4}"/>
    <cellStyle name="Normal 2 46 15" xfId="5711" xr:uid="{52FE46D1-53EE-4B43-AC37-6787AE311C3C}"/>
    <cellStyle name="Normal 2 46 16" xfId="5712" xr:uid="{4CB16C24-96B0-4F32-B0F6-8BCD0C32F0EB}"/>
    <cellStyle name="Normal 2 46 17" xfId="5713" xr:uid="{6015E65B-B5AF-4002-B4AA-AC6A9B7D7A24}"/>
    <cellStyle name="Normal 2 46 18" xfId="5714" xr:uid="{128FB729-255D-49D4-BAE6-D8A20B4E4CC3}"/>
    <cellStyle name="Normal 2 46 19" xfId="5715" xr:uid="{C4F04C55-37D9-438B-9DA9-9C11CC4B2269}"/>
    <cellStyle name="Normal 2 46 2" xfId="5716" xr:uid="{32FCA97B-07BF-4D34-8D15-7FD977C56B10}"/>
    <cellStyle name="Normal 2 46 3" xfId="5717" xr:uid="{04FEF7A8-0C28-442A-A3E9-9170D4A921EC}"/>
    <cellStyle name="Normal 2 46 4" xfId="5718" xr:uid="{6FA0E046-ACCF-4783-870F-B83643777A9D}"/>
    <cellStyle name="Normal 2 46 5" xfId="5719" xr:uid="{8B474534-48E0-4E6D-B163-1A56053201A8}"/>
    <cellStyle name="Normal 2 46 6" xfId="5720" xr:uid="{E5EFDEA8-AFEA-4826-BE06-B27312EB2254}"/>
    <cellStyle name="Normal 2 46 7" xfId="5721" xr:uid="{C569E424-3009-4DC2-9FA9-8D73BBDDB35B}"/>
    <cellStyle name="Normal 2 46 8" xfId="5722" xr:uid="{2E2D3656-BAF5-4191-8C2E-B1F0F350B383}"/>
    <cellStyle name="Normal 2 46 9" xfId="5723" xr:uid="{86EACA49-FBD4-41C9-BFD4-1E02D341CEA7}"/>
    <cellStyle name="Normal 2 47" xfId="5724" xr:uid="{12A45A39-5263-45B5-B283-204E3E64A4AD}"/>
    <cellStyle name="Normal 2 47 10" xfId="5725" xr:uid="{38FC7692-B0D1-4BB9-898D-66521FC4E5CB}"/>
    <cellStyle name="Normal 2 47 11" xfId="5726" xr:uid="{B29C12CC-95EC-4664-8206-16BDFF454984}"/>
    <cellStyle name="Normal 2 47 12" xfId="5727" xr:uid="{E3F5111B-6FAB-431B-BEDB-FFBB01AECEA8}"/>
    <cellStyle name="Normal 2 47 13" xfId="5728" xr:uid="{2856C101-5E96-480D-8F57-29D979AB0D5F}"/>
    <cellStyle name="Normal 2 47 14" xfId="5729" xr:uid="{1F81BBD5-645A-4E2D-866A-1F4FF21CC039}"/>
    <cellStyle name="Normal 2 47 15" xfId="5730" xr:uid="{6AE2BA65-5DDC-4B3D-B536-F81A0A64F9B9}"/>
    <cellStyle name="Normal 2 47 16" xfId="5731" xr:uid="{DFEA8BA3-FF76-4373-8AEF-2C147D90DA08}"/>
    <cellStyle name="Normal 2 47 17" xfId="5732" xr:uid="{743EB259-3A43-4AA1-A78E-7316F3395C65}"/>
    <cellStyle name="Normal 2 47 18" xfId="5733" xr:uid="{951B8655-2E47-43B4-8E00-98320D9971B3}"/>
    <cellStyle name="Normal 2 47 19" xfId="5734" xr:uid="{E70A2168-22BA-4843-B395-67CA1601BF8B}"/>
    <cellStyle name="Normal 2 47 2" xfId="5735" xr:uid="{0B650F1E-05B0-4E98-9806-4F691E941286}"/>
    <cellStyle name="Normal 2 47 3" xfId="5736" xr:uid="{FC81FA52-21E0-4580-964F-BBE7AA10A58C}"/>
    <cellStyle name="Normal 2 47 4" xfId="5737" xr:uid="{7CF55C5D-F907-4830-8953-1F9B50C03BF6}"/>
    <cellStyle name="Normal 2 47 5" xfId="5738" xr:uid="{C6F9E5A3-1A75-42C5-AE55-C66CC6E51590}"/>
    <cellStyle name="Normal 2 47 6" xfId="5739" xr:uid="{1B2561C3-937B-4192-9793-B18593DFB0C1}"/>
    <cellStyle name="Normal 2 47 7" xfId="5740" xr:uid="{DB074F48-C1D4-4DFF-9AA1-A281C45C3329}"/>
    <cellStyle name="Normal 2 47 8" xfId="5741" xr:uid="{77ACB679-A319-4E5B-9285-C1199084B6FB}"/>
    <cellStyle name="Normal 2 47 9" xfId="5742" xr:uid="{80C3A47E-0AAA-4895-B03F-7CA65E0D0945}"/>
    <cellStyle name="Normal 2 48" xfId="5743" xr:uid="{1EFE1517-F7E9-4DCC-B848-5B36A4FBB7E5}"/>
    <cellStyle name="Normal 2 48 10" xfId="5744" xr:uid="{E4082812-976F-486D-9F78-705963F5B5DA}"/>
    <cellStyle name="Normal 2 48 11" xfId="5745" xr:uid="{D5828B76-5E23-42C8-9242-FBD284EBEC85}"/>
    <cellStyle name="Normal 2 48 12" xfId="5746" xr:uid="{FEEC2ACE-F2DD-4AAB-A4B2-22FAC5F5EAA8}"/>
    <cellStyle name="Normal 2 48 13" xfId="5747" xr:uid="{AA3E9340-D1BA-4F96-B926-A7F56056FA50}"/>
    <cellStyle name="Normal 2 48 14" xfId="5748" xr:uid="{8063090A-8878-45C9-A642-86D112FCEB57}"/>
    <cellStyle name="Normal 2 48 15" xfId="5749" xr:uid="{78B01D61-5E7A-4AD2-969A-E83877E5ED0E}"/>
    <cellStyle name="Normal 2 48 16" xfId="5750" xr:uid="{C2E10F1C-0C3F-4EA0-B0C0-7B44D385DB7A}"/>
    <cellStyle name="Normal 2 48 17" xfId="5751" xr:uid="{F15AFAFD-3677-4DE8-96E5-976844B6697B}"/>
    <cellStyle name="Normal 2 48 18" xfId="5752" xr:uid="{31150B38-478D-4309-BCB2-56F9B558D975}"/>
    <cellStyle name="Normal 2 48 19" xfId="5753" xr:uid="{7264EE96-AF6E-4D74-BD96-F32B0058FCEB}"/>
    <cellStyle name="Normal 2 48 2" xfId="5754" xr:uid="{45F1EFBB-B074-455D-80E7-FA2C2CCE8AEB}"/>
    <cellStyle name="Normal 2 48 2 2" xfId="5755" xr:uid="{7FFC9006-989B-474A-B974-09126C04FC17}"/>
    <cellStyle name="Normal 2 48 2 3" xfId="5756" xr:uid="{CEF73ABB-3E34-480C-9007-10A6AFE4E0A0}"/>
    <cellStyle name="Normal 2 48 2 4" xfId="5757" xr:uid="{3AE747C4-A9CE-4012-8E2D-3698811A5F76}"/>
    <cellStyle name="Normal 2 48 3" xfId="5758" xr:uid="{97368D6B-C93D-4883-B00D-835570725E13}"/>
    <cellStyle name="Normal 2 48 4" xfId="5759" xr:uid="{7641C2E4-7EE3-4FAD-978A-B41F3FCE4968}"/>
    <cellStyle name="Normal 2 48 5" xfId="5760" xr:uid="{750533EC-698E-4145-BE5A-C016B738C9CC}"/>
    <cellStyle name="Normal 2 48 6" xfId="5761" xr:uid="{1EB900C3-C7AD-411E-84F5-3EE87D5D4D30}"/>
    <cellStyle name="Normal 2 48 7" xfId="5762" xr:uid="{2EEF6980-4C34-4A5A-BC18-15DFD3242FB9}"/>
    <cellStyle name="Normal 2 48 8" xfId="5763" xr:uid="{C8923036-92C6-4177-82D4-47A51CC3C0F3}"/>
    <cellStyle name="Normal 2 48 9" xfId="5764" xr:uid="{7107AA58-DB34-4182-809B-E4BEB523C805}"/>
    <cellStyle name="Normal 2 49" xfId="5765" xr:uid="{2986F9FB-FBB0-4D88-B483-8E1A08E60778}"/>
    <cellStyle name="Normal 2 5" xfId="5766" xr:uid="{13F14881-DA76-48E1-894A-87DE8A60C1C4}"/>
    <cellStyle name="Normal 2 50" xfId="5767" xr:uid="{9DFA8264-7FAF-4F8C-A2D5-C874643F9AFF}"/>
    <cellStyle name="Normal 2 51" xfId="5768" xr:uid="{9449F780-6725-4FD7-A106-1F7413F9D6B8}"/>
    <cellStyle name="Normal 2 52" xfId="5769" xr:uid="{F5F4844B-C561-4C01-BA9D-73A858907E3A}"/>
    <cellStyle name="Normal 2 52 10" xfId="5770" xr:uid="{4B0E46A2-858A-4746-AD9E-71FF365AF8E7}"/>
    <cellStyle name="Normal 2 52 11" xfId="5771" xr:uid="{BB90B5FE-FE56-4819-AA11-ECD48A456E23}"/>
    <cellStyle name="Normal 2 52 12" xfId="5772" xr:uid="{8D5E4F1A-87E5-4EEB-8641-09EA75747866}"/>
    <cellStyle name="Normal 2 52 13" xfId="5773" xr:uid="{DE643C8D-B1CC-4606-BDE6-C1E42F554D45}"/>
    <cellStyle name="Normal 2 52 14" xfId="5774" xr:uid="{50ADC69D-9B1A-4F54-82E5-6BD952750DD9}"/>
    <cellStyle name="Normal 2 52 15" xfId="5775" xr:uid="{EFDF08A3-5956-40A3-9A15-09C637C873AC}"/>
    <cellStyle name="Normal 2 52 16" xfId="5776" xr:uid="{163DD221-4AC3-420C-A472-98C5CCA7AF73}"/>
    <cellStyle name="Normal 2 52 2" xfId="5777" xr:uid="{0A5A37DB-52B3-400D-B9ED-E792F4CF9D43}"/>
    <cellStyle name="Normal 2 52 3" xfId="5778" xr:uid="{9B191D40-87D0-4ACF-B28C-3EECF848C2A2}"/>
    <cellStyle name="Normal 2 52 4" xfId="5779" xr:uid="{F62CA80A-4FBF-41D8-A7AA-CD97F6DC9456}"/>
    <cellStyle name="Normal 2 52 5" xfId="5780" xr:uid="{4A31A954-D4D6-4162-BD14-00371668724B}"/>
    <cellStyle name="Normal 2 52 6" xfId="5781" xr:uid="{D158D550-55BE-4B48-A2FD-20946209C92F}"/>
    <cellStyle name="Normal 2 52 7" xfId="5782" xr:uid="{FC227A94-B623-483A-B2B7-9919CFF03FDB}"/>
    <cellStyle name="Normal 2 52 8" xfId="5783" xr:uid="{DFFB71B4-4B85-4A87-9183-0E8C93FB520A}"/>
    <cellStyle name="Normal 2 52 9" xfId="5784" xr:uid="{C098A8C1-CC1A-4874-81CA-98C2CCE7E0A0}"/>
    <cellStyle name="Normal 2 53" xfId="5785" xr:uid="{1B9D56CE-FC4B-4275-B77A-E19ADEAB7119}"/>
    <cellStyle name="Normal 2 53 10" xfId="5786" xr:uid="{B9758920-0CA5-42AB-8CB8-4E3A0029AE8B}"/>
    <cellStyle name="Normal 2 53 11" xfId="5787" xr:uid="{FBC483D1-AF4B-4758-839F-2F3AADF184F0}"/>
    <cellStyle name="Normal 2 53 12" xfId="5788" xr:uid="{C1F63F3C-C6F6-4A96-84C6-E212D47F1B50}"/>
    <cellStyle name="Normal 2 53 13" xfId="5789" xr:uid="{331BFA36-8FAB-4B79-97AE-D1E4A093A114}"/>
    <cellStyle name="Normal 2 53 14" xfId="5790" xr:uid="{40E1AD2B-FB07-4E5B-8C49-6E98636B44F4}"/>
    <cellStyle name="Normal 2 53 15" xfId="5791" xr:uid="{B4E086FC-F9CA-4871-A36D-8763B29430AC}"/>
    <cellStyle name="Normal 2 53 16" xfId="5792" xr:uid="{5702DAD2-602D-47F3-BC98-D800F06EEABB}"/>
    <cellStyle name="Normal 2 53 2" xfId="5793" xr:uid="{56344681-F185-4947-A511-FB63EF4D54F0}"/>
    <cellStyle name="Normal 2 53 3" xfId="5794" xr:uid="{486C9E1B-4AB2-4875-A02C-A145FFA9E22C}"/>
    <cellStyle name="Normal 2 53 4" xfId="5795" xr:uid="{6CB0AF9E-E78E-41AC-8BE7-B0362FB44D2D}"/>
    <cellStyle name="Normal 2 53 5" xfId="5796" xr:uid="{53DBA834-FC63-4A14-8CEF-06E8984DE66B}"/>
    <cellStyle name="Normal 2 53 6" xfId="5797" xr:uid="{1AFB8D93-F2C1-4B53-AC9B-215FDC4F2C58}"/>
    <cellStyle name="Normal 2 53 7" xfId="5798" xr:uid="{7FE67110-22F5-4358-AEB4-719D71C678BB}"/>
    <cellStyle name="Normal 2 53 8" xfId="5799" xr:uid="{6446E25A-7B2F-4DF5-A475-174D6D0F9010}"/>
    <cellStyle name="Normal 2 53 9" xfId="5800" xr:uid="{3306F1CE-880D-4E56-8731-1719AC62948F}"/>
    <cellStyle name="Normal 2 54" xfId="5801" xr:uid="{57131FFB-8C13-4EAB-8BF2-6A05BDB64C8B}"/>
    <cellStyle name="Normal 2 55" xfId="5802" xr:uid="{91B56B96-7840-4F70-9A39-565B161E9656}"/>
    <cellStyle name="Normal 2 56" xfId="5803" xr:uid="{574BA876-06C6-4698-9D27-59BABC63CC9E}"/>
    <cellStyle name="Normal 2 57" xfId="5804" xr:uid="{D6190E51-AD56-40EC-AC46-7F65335CC447}"/>
    <cellStyle name="Normal 2 58" xfId="5805" xr:uid="{59882417-2B6D-4461-91A0-C7E8F92C1239}"/>
    <cellStyle name="Normal 2 59" xfId="5806" xr:uid="{F6539315-CC96-480B-AA79-F2ADC8922D46}"/>
    <cellStyle name="Normal 2 6" xfId="5807" xr:uid="{815EDE5E-F786-4B1B-88BE-312A4F0147A1}"/>
    <cellStyle name="Normal 2 60" xfId="5808" xr:uid="{17FBF592-0E6D-48CD-9239-3E1BC07DA0D4}"/>
    <cellStyle name="Normal 2 61" xfId="5809" xr:uid="{519F0278-BF23-40B1-A52B-D546C27A5E4C}"/>
    <cellStyle name="Normal 2 62" xfId="5810" xr:uid="{A5660A74-99F4-4C0A-BAD0-D1FD4366A673}"/>
    <cellStyle name="Normal 2 63" xfId="5811" xr:uid="{84BCCAF3-183A-41C5-953B-95D513BE45B2}"/>
    <cellStyle name="Normal 2 64" xfId="5812" xr:uid="{61430434-6A59-41F4-8119-E7CB8020A7F8}"/>
    <cellStyle name="Normal 2 65" xfId="5813" xr:uid="{3B9F5937-1A16-4F46-B02A-7C1226101C3F}"/>
    <cellStyle name="Normal 2 66" xfId="5814" xr:uid="{C4C9800A-6A87-410D-9094-EC0E010D1A2A}"/>
    <cellStyle name="Normal 2 67" xfId="5815" xr:uid="{9008C80E-A348-4F55-A6CE-B772DF26CF1B}"/>
    <cellStyle name="Normal 2 67 2" xfId="6569" xr:uid="{6FA0AAD9-29FE-4500-9A5E-5C74C8CE1EED}"/>
    <cellStyle name="Normal 2 68" xfId="19" xr:uid="{DDD68BD6-11C9-49CC-B677-81398537CB0A}"/>
    <cellStyle name="Normal 2 69" xfId="19359" xr:uid="{F48D3112-34FD-4062-8D9C-01A402C4DAEF}"/>
    <cellStyle name="Normal 2 7" xfId="5816" xr:uid="{0DDC491D-FF93-47E7-9198-1B29C9D43B87}"/>
    <cellStyle name="Normal 2 7 2" xfId="6570" xr:uid="{CF62FC96-2103-42CC-A31B-DC6C8AFECF24}"/>
    <cellStyle name="Normal 2 7 2 2" xfId="7357" xr:uid="{2CE7B930-4DAD-43EB-BE1E-CBA2F26B1E43}"/>
    <cellStyle name="Normal 2 7 2 2 2" xfId="9000" xr:uid="{AF972661-0F5B-4AB5-AC5B-451D11D1CFEB}"/>
    <cellStyle name="Normal 2 7 2 2 2 2" xfId="21364" xr:uid="{1D2CBD90-BD9C-4089-999F-3FD70DD9B5B9}"/>
    <cellStyle name="Normal 2 7 2 2 3" xfId="20227" xr:uid="{D853D493-FE2D-4A2E-9EBB-980913E5258F}"/>
    <cellStyle name="Normal 2 7 2 3" xfId="8225" xr:uid="{08335830-AE2D-405F-9A7B-A1482E02742D}"/>
    <cellStyle name="Normal 2 7 2 3 2" xfId="20860" xr:uid="{18C6A531-B959-4466-A1F2-8169B329B77D}"/>
    <cellStyle name="Normal 2 7 2 4" xfId="19723" xr:uid="{34C00535-85CA-4191-AD2D-27A9793D0BFB}"/>
    <cellStyle name="Normal 2 7 3" xfId="6571" xr:uid="{294F39F4-B81E-4A97-B900-0AC6A12DC105}"/>
    <cellStyle name="Normal 2 7 3 2" xfId="7358" xr:uid="{467637E6-6D8A-4819-BC51-C4D22539347E}"/>
    <cellStyle name="Normal 2 7 3 2 2" xfId="9001" xr:uid="{EFB101EA-6601-4672-BFBF-7752342FB1A6}"/>
    <cellStyle name="Normal 2 7 3 2 2 2" xfId="21365" xr:uid="{19F0B447-2AEE-4C82-AC30-87501E7E637E}"/>
    <cellStyle name="Normal 2 7 3 2 3" xfId="20228" xr:uid="{77B3BB6B-950F-4394-9CFD-55C6C965AC65}"/>
    <cellStyle name="Normal 2 7 3 3" xfId="8226" xr:uid="{26D44DCD-EE20-4F0A-BD74-AD59922E6D48}"/>
    <cellStyle name="Normal 2 7 3 3 2" xfId="20861" xr:uid="{3F5DA7FE-257E-43CC-88F6-C189A6186517}"/>
    <cellStyle name="Normal 2 7 3 4" xfId="19724" xr:uid="{07288C66-0CA3-4516-9A12-07E814B55972}"/>
    <cellStyle name="Normal 2 7 4" xfId="6334" xr:uid="{8F8A84AC-5DB7-410D-9F1F-123D25E77BC8}"/>
    <cellStyle name="Normal 2 7 4 2" xfId="7359" xr:uid="{B04CCAA4-1938-4EF5-8584-52D5074AF2F9}"/>
    <cellStyle name="Normal 2 7 4 2 2" xfId="9002" xr:uid="{AF6CED75-FF3B-4CB3-BD68-5ED34DCE997D}"/>
    <cellStyle name="Normal 2 7 4 2 2 2" xfId="21366" xr:uid="{6C1663A5-3327-45D5-99D1-D804B81AE6DF}"/>
    <cellStyle name="Normal 2 7 4 2 3" xfId="20229" xr:uid="{737B13B8-470B-4CF2-820A-F100E378E6AE}"/>
    <cellStyle name="Normal 2 7 4 3" xfId="8052" xr:uid="{B8F0C003-DEF1-41CB-AFE8-2C30D425AD55}"/>
    <cellStyle name="Normal 2 7 4 3 2" xfId="20688" xr:uid="{46FCD44F-D96A-42C5-9484-7B406F421BB0}"/>
    <cellStyle name="Normal 2 7 4 4" xfId="19551" xr:uid="{0060FE3A-117D-4950-B29F-C3ACE94C42AA}"/>
    <cellStyle name="Normal 2 7 5" xfId="7015" xr:uid="{2FB1D67E-BB33-45B8-8BBE-16BE3DAB83CB}"/>
    <cellStyle name="Normal 2 7 5 2" xfId="8658" xr:uid="{2DD188F8-8D40-4D02-BB95-B1D7029AA030}"/>
    <cellStyle name="Normal 2 7 5 2 2" xfId="21137" xr:uid="{1BD5704E-A214-46A5-BC30-350652BFECFC}"/>
    <cellStyle name="Normal 2 7 5 3" xfId="20000" xr:uid="{35718547-9F44-4DEB-8112-0C9828B1EA09}"/>
    <cellStyle name="Normal 2 7 6" xfId="7861" xr:uid="{64C9DDF4-FFCA-4ACB-BAD8-18DCE340DE26}"/>
    <cellStyle name="Normal 2 7 6 2" xfId="20570" xr:uid="{50A709A2-76C5-45BF-A8F4-9B7F65B543C5}"/>
    <cellStyle name="Normal 2 7 7" xfId="19433" xr:uid="{EFFF785F-A8AA-4755-BF5C-2DF1FAB8ABC8}"/>
    <cellStyle name="Normal 2 8" xfId="5817" xr:uid="{CD7D0065-B10F-4DAC-A01F-50F4DF4CFEB9}"/>
    <cellStyle name="Normal 2 8 2" xfId="6572" xr:uid="{4B43B4C5-E0E7-4545-8267-1A58308A2552}"/>
    <cellStyle name="Normal 2 8 2 2" xfId="7360" xr:uid="{C730BC8A-AFA1-4226-977B-6837F9494B75}"/>
    <cellStyle name="Normal 2 8 2 2 2" xfId="9003" xr:uid="{4D23A107-DC33-4BBA-873A-60E54FF34CCD}"/>
    <cellStyle name="Normal 2 8 2 2 2 2" xfId="21367" xr:uid="{68113260-1AE6-4B54-B1FC-374F94B3EC7E}"/>
    <cellStyle name="Normal 2 8 2 2 3" xfId="20230" xr:uid="{BDC57EA8-BF85-4C29-A690-D2A65C15EA49}"/>
    <cellStyle name="Normal 2 8 2 3" xfId="8227" xr:uid="{6F646F60-B0C8-49D1-BEB3-64DE7440E18B}"/>
    <cellStyle name="Normal 2 8 2 3 2" xfId="20862" xr:uid="{C799CBB5-7A38-4943-8F60-BB199B0A8C96}"/>
    <cellStyle name="Normal 2 8 2 4" xfId="19725" xr:uid="{B997EBCE-1899-44E9-A774-42A6F89AF203}"/>
    <cellStyle name="Normal 2 8 3" xfId="6573" xr:uid="{F37E7565-C684-45BB-9DA4-94D9C2176EFC}"/>
    <cellStyle name="Normal 2 8 3 2" xfId="7361" xr:uid="{9353CA19-99DA-49E6-94F0-4E7EE019A2C1}"/>
    <cellStyle name="Normal 2 8 3 2 2" xfId="9004" xr:uid="{D7F0CA96-B6F6-4D11-8008-F16E9A28597D}"/>
    <cellStyle name="Normal 2 8 3 2 2 2" xfId="21368" xr:uid="{37E4A480-7AD1-43BC-846B-E7C56CB61302}"/>
    <cellStyle name="Normal 2 8 3 2 3" xfId="20231" xr:uid="{C542D9E4-5437-4711-845A-9AB4D7EDC396}"/>
    <cellStyle name="Normal 2 8 3 3" xfId="8228" xr:uid="{5914268E-2446-4FD1-92DB-F91C0AD4A1AF}"/>
    <cellStyle name="Normal 2 8 3 3 2" xfId="20863" xr:uid="{E0EDDD9A-34A5-4440-B082-B2F9205FDC0E}"/>
    <cellStyle name="Normal 2 8 3 4" xfId="19726" xr:uid="{8B0A888A-B3F2-4C5C-BADA-D4BA6661E5B0}"/>
    <cellStyle name="Normal 2 8 4" xfId="6335" xr:uid="{6DC8078C-4518-439B-8EEE-BC2C0520C3AD}"/>
    <cellStyle name="Normal 2 8 4 2" xfId="7362" xr:uid="{06409F2D-DC9D-479A-81D5-16C4B5D6B57E}"/>
    <cellStyle name="Normal 2 8 4 2 2" xfId="9005" xr:uid="{59CF6711-F6B6-4560-A43D-EFCBCD3A1298}"/>
    <cellStyle name="Normal 2 8 4 2 2 2" xfId="21369" xr:uid="{5572C9E4-AE50-4C35-98F9-CBAB18F69ADE}"/>
    <cellStyle name="Normal 2 8 4 2 3" xfId="20232" xr:uid="{EBA878C4-0160-4108-855C-4881CBE33F8D}"/>
    <cellStyle name="Normal 2 8 4 3" xfId="8053" xr:uid="{6305C70E-C570-426A-B1E0-2E46AFC50535}"/>
    <cellStyle name="Normal 2 8 4 3 2" xfId="20689" xr:uid="{2D113B39-B70B-4504-80EA-3286A28BBA08}"/>
    <cellStyle name="Normal 2 8 4 4" xfId="19552" xr:uid="{CF68C7E6-48B9-4DA5-A2F5-81E867FD5E32}"/>
    <cellStyle name="Normal 2 8 5" xfId="7016" xr:uid="{1137587C-C7EB-4EEB-ABCE-AD2E730747AA}"/>
    <cellStyle name="Normal 2 8 5 2" xfId="8659" xr:uid="{428CBFCE-0026-449B-8801-433735300C38}"/>
    <cellStyle name="Normal 2 8 5 2 2" xfId="21138" xr:uid="{1E1CACFE-0CBA-4E36-A627-6FEABB99E168}"/>
    <cellStyle name="Normal 2 8 5 3" xfId="20001" xr:uid="{C6CC456B-E078-491A-83AB-C98FCEBDA48B}"/>
    <cellStyle name="Normal 2 8 6" xfId="7862" xr:uid="{F54F3064-4075-4FAA-9EC8-025926E36AD7}"/>
    <cellStyle name="Normal 2 8 6 2" xfId="20571" xr:uid="{B56DF255-231B-4ECB-8BF6-21FA5A00FCAB}"/>
    <cellStyle name="Normal 2 8 7" xfId="19434" xr:uid="{F0D86953-015A-42C2-9CC6-D1FB2E153FCF}"/>
    <cellStyle name="Normal 2 9" xfId="5818" xr:uid="{A9BED3DC-C327-40DD-8CBC-AD226CF9A68E}"/>
    <cellStyle name="Normal 2 9 2" xfId="6574" xr:uid="{355707A4-D11B-4F9C-8114-9B49A5AB5F41}"/>
    <cellStyle name="Normal 2 9 2 2" xfId="7363" xr:uid="{84107E1C-398D-42DE-AC4E-05C13B3E62B3}"/>
    <cellStyle name="Normal 2 9 2 2 2" xfId="9006" xr:uid="{85166E5A-DC75-4BAD-9F44-80C5847A461B}"/>
    <cellStyle name="Normal 2 9 2 2 2 2" xfId="21370" xr:uid="{D2070914-9971-4A07-A406-F7284089E774}"/>
    <cellStyle name="Normal 2 9 2 2 3" xfId="20233" xr:uid="{3A6522EC-3FBA-428B-BF24-0948A69071FE}"/>
    <cellStyle name="Normal 2 9 2 3" xfId="8229" xr:uid="{CD516AB4-0BEE-4682-B05B-70EF88BDD409}"/>
    <cellStyle name="Normal 2 9 2 3 2" xfId="20864" xr:uid="{0D0A6BB3-9E4D-488C-A52F-3EC30250B2E9}"/>
    <cellStyle name="Normal 2 9 2 4" xfId="19727" xr:uid="{DBCE6F81-B3A0-4244-9CEF-4B1E2B8E01B4}"/>
    <cellStyle name="Normal 2 9 3" xfId="6575" xr:uid="{2388A097-8182-4176-9A00-7D459DDB47CA}"/>
    <cellStyle name="Normal 2 9 3 2" xfId="7364" xr:uid="{9C757A17-E452-4ED1-B834-E7EC61C2527A}"/>
    <cellStyle name="Normal 2 9 3 2 2" xfId="9007" xr:uid="{A5ECB50B-5DE5-465C-9C18-B14801A006BC}"/>
    <cellStyle name="Normal 2 9 3 2 2 2" xfId="21371" xr:uid="{D4BE5DD7-DEE2-4B60-9C2A-DA8214E44ACD}"/>
    <cellStyle name="Normal 2 9 3 2 3" xfId="20234" xr:uid="{819FA52E-17CE-46B3-A82F-D6BAB57A4837}"/>
    <cellStyle name="Normal 2 9 3 3" xfId="8230" xr:uid="{BACA528C-F930-439A-A264-B808512838B2}"/>
    <cellStyle name="Normal 2 9 3 3 2" xfId="20865" xr:uid="{71B72C9D-2338-444E-911E-669CFB942083}"/>
    <cellStyle name="Normal 2 9 3 4" xfId="19728" xr:uid="{6994B221-29CD-4AF1-9B53-42AA16368C7C}"/>
    <cellStyle name="Normal 2 9 4" xfId="6336" xr:uid="{3D3678C0-0A93-4EE9-A36E-67AB83E5A03A}"/>
    <cellStyle name="Normal 2 9 4 2" xfId="7365" xr:uid="{FF569B4B-C6B9-43A2-899F-F8BD64C67ED1}"/>
    <cellStyle name="Normal 2 9 4 2 2" xfId="9008" xr:uid="{8E46DEAA-5AA3-4693-B0B9-386547BD5708}"/>
    <cellStyle name="Normal 2 9 4 2 2 2" xfId="21372" xr:uid="{1A7447EF-DB15-422D-A0BC-6482D7A2E5C0}"/>
    <cellStyle name="Normal 2 9 4 2 3" xfId="20235" xr:uid="{5C2114AE-EA32-4227-94EB-997DBC618F2D}"/>
    <cellStyle name="Normal 2 9 4 3" xfId="8054" xr:uid="{D3C33933-5006-42EE-88AC-4D6E69AEF83F}"/>
    <cellStyle name="Normal 2 9 4 3 2" xfId="20690" xr:uid="{CCC08725-8D29-40A0-A805-DA812E1D10A4}"/>
    <cellStyle name="Normal 2 9 4 4" xfId="19553" xr:uid="{DF52AFF7-EBE2-4BBF-8FAD-1A2F1815438B}"/>
    <cellStyle name="Normal 2 9 5" xfId="7017" xr:uid="{881B90C4-3AA8-49F5-A740-3DAD8B38E095}"/>
    <cellStyle name="Normal 2 9 5 2" xfId="8660" xr:uid="{CE762501-18D4-431C-AC00-56396E7CB411}"/>
    <cellStyle name="Normal 2 9 5 2 2" xfId="21139" xr:uid="{1E32400F-856F-4858-871B-E717268C76B3}"/>
    <cellStyle name="Normal 2 9 5 3" xfId="20002" xr:uid="{380BD122-366C-44C1-8C57-744792047A41}"/>
    <cellStyle name="Normal 2 9 6" xfId="7863" xr:uid="{AF0896E4-6829-476D-812A-ED1FF42DBAB3}"/>
    <cellStyle name="Normal 2 9 6 2" xfId="20572" xr:uid="{06F7ADF2-8211-4845-80B8-40611976D2A6}"/>
    <cellStyle name="Normal 2 9 7" xfId="19435" xr:uid="{2072C58F-9FAA-4135-81B1-D48B438D04F1}"/>
    <cellStyle name="Normal 20" xfId="5819" xr:uid="{49C4D10C-5769-4D38-9294-C07B5770A475}"/>
    <cellStyle name="Normal 20 2" xfId="5820" xr:uid="{5806BF9F-5A32-4197-BA39-14432F2E380B}"/>
    <cellStyle name="Normal 20 2 2" xfId="6451" xr:uid="{A5CC20BD-D660-4DFD-86C7-D7E066C9093C}"/>
    <cellStyle name="Normal 20 2 3" xfId="6338" xr:uid="{86270666-76DF-42AA-87ED-02F377999AEC}"/>
    <cellStyle name="Normal 20 2 3 2" xfId="7366" xr:uid="{A54FEDC0-6894-43CB-BB34-5DDB2CFB60B1}"/>
    <cellStyle name="Normal 20 2 3 2 2" xfId="9009" xr:uid="{4E0EAC81-D614-476B-952F-3AB826D8BDE5}"/>
    <cellStyle name="Normal 20 2 3 2 2 2" xfId="21373" xr:uid="{810BAF23-2420-4EFD-AE37-29F6A716AD8C}"/>
    <cellStyle name="Normal 20 2 3 2 3" xfId="20236" xr:uid="{B5FBB510-FC9A-4A7C-AF35-86BF238594AB}"/>
    <cellStyle name="Normal 20 2 3 3" xfId="8056" xr:uid="{FAE9CBC5-79C0-4741-ACF2-B31216668104}"/>
    <cellStyle name="Normal 20 2 3 3 2" xfId="20692" xr:uid="{F54844A6-E1D4-4823-A0E0-652CE2A29903}"/>
    <cellStyle name="Normal 20 2 3 4" xfId="19555" xr:uid="{8F61FD3F-E3DD-4303-952D-FB71B5C93EDC}"/>
    <cellStyle name="Normal 20 2 4" xfId="7019" xr:uid="{101C8B92-A2A6-4020-A5FB-FF479CDBF8A2}"/>
    <cellStyle name="Normal 20 2 4 2" xfId="8662" xr:uid="{6F9AFD35-2562-44F7-8AF0-12DD3AAAA1A5}"/>
    <cellStyle name="Normal 20 2 4 2 2" xfId="21141" xr:uid="{38DE878A-2E33-42A5-997B-38FCB2A0EF63}"/>
    <cellStyle name="Normal 20 2 4 3" xfId="20004" xr:uid="{A890D3A7-A893-4DBB-9E42-BABAF5F5370B}"/>
    <cellStyle name="Normal 20 2 5" xfId="7865" xr:uid="{D2671FDC-B02C-495B-8860-AA07BCFE67C7}"/>
    <cellStyle name="Normal 20 2 5 2" xfId="20574" xr:uid="{1C42C63B-6D96-4C14-98FF-5D9193E2A2F3}"/>
    <cellStyle name="Normal 20 2 6" xfId="19437" xr:uid="{BD155F1E-6254-4133-BEDA-8673442FAE19}"/>
    <cellStyle name="Normal 20 3" xfId="6576" xr:uid="{B658BF62-7430-4103-80D7-D892B788852D}"/>
    <cellStyle name="Normal 20 3 2" xfId="7367" xr:uid="{6C0D638D-66A7-488C-864D-F3C3AB87125E}"/>
    <cellStyle name="Normal 20 3 2 2" xfId="9010" xr:uid="{0617640C-0697-4766-AC09-8A216A05E359}"/>
    <cellStyle name="Normal 20 3 2 2 2" xfId="21374" xr:uid="{67A37A64-8220-40AA-B192-868D87FF9EDC}"/>
    <cellStyle name="Normal 20 3 2 3" xfId="20237" xr:uid="{334B795D-B36A-480B-94B1-19A4A2F70735}"/>
    <cellStyle name="Normal 20 3 3" xfId="8231" xr:uid="{51FA8869-6712-47FA-8174-9061CBDD4798}"/>
    <cellStyle name="Normal 20 3 3 2" xfId="20866" xr:uid="{553EF677-5877-4F6C-9748-7275010D96D3}"/>
    <cellStyle name="Normal 20 3 4" xfId="19729" xr:uid="{D0B7F042-37B9-4A29-B3FA-8CBECBE4E0EB}"/>
    <cellStyle name="Normal 20 4" xfId="6577" xr:uid="{FFFE6E21-754E-40ED-B6A0-EDCF49221680}"/>
    <cellStyle name="Normal 20 4 2" xfId="7368" xr:uid="{5E4A3CEB-3F96-4547-B68D-34715F85EEDC}"/>
    <cellStyle name="Normal 20 4 2 2" xfId="9011" xr:uid="{954B2015-6FA1-43DE-A9CA-6AF2FC551425}"/>
    <cellStyle name="Normal 20 4 2 2 2" xfId="21375" xr:uid="{6C71A643-7128-4769-83C7-5DB977B1978A}"/>
    <cellStyle name="Normal 20 4 2 3" xfId="20238" xr:uid="{C22B6D5C-115E-4C91-8BC0-B6F7433DDC78}"/>
    <cellStyle name="Normal 20 4 3" xfId="8232" xr:uid="{C0A67114-D208-4AC5-8CA0-BC6517A48820}"/>
    <cellStyle name="Normal 20 4 3 2" xfId="20867" xr:uid="{9367F0A1-D514-4C21-A487-2D93CCEE6CA7}"/>
    <cellStyle name="Normal 20 4 4" xfId="19730" xr:uid="{1B9A2F7D-4ABD-49C3-891E-AF55CB7911E9}"/>
    <cellStyle name="Normal 20 5" xfId="6337" xr:uid="{64FF1A73-318D-471F-A05D-363A9EE09A7D}"/>
    <cellStyle name="Normal 20 5 2" xfId="7369" xr:uid="{117AA34D-4517-4420-A9E0-A9B0B0117852}"/>
    <cellStyle name="Normal 20 5 2 2" xfId="9012" xr:uid="{8F780773-19C2-4A25-9A87-E73CD54F7686}"/>
    <cellStyle name="Normal 20 5 2 2 2" xfId="21376" xr:uid="{85F1D968-D0AC-4798-AB58-AACC0C5E142B}"/>
    <cellStyle name="Normal 20 5 2 3" xfId="20239" xr:uid="{306B42A8-2981-47AC-ACE7-C11D553318DE}"/>
    <cellStyle name="Normal 20 5 3" xfId="8055" xr:uid="{74A66385-60AA-46B6-9422-9D44EA53F78D}"/>
    <cellStyle name="Normal 20 5 3 2" xfId="20691" xr:uid="{5C06546F-A3B4-49A2-8BCC-CC081AEA57B8}"/>
    <cellStyle name="Normal 20 5 4" xfId="19554" xr:uid="{CAAA5E69-2FCC-49DE-B868-5393C60F8DB9}"/>
    <cellStyle name="Normal 20 6" xfId="7018" xr:uid="{9D5A3F63-5BCD-4AD1-9AB7-8361C2E18C24}"/>
    <cellStyle name="Normal 20 6 2" xfId="8661" xr:uid="{9D45E076-E6D2-498B-AF3E-2E3EBEBBD404}"/>
    <cellStyle name="Normal 20 6 2 2" xfId="21140" xr:uid="{DCA5845D-4472-45A9-B950-20F29F27ADA5}"/>
    <cellStyle name="Normal 20 6 3" xfId="20003" xr:uid="{A7EAED7C-3F48-462B-A11D-23863574049B}"/>
    <cellStyle name="Normal 20 7" xfId="7864" xr:uid="{DFA4BF62-743E-460F-A26A-1C44C5059A12}"/>
    <cellStyle name="Normal 20 7 2" xfId="20573" xr:uid="{DF11C6B0-566F-4806-9A1A-234120AA5405}"/>
    <cellStyle name="Normal 20 8" xfId="19436" xr:uid="{77A9977F-6D09-410A-B971-F2F41433ADF2}"/>
    <cellStyle name="Normal 20_1_solis_MK Nr 595 " xfId="5821" xr:uid="{94176551-97E0-40C9-96C5-399003C8DC27}"/>
    <cellStyle name="Normal 21" xfId="5822" xr:uid="{1695A918-9CFB-4B96-9447-74F6325C3401}"/>
    <cellStyle name="Normal 21 2" xfId="5823" xr:uid="{6B3CB687-1A0D-4847-95B1-33DDE3606C34}"/>
    <cellStyle name="Normal 21 3" xfId="6578" xr:uid="{EE530C81-A0B6-4CEB-9293-A07897AAD304}"/>
    <cellStyle name="Normal 21 3 2" xfId="7370" xr:uid="{7DBF23A2-F9D3-4AE3-8B07-78CEB76E4B9E}"/>
    <cellStyle name="Normal 21 3 2 2" xfId="9013" xr:uid="{16B9DE79-BEF3-46B4-ADE1-C8725BE6777E}"/>
    <cellStyle name="Normal 21 3 2 2 2" xfId="21377" xr:uid="{E3C7C89A-2366-46DA-BE58-FA80B01983C8}"/>
    <cellStyle name="Normal 21 3 2 3" xfId="20240" xr:uid="{CCCFA058-AE04-4F34-B752-56DA9CEC191D}"/>
    <cellStyle name="Normal 21 3 3" xfId="8233" xr:uid="{785FB510-2769-4F97-8604-25E78A333A8A}"/>
    <cellStyle name="Normal 21 3 3 2" xfId="20868" xr:uid="{56A1D5F3-7522-4A34-97FA-BA467292A345}"/>
    <cellStyle name="Normal 21 3 4" xfId="19731" xr:uid="{3409926A-9629-4396-BBF9-3A4945C1279E}"/>
    <cellStyle name="Normal 21 4" xfId="6579" xr:uid="{D730ECCA-60A0-46DD-8865-E8BB9562DFAF}"/>
    <cellStyle name="Normal 21 4 2" xfId="7371" xr:uid="{08B7A476-6621-4F0C-93B6-B4349AEF4038}"/>
    <cellStyle name="Normal 21 4 2 2" xfId="9014" xr:uid="{75C46E4C-1DED-404C-8AEF-F03414E8A5A3}"/>
    <cellStyle name="Normal 21 4 2 2 2" xfId="21378" xr:uid="{748789D9-C9EC-4F85-BE78-3C4CA37F8FF1}"/>
    <cellStyle name="Normal 21 4 2 3" xfId="20241" xr:uid="{BEE3512D-AC70-4967-9E7E-935ABF52A108}"/>
    <cellStyle name="Normal 21 4 3" xfId="8234" xr:uid="{B2A7BF76-99CD-443C-ADC8-AC9B6BBCF2A5}"/>
    <cellStyle name="Normal 21 4 3 2" xfId="20869" xr:uid="{46614EA6-BD93-41DE-BCCC-423D2662C82D}"/>
    <cellStyle name="Normal 21 4 4" xfId="19732" xr:uid="{E4A4302E-8D09-4417-BE5A-B71E1AEED6DE}"/>
    <cellStyle name="Normal 21 5" xfId="6339" xr:uid="{FC550C95-259C-459E-87F6-8A56A1237F2F}"/>
    <cellStyle name="Normal 21 5 2" xfId="7372" xr:uid="{9F688E3C-0828-4C0F-B1B0-CA264A8FD621}"/>
    <cellStyle name="Normal 21 5 2 2" xfId="9015" xr:uid="{67473BC5-61A9-4571-95AA-A97B3446E691}"/>
    <cellStyle name="Normal 21 5 2 2 2" xfId="21379" xr:uid="{B765D17B-0213-47C4-84E7-FCD4CDE7EA0A}"/>
    <cellStyle name="Normal 21 5 2 3" xfId="20242" xr:uid="{7DB14C60-97FE-46B4-BF77-2F60C7D009AF}"/>
    <cellStyle name="Normal 21 5 3" xfId="8057" xr:uid="{C5DB3BF4-F64B-4041-81D3-BC29D0C10038}"/>
    <cellStyle name="Normal 21 5 3 2" xfId="20693" xr:uid="{67439E21-F9A9-4917-A2F7-1A82AE7B3B33}"/>
    <cellStyle name="Normal 21 5 4" xfId="19556" xr:uid="{2B41F2CB-6D90-4BF3-90EB-01100A482ECD}"/>
    <cellStyle name="Normal 21 6" xfId="7020" xr:uid="{75734E50-6C89-470D-8ADC-E01831A58B9E}"/>
    <cellStyle name="Normal 21 6 2" xfId="8663" xr:uid="{8CCA59CF-BCCE-4569-8650-317B5F3C740C}"/>
    <cellStyle name="Normal 21 6 2 2" xfId="21142" xr:uid="{E0654FF1-4102-428C-A452-514F0E68AB0B}"/>
    <cellStyle name="Normal 21 6 3" xfId="20005" xr:uid="{F2152D1C-D7C2-45BD-AF06-733B758DD2C8}"/>
    <cellStyle name="Normal 21 7" xfId="7866" xr:uid="{5AA9B16E-A6FD-4D19-9098-3ECC67EFAE58}"/>
    <cellStyle name="Normal 21 7 2" xfId="20575" xr:uid="{2D9296B6-1A94-4EAB-8ED4-F48693D0CB09}"/>
    <cellStyle name="Normal 21 8" xfId="19438" xr:uid="{42005E6A-439D-4534-A3A9-198E23B7F041}"/>
    <cellStyle name="Normal 21_1_solis_MK Nr 595 " xfId="5824" xr:uid="{7019DAD5-3169-4340-A9FD-AC9E22F58D41}"/>
    <cellStyle name="Normal 22" xfId="5825" xr:uid="{E2DB6DD7-C0C8-42D5-9D7B-A5750D643392}"/>
    <cellStyle name="Normal 22 2" xfId="5826" xr:uid="{43CAF856-0B30-409D-BBA0-DADA942440EB}"/>
    <cellStyle name="Normal 22 3" xfId="6580" xr:uid="{2E212020-3B69-4D1F-9E3A-0DAA3C7CA144}"/>
    <cellStyle name="Normal 22 3 2" xfId="7373" xr:uid="{62EA3CA1-3902-422F-B4E6-209B175BF250}"/>
    <cellStyle name="Normal 22 3 2 2" xfId="9016" xr:uid="{924C8765-1A05-48A1-968C-02B07A4A918A}"/>
    <cellStyle name="Normal 22 3 2 2 2" xfId="21380" xr:uid="{AF4BC3AD-684A-4C6D-9891-EBF59CB70410}"/>
    <cellStyle name="Normal 22 3 2 3" xfId="20243" xr:uid="{3A40E138-0DDE-4442-83EE-37A49B0E0053}"/>
    <cellStyle name="Normal 22 3 3" xfId="8235" xr:uid="{ECE20F14-3278-4EA2-91FD-BC621109684C}"/>
    <cellStyle name="Normal 22 3 3 2" xfId="20870" xr:uid="{B5C8487C-F1A0-4381-BDF4-E59F4C77D449}"/>
    <cellStyle name="Normal 22 3 4" xfId="19733" xr:uid="{DD252112-CA46-4B25-9CCF-07493DDB4AE1}"/>
    <cellStyle name="Normal 22 4" xfId="6581" xr:uid="{22240CE1-3CBA-453B-B068-07A07F2885BE}"/>
    <cellStyle name="Normal 22 4 2" xfId="7374" xr:uid="{6A43EA99-0B3E-421B-8620-44DEAC03ED51}"/>
    <cellStyle name="Normal 22 4 2 2" xfId="9017" xr:uid="{302DC770-6DBD-4587-AFD6-4F505DBBAB84}"/>
    <cellStyle name="Normal 22 4 2 2 2" xfId="21381" xr:uid="{5A9F4B03-B600-4F17-BCD4-13E4A6DFC1FE}"/>
    <cellStyle name="Normal 22 4 2 3" xfId="20244" xr:uid="{19EFC45E-5D5D-4A80-AF9B-78A361C99077}"/>
    <cellStyle name="Normal 22 4 3" xfId="8236" xr:uid="{CA026D3F-CA9C-4F22-93B5-55901EF9E1CB}"/>
    <cellStyle name="Normal 22 4 3 2" xfId="20871" xr:uid="{3E566E3C-040D-4EFD-829A-C212E300E6ED}"/>
    <cellStyle name="Normal 22 4 4" xfId="19734" xr:uid="{41465E4D-726F-47C2-8791-1B993D103C00}"/>
    <cellStyle name="Normal 22 5" xfId="6340" xr:uid="{D58E05EC-23C9-42BA-8977-EB2E9B124A17}"/>
    <cellStyle name="Normal 22 5 2" xfId="7375" xr:uid="{166ED22E-2E9E-4627-8C75-159B24C60097}"/>
    <cellStyle name="Normal 22 5 2 2" xfId="9018" xr:uid="{2A62F23E-6DA5-4440-8E31-94F788510FDB}"/>
    <cellStyle name="Normal 22 5 2 2 2" xfId="21382" xr:uid="{BB1C8775-0480-42F1-9FBF-551F6B997ED0}"/>
    <cellStyle name="Normal 22 5 2 3" xfId="20245" xr:uid="{D021E0B8-5D81-4736-BBFD-E7300B133703}"/>
    <cellStyle name="Normal 22 5 3" xfId="8058" xr:uid="{B87EA000-A65D-433F-B46B-4B2ACAB92689}"/>
    <cellStyle name="Normal 22 5 3 2" xfId="20694" xr:uid="{C7DE054D-D9DE-4143-A0D3-4DA8BCB6B0D1}"/>
    <cellStyle name="Normal 22 5 4" xfId="19557" xr:uid="{4FB3709F-B8F5-4C2A-971B-CD104D3C17C4}"/>
    <cellStyle name="Normal 22 6" xfId="7021" xr:uid="{F0A9CC7D-FED5-4E45-BB15-53AC6DD78EAE}"/>
    <cellStyle name="Normal 22 6 2" xfId="8664" xr:uid="{BD98EB14-76CD-41EE-AA95-2E50665750B8}"/>
    <cellStyle name="Normal 22 6 2 2" xfId="21143" xr:uid="{562DE8F0-AB57-4E88-92B2-EA0307457243}"/>
    <cellStyle name="Normal 22 6 3" xfId="20006" xr:uid="{B7170DA0-0CA2-475E-926C-8B9E09670781}"/>
    <cellStyle name="Normal 22 7" xfId="7867" xr:uid="{78B6C471-EBF1-47BE-826E-A37D4B9BCE09}"/>
    <cellStyle name="Normal 22 7 2" xfId="20576" xr:uid="{30A022AA-E3CB-49CC-BC15-146E90B8740A}"/>
    <cellStyle name="Normal 22 8" xfId="19439" xr:uid="{8E67E3DA-8525-4698-BEA1-B88AFF2A8FD0}"/>
    <cellStyle name="Normal 22_1_solis_MK Nr 595 " xfId="5827" xr:uid="{E999103C-1E44-4E79-BB31-9974B05FE6E5}"/>
    <cellStyle name="Normal 23" xfId="5828" xr:uid="{4FA476A7-8675-464C-AD3A-6CA3F01F9EDE}"/>
    <cellStyle name="Normal 23 10" xfId="7868" xr:uid="{90789731-BC13-4052-9013-AD0C925266C2}"/>
    <cellStyle name="Normal 23 10 2" xfId="20577" xr:uid="{88139AB5-5726-4961-A55E-4FF4AC714235}"/>
    <cellStyle name="Normal 23 11" xfId="19440" xr:uid="{159B8168-2D85-4624-84D7-7F4ABA72665B}"/>
    <cellStyle name="Normal 23 2" xfId="5829" xr:uid="{15E4D212-5973-416C-AF10-77BA6FC2409B}"/>
    <cellStyle name="Normal 23 2 2" xfId="5830" xr:uid="{675A2C4D-D7F8-415A-9F78-225DA6374381}"/>
    <cellStyle name="Normal 23 2 3" xfId="6582" xr:uid="{B9643ADA-F39E-4ED9-A185-E16A5B018539}"/>
    <cellStyle name="Normal 23 2 3 2" xfId="7376" xr:uid="{6FDAA39B-E961-437E-AD3E-328A3EE419E7}"/>
    <cellStyle name="Normal 23 2 3 2 2" xfId="9019" xr:uid="{7E86FE5C-DE02-4D88-B7A5-A061A80CDCC7}"/>
    <cellStyle name="Normal 23 2 3 2 2 2" xfId="21383" xr:uid="{0BD1180A-796A-4822-8F89-293A267ECDFC}"/>
    <cellStyle name="Normal 23 2 3 2 3" xfId="20246" xr:uid="{97A0E757-BFBC-4E4D-9201-2F0BC80B1380}"/>
    <cellStyle name="Normal 23 2 3 3" xfId="8237" xr:uid="{A95C5BEF-DA6B-4A7B-AA84-7B695F725FF5}"/>
    <cellStyle name="Normal 23 2 3 3 2" xfId="20872" xr:uid="{41F1D1AA-E636-43C0-ADE7-9DDF0044E534}"/>
    <cellStyle name="Normal 23 2 3 4" xfId="19735" xr:uid="{823388DF-BCFB-4115-B1D8-4881300B1484}"/>
    <cellStyle name="Normal 23 2 4" xfId="6583" xr:uid="{67745FAF-8FF8-4001-857F-8101C1E0524B}"/>
    <cellStyle name="Normal 23 2 4 2" xfId="7377" xr:uid="{90BD5B48-C868-4C23-B285-D1FEAA4ECDDD}"/>
    <cellStyle name="Normal 23 2 4 2 2" xfId="9020" xr:uid="{2DB707AB-2E86-4D34-A689-20FA223195EF}"/>
    <cellStyle name="Normal 23 2 4 2 2 2" xfId="21384" xr:uid="{9C19ED4D-C391-4E17-8618-7C7E5E51EE71}"/>
    <cellStyle name="Normal 23 2 4 2 3" xfId="20247" xr:uid="{7FE97EFF-2726-4222-A737-730ADAB99CF3}"/>
    <cellStyle name="Normal 23 2 4 3" xfId="8238" xr:uid="{3210F53A-0F52-4F7E-A1CA-3D56DFCEB8F3}"/>
    <cellStyle name="Normal 23 2 4 3 2" xfId="20873" xr:uid="{F74216A8-1DED-4EE1-BC3C-A61F1FA3A3C2}"/>
    <cellStyle name="Normal 23 2 4 4" xfId="19736" xr:uid="{EE3956D0-21F7-409A-ABD9-57A9C1D8AAC3}"/>
    <cellStyle name="Normal 23 2 5" xfId="6342" xr:uid="{2422C48C-1648-49B5-932C-08C4B5485044}"/>
    <cellStyle name="Normal 23 2 5 2" xfId="7378" xr:uid="{FCF0F025-DC26-4589-9E46-57AD570C45DE}"/>
    <cellStyle name="Normal 23 2 5 2 2" xfId="9021" xr:uid="{99BA2C59-AE51-470C-81D7-C40E7EB0A49C}"/>
    <cellStyle name="Normal 23 2 5 2 2 2" xfId="21385" xr:uid="{1E1F3AD9-4A5E-4D72-9BC5-EE194B996453}"/>
    <cellStyle name="Normal 23 2 5 2 3" xfId="20248" xr:uid="{6B913BAB-AB14-4690-AF7E-0A1BE5120E25}"/>
    <cellStyle name="Normal 23 2 5 3" xfId="8060" xr:uid="{3F2E764C-3491-47D6-A549-6C0030E99394}"/>
    <cellStyle name="Normal 23 2 5 3 2" xfId="20696" xr:uid="{7F683502-EBC0-49BF-B117-EE6F214A8678}"/>
    <cellStyle name="Normal 23 2 5 4" xfId="19559" xr:uid="{447EA10D-2583-44AA-B7B2-510FAFEB7BE6}"/>
    <cellStyle name="Normal 23 2 6" xfId="7023" xr:uid="{CF4C936E-EA97-49E0-8AED-2C3BC8FA64B8}"/>
    <cellStyle name="Normal 23 2 6 2" xfId="8666" xr:uid="{5B1DC1AC-D5BB-48D4-A405-541D870B33B1}"/>
    <cellStyle name="Normal 23 2 6 2 2" xfId="21145" xr:uid="{1BBFEFA6-ECD5-4DDE-96D8-7B7A4DE79DA7}"/>
    <cellStyle name="Normal 23 2 6 3" xfId="20008" xr:uid="{C3F64001-465F-442B-B48A-88A8316EC1D4}"/>
    <cellStyle name="Normal 23 2 7" xfId="7869" xr:uid="{075FF3C6-2FE0-41C5-A20D-6A46A0892ABC}"/>
    <cellStyle name="Normal 23 2 7 2" xfId="20578" xr:uid="{471616A5-6B32-47A0-B2E6-DA4677E7B43F}"/>
    <cellStyle name="Normal 23 2 8" xfId="19441" xr:uid="{03590660-B8AB-4CF2-ACA2-226F12D31A7D}"/>
    <cellStyle name="Normal 23 2_1_solis_MK Nr 595 " xfId="5831" xr:uid="{E8CDA91F-A7A9-427C-ADD5-5505B677FC62}"/>
    <cellStyle name="Normal 23 3" xfId="5832" xr:uid="{EFD0AE6E-DCEB-448B-910E-0CCEF2501A47}"/>
    <cellStyle name="Normal 23 3 2" xfId="5833" xr:uid="{833AEB59-2821-44DB-A43F-224969FC5248}"/>
    <cellStyle name="Normal 23 3 2 2" xfId="6584" xr:uid="{0B1B9CDB-71B6-43C1-B82A-8D45578E1E77}"/>
    <cellStyle name="Normal 23 3 2 2 2" xfId="7379" xr:uid="{957ED7DE-DDE0-4F41-9579-24D1F68FF476}"/>
    <cellStyle name="Normal 23 3 2 2 2 2" xfId="9022" xr:uid="{D637A2BA-1BFD-4F63-9D3C-9E85716BDAFD}"/>
    <cellStyle name="Normal 23 3 2 2 2 2 2" xfId="21386" xr:uid="{F0179E78-89EE-47B4-BFCD-90C82D1CE440}"/>
    <cellStyle name="Normal 23 3 2 2 2 3" xfId="20249" xr:uid="{4740D566-B483-47F6-837B-3555A4A470A5}"/>
    <cellStyle name="Normal 23 3 2 2 3" xfId="8239" xr:uid="{7476FBFA-DE9D-4912-9586-A69CEF15665D}"/>
    <cellStyle name="Normal 23 3 2 2 3 2" xfId="20874" xr:uid="{7B41F0A5-E76D-41A9-B501-83362F57A80E}"/>
    <cellStyle name="Normal 23 3 2 2 4" xfId="19737" xr:uid="{C0EF9E70-F766-4965-B719-5851CB432723}"/>
    <cellStyle name="Normal 23 3 2 3" xfId="6585" xr:uid="{78476A9D-5BC2-4267-AED6-96A82B1646C7}"/>
    <cellStyle name="Normal 23 3 2 3 2" xfId="7380" xr:uid="{AE3DEE10-ACF7-4530-AC06-F6FACEE6C2D0}"/>
    <cellStyle name="Normal 23 3 2 3 2 2" xfId="9023" xr:uid="{2265A00A-F8DF-48B5-915B-2844783743B5}"/>
    <cellStyle name="Normal 23 3 2 3 2 2 2" xfId="21387" xr:uid="{654C87A8-C881-4992-8749-EDAE55BAE0BF}"/>
    <cellStyle name="Normal 23 3 2 3 2 3" xfId="20250" xr:uid="{3A1FA7F5-12E2-40C6-A0E4-CF17A1A1273C}"/>
    <cellStyle name="Normal 23 3 2 3 3" xfId="8240" xr:uid="{0C87FBC6-060F-490B-A543-A5F89E656E6E}"/>
    <cellStyle name="Normal 23 3 2 3 3 2" xfId="20875" xr:uid="{4C81EB26-A3BA-4C80-AB3E-D0FFC6FC37E6}"/>
    <cellStyle name="Normal 23 3 2 3 4" xfId="19738" xr:uid="{EC63C349-9206-4039-9078-0C8DBFBEA811}"/>
    <cellStyle name="Normal 23 3 2 4" xfId="6344" xr:uid="{F98CC97F-946E-4D73-8B99-557FDAF79FA5}"/>
    <cellStyle name="Normal 23 3 2 4 2" xfId="7381" xr:uid="{8B3181CB-3242-4F77-9F11-819643DA552D}"/>
    <cellStyle name="Normal 23 3 2 4 2 2" xfId="9024" xr:uid="{1875290A-5ABA-421B-BC18-0A26934A956E}"/>
    <cellStyle name="Normal 23 3 2 4 2 2 2" xfId="21388" xr:uid="{E43AE41C-0557-4181-9ABA-732147320430}"/>
    <cellStyle name="Normal 23 3 2 4 2 3" xfId="20251" xr:uid="{AD924FD6-B31B-4138-9BF1-FDD10D0CCFEA}"/>
    <cellStyle name="Normal 23 3 2 4 3" xfId="8062" xr:uid="{57A828EE-6A35-4788-8743-38F66804769C}"/>
    <cellStyle name="Normal 23 3 2 4 3 2" xfId="20698" xr:uid="{1535B9CA-16FC-45BD-8ABD-81192FEEEA37}"/>
    <cellStyle name="Normal 23 3 2 4 4" xfId="19561" xr:uid="{60B56A16-4FD9-473E-B392-6B0B4105B412}"/>
    <cellStyle name="Normal 23 3 2 5" xfId="7025" xr:uid="{AFA0D246-6A17-4523-AD27-15BF1FDE6EE5}"/>
    <cellStyle name="Normal 23 3 2 5 2" xfId="8668" xr:uid="{0D9641B4-5F5B-4366-B81B-3EE001E25143}"/>
    <cellStyle name="Normal 23 3 2 5 2 2" xfId="21147" xr:uid="{25A9470B-1A85-4E9A-9F76-6B2421862C42}"/>
    <cellStyle name="Normal 23 3 2 5 3" xfId="20010" xr:uid="{E5790308-05FB-4027-AD3E-EC8B7BB99068}"/>
    <cellStyle name="Normal 23 3 2 6" xfId="7871" xr:uid="{5AAE67F0-501A-4390-A81C-56BD027FEB0D}"/>
    <cellStyle name="Normal 23 3 2 6 2" xfId="20580" xr:uid="{9215D3D1-48B8-4162-827F-ADBBB0506636}"/>
    <cellStyle name="Normal 23 3 2 7" xfId="19443" xr:uid="{4DA8C6A6-B33C-4710-8390-15E265E03DBB}"/>
    <cellStyle name="Normal 23 3 3" xfId="5834" xr:uid="{5CD99C27-AE7B-4D1F-9DB4-7BCF3B040E2E}"/>
    <cellStyle name="Normal 23 3 4" xfId="6586" xr:uid="{DCAFECFC-934E-4BD4-9A46-F618769A0E9A}"/>
    <cellStyle name="Normal 23 3 4 2" xfId="7382" xr:uid="{5E60D10C-4369-4202-86D0-9EA4EAB39066}"/>
    <cellStyle name="Normal 23 3 4 2 2" xfId="9025" xr:uid="{DD02479D-DCD5-4BEC-BF4A-87DEEF74BC52}"/>
    <cellStyle name="Normal 23 3 4 2 2 2" xfId="21389" xr:uid="{BEB6989D-81FB-4963-848F-6A1C6CD3920F}"/>
    <cellStyle name="Normal 23 3 4 2 3" xfId="20252" xr:uid="{41C356F3-8076-40CC-A48D-427B45071718}"/>
    <cellStyle name="Normal 23 3 4 3" xfId="8241" xr:uid="{B35FC134-5E95-482D-8B9D-74676C22113D}"/>
    <cellStyle name="Normal 23 3 4 3 2" xfId="20876" xr:uid="{856B8F0A-06EB-4E2C-AF10-383627B9D793}"/>
    <cellStyle name="Normal 23 3 4 4" xfId="19739" xr:uid="{228770F8-1C5B-42A1-9638-10FF4E0FEC55}"/>
    <cellStyle name="Normal 23 3 5" xfId="6587" xr:uid="{A3A7E4DF-2395-4289-A6FB-291BBCF71295}"/>
    <cellStyle name="Normal 23 3 5 2" xfId="7383" xr:uid="{B04C7EA5-E13F-4D53-A636-BDC9D9D78F98}"/>
    <cellStyle name="Normal 23 3 5 2 2" xfId="9026" xr:uid="{545F61F2-630B-4619-ABC3-320069819EA5}"/>
    <cellStyle name="Normal 23 3 5 2 2 2" xfId="21390" xr:uid="{0B544032-090C-40DB-B071-777F2B086A70}"/>
    <cellStyle name="Normal 23 3 5 2 3" xfId="20253" xr:uid="{538C0D96-74D6-4957-AAF1-52D7B1766BDA}"/>
    <cellStyle name="Normal 23 3 5 3" xfId="8242" xr:uid="{E554DE3F-1CA3-48E0-855F-50FBE1E71495}"/>
    <cellStyle name="Normal 23 3 5 3 2" xfId="20877" xr:uid="{04D2A3DD-D762-441A-B6CD-B0B96393414D}"/>
    <cellStyle name="Normal 23 3 5 4" xfId="19740" xr:uid="{69AA7E84-F888-4C2F-93C8-EBC508BFCCE4}"/>
    <cellStyle name="Normal 23 3 6" xfId="6343" xr:uid="{AE3BE234-D08F-43E9-A29A-DFE31DBFE8C0}"/>
    <cellStyle name="Normal 23 3 6 2" xfId="7384" xr:uid="{F2BF1B65-EFEE-4E74-B87B-88F404D7EE9C}"/>
    <cellStyle name="Normal 23 3 6 2 2" xfId="9027" xr:uid="{8CB19194-F1EB-4CE2-93F1-6715EAEFC7B4}"/>
    <cellStyle name="Normal 23 3 6 2 2 2" xfId="21391" xr:uid="{30654134-FA32-459F-9665-89452DD6273C}"/>
    <cellStyle name="Normal 23 3 6 2 3" xfId="20254" xr:uid="{A2FE9A18-0F9C-4E76-819D-C607FA28B6CA}"/>
    <cellStyle name="Normal 23 3 6 3" xfId="8061" xr:uid="{2788DC69-88BD-41B7-ABD7-2E4E30B07654}"/>
    <cellStyle name="Normal 23 3 6 3 2" xfId="20697" xr:uid="{3E4E81B9-88E4-42AF-BAC4-A3DA46B7CE7E}"/>
    <cellStyle name="Normal 23 3 6 4" xfId="19560" xr:uid="{EC446308-8EB9-4A7C-BC5E-ADF8EE170CE2}"/>
    <cellStyle name="Normal 23 3 7" xfId="7024" xr:uid="{43B08129-B940-460D-89D0-F3F9C12CAC9F}"/>
    <cellStyle name="Normal 23 3 7 2" xfId="8667" xr:uid="{971F343B-FBCE-4D69-A935-E2B6AE83F3A2}"/>
    <cellStyle name="Normal 23 3 7 2 2" xfId="21146" xr:uid="{A2C377E8-C8AA-41B2-819B-D0A0B0132258}"/>
    <cellStyle name="Normal 23 3 7 3" xfId="20009" xr:uid="{D2E17224-A4CF-42B7-926E-6173B441BA7F}"/>
    <cellStyle name="Normal 23 3 8" xfId="7870" xr:uid="{49664160-7623-4440-8697-B1DEB91A8B1E}"/>
    <cellStyle name="Normal 23 3 8 2" xfId="20579" xr:uid="{2B3313B7-50F6-42B3-92CC-4EC7D28FD8E7}"/>
    <cellStyle name="Normal 23 3 9" xfId="19442" xr:uid="{BEAD12BA-7A5F-44F7-8B40-EAA03B17BC4A}"/>
    <cellStyle name="Normal 23 3_1_solis_MK Nr 595 " xfId="5835" xr:uid="{1E1BCF0F-8A1F-4506-869A-4FCB2FFE9F1D}"/>
    <cellStyle name="Normal 23 4" xfId="5836" xr:uid="{A3B3A913-53D9-4AEE-AE3F-E8D9379D1014}"/>
    <cellStyle name="Normal 23 4 2" xfId="6588" xr:uid="{15ED2247-7A84-4D06-9086-761C7BA45F4F}"/>
    <cellStyle name="Normal 23 4 2 2" xfId="7385" xr:uid="{57601EAC-E007-4FCA-A2D2-E5E6D44729CF}"/>
    <cellStyle name="Normal 23 4 2 2 2" xfId="9028" xr:uid="{AB7054CB-D45E-45E7-9F68-FDF39837D744}"/>
    <cellStyle name="Normal 23 4 2 2 2 2" xfId="21392" xr:uid="{E7201BE1-4C20-4642-9F67-98F9ED360815}"/>
    <cellStyle name="Normal 23 4 2 2 3" xfId="20255" xr:uid="{8E88BBE6-03C4-4C20-83D7-05C2EEA19642}"/>
    <cellStyle name="Normal 23 4 2 3" xfId="8243" xr:uid="{6E72C6FC-813F-491F-AEA0-ED3DA7426131}"/>
    <cellStyle name="Normal 23 4 2 3 2" xfId="20878" xr:uid="{E229C0BD-9F59-4013-8A0C-F62F6925F079}"/>
    <cellStyle name="Normal 23 4 2 4" xfId="19741" xr:uid="{41F2B932-F485-47D6-B001-B4B1556DA751}"/>
    <cellStyle name="Normal 23 4 3" xfId="6589" xr:uid="{6DFB1216-2F4C-453B-8DE9-D28EB87607D5}"/>
    <cellStyle name="Normal 23 4 3 2" xfId="7386" xr:uid="{F6E07CAA-56FD-44D2-9EA2-697A3430EC50}"/>
    <cellStyle name="Normal 23 4 3 2 2" xfId="9029" xr:uid="{A72BACA0-C9FA-4EA0-BB7E-406568C5CB6A}"/>
    <cellStyle name="Normal 23 4 3 2 2 2" xfId="21393" xr:uid="{23DE351E-C040-447A-A59C-31AC1C7F6EE5}"/>
    <cellStyle name="Normal 23 4 3 2 3" xfId="20256" xr:uid="{DDF34772-4767-49FF-ACCC-72C79483EE60}"/>
    <cellStyle name="Normal 23 4 3 3" xfId="8244" xr:uid="{C64AD888-7AFB-46F9-A80B-405ED6774B82}"/>
    <cellStyle name="Normal 23 4 3 3 2" xfId="20879" xr:uid="{929A010C-4815-4270-8C35-1838A8E0C89C}"/>
    <cellStyle name="Normal 23 4 3 4" xfId="19742" xr:uid="{387C8AFD-20AA-42FA-8BC2-99E8F4283B43}"/>
    <cellStyle name="Normal 23 4 4" xfId="6345" xr:uid="{54AD5043-EB44-44B9-B1F7-0507AC4FD889}"/>
    <cellStyle name="Normal 23 4 4 2" xfId="7387" xr:uid="{C9F088B9-167E-4D0B-8BBC-0B5D6CAD072D}"/>
    <cellStyle name="Normal 23 4 4 2 2" xfId="9030" xr:uid="{5E9D2E7E-B01F-41CA-97D6-1037456B9F78}"/>
    <cellStyle name="Normal 23 4 4 2 2 2" xfId="21394" xr:uid="{EAA7AF90-2DC4-4A09-8194-1DB2221EDAD0}"/>
    <cellStyle name="Normal 23 4 4 2 3" xfId="20257" xr:uid="{84970A4C-05AC-4A9F-B831-70EB625BD3EA}"/>
    <cellStyle name="Normal 23 4 4 3" xfId="8063" xr:uid="{0AC06DF5-CCAD-4829-89CB-928917774C35}"/>
    <cellStyle name="Normal 23 4 4 3 2" xfId="20699" xr:uid="{209CC6D8-3323-4526-88F2-56BC89AEF635}"/>
    <cellStyle name="Normal 23 4 4 4" xfId="19562" xr:uid="{2357F083-B0B4-4458-9E57-6958A515E307}"/>
    <cellStyle name="Normal 23 4 5" xfId="7026" xr:uid="{103CEE92-1A7E-463A-9E89-C8A1B4CCF57E}"/>
    <cellStyle name="Normal 23 4 5 2" xfId="8669" xr:uid="{479DB232-2AC9-4922-9369-1B86D693F523}"/>
    <cellStyle name="Normal 23 4 5 2 2" xfId="21148" xr:uid="{E14B40A6-57A4-437E-87E6-E1926BF98AB7}"/>
    <cellStyle name="Normal 23 4 5 3" xfId="20011" xr:uid="{397FBE58-0AC8-4585-BC6E-A2F32C917C6A}"/>
    <cellStyle name="Normal 23 4 6" xfId="7872" xr:uid="{AB44DEC4-8BD5-4A31-9119-EE95AC54F048}"/>
    <cellStyle name="Normal 23 4 6 2" xfId="20581" xr:uid="{E6CC3EFF-9775-40EB-9A52-446ACD4BC7F2}"/>
    <cellStyle name="Normal 23 4 7" xfId="19444" xr:uid="{B0080D90-EE63-4178-8304-DE6185D3AF5F}"/>
    <cellStyle name="Normal 23 5" xfId="5837" xr:uid="{E3982554-342A-4CA5-8AFB-CC0B2C1597CC}"/>
    <cellStyle name="Normal 23 6" xfId="6590" xr:uid="{3DF4435D-FE6F-4064-B3D3-1B95C5F75112}"/>
    <cellStyle name="Normal 23 6 2" xfId="7388" xr:uid="{FB39E681-EC7E-4776-B150-1B7ABF82AB9C}"/>
    <cellStyle name="Normal 23 6 2 2" xfId="9031" xr:uid="{CCE1B92E-29FF-47DD-B0B8-1CAB1DDA5EBE}"/>
    <cellStyle name="Normal 23 6 2 2 2" xfId="21395" xr:uid="{7DFA1C36-DB27-4E83-9B71-7A07A127A22B}"/>
    <cellStyle name="Normal 23 6 2 3" xfId="20258" xr:uid="{89383C4B-57B1-4186-AE2F-A146F7946EAA}"/>
    <cellStyle name="Normal 23 6 3" xfId="8245" xr:uid="{9CC8EA87-889A-4EA5-A2D9-4DD062360EFF}"/>
    <cellStyle name="Normal 23 6 3 2" xfId="20880" xr:uid="{DAD0D86F-037C-4538-844E-09677B535749}"/>
    <cellStyle name="Normal 23 6 4" xfId="19743" xr:uid="{68EF3D9E-C89A-4193-9C9D-F07BB5EC64AD}"/>
    <cellStyle name="Normal 23 7" xfId="6591" xr:uid="{470E33A5-330D-4BAF-9A4F-2DCD54E8B5BD}"/>
    <cellStyle name="Normal 23 7 2" xfId="7389" xr:uid="{A8C0856D-777B-4D41-A9FD-C10166B48BCB}"/>
    <cellStyle name="Normal 23 7 2 2" xfId="9032" xr:uid="{0723CF86-A60A-413D-A8E2-19F900E0136A}"/>
    <cellStyle name="Normal 23 7 2 2 2" xfId="21396" xr:uid="{9E0AE3F7-0ACC-4187-A464-DF946F11607E}"/>
    <cellStyle name="Normal 23 7 2 3" xfId="20259" xr:uid="{B1111B51-D16B-4F93-B32A-6BEF3A78CD1A}"/>
    <cellStyle name="Normal 23 7 3" xfId="8246" xr:uid="{85F51031-A646-4872-B049-8FE5EF1F3D71}"/>
    <cellStyle name="Normal 23 7 3 2" xfId="20881" xr:uid="{2AB98EA7-8B91-4CA1-B03B-EDF01A0FD428}"/>
    <cellStyle name="Normal 23 7 4" xfId="19744" xr:uid="{A9EC09F7-E8B4-41D9-AA15-8003F95B2BA5}"/>
    <cellStyle name="Normal 23 8" xfId="6341" xr:uid="{7E25EDA3-6633-453B-B89F-7CC669B58B36}"/>
    <cellStyle name="Normal 23 8 2" xfId="7390" xr:uid="{790F94BB-C859-43E9-869D-F1596877B28D}"/>
    <cellStyle name="Normal 23 8 2 2" xfId="9033" xr:uid="{DE8A33F9-90B5-4928-9B56-73311D083C2A}"/>
    <cellStyle name="Normal 23 8 2 2 2" xfId="21397" xr:uid="{97BBEF47-18F3-47D4-B5BE-0F539D15F72E}"/>
    <cellStyle name="Normal 23 8 2 3" xfId="20260" xr:uid="{47D37F34-19EC-4C1C-9287-87C708FF3CAF}"/>
    <cellStyle name="Normal 23 8 3" xfId="8059" xr:uid="{4EF52624-A9FD-4C44-8BDA-C6382B00CAB8}"/>
    <cellStyle name="Normal 23 8 3 2" xfId="20695" xr:uid="{80C95FE2-1FD7-454F-937B-290B37AA1AEF}"/>
    <cellStyle name="Normal 23 8 4" xfId="19558" xr:uid="{C08022E6-9401-4F9C-B4F2-F581D2F8360A}"/>
    <cellStyle name="Normal 23 9" xfId="7022" xr:uid="{8C36B795-634A-43DA-A665-47EFA88C2A5A}"/>
    <cellStyle name="Normal 23 9 2" xfId="8665" xr:uid="{D38C1480-8990-4B70-B0FE-F00BBDD4E1A8}"/>
    <cellStyle name="Normal 23 9 2 2" xfId="21144" xr:uid="{EF40BA8D-12A2-414C-BDA5-697A35C44FAA}"/>
    <cellStyle name="Normal 23 9 3" xfId="20007" xr:uid="{BEBF4562-05BF-47B5-8D52-9B03D46890E3}"/>
    <cellStyle name="Normal 23_1_solis_MK Nr 595 " xfId="5838" xr:uid="{86D724C6-2070-45D6-809C-616DB6B31967}"/>
    <cellStyle name="Normal 24" xfId="5839" xr:uid="{675A2DE6-F22E-4CC4-861E-65062879655F}"/>
    <cellStyle name="Normal 24 10" xfId="19445" xr:uid="{B0C1E66C-09C6-4FB2-92F8-0537A8DEA723}"/>
    <cellStyle name="Normal 24 2" xfId="5840" xr:uid="{F012558E-1C38-47D1-89C6-6222595BA13E}"/>
    <cellStyle name="Normal 24 2 10" xfId="19446" xr:uid="{09E84296-52BE-42CA-BB8F-5A22F90D26E1}"/>
    <cellStyle name="Normal 24 2 2" xfId="5841" xr:uid="{C3981655-BFEC-4618-BB21-C71BCB7D1C34}"/>
    <cellStyle name="Normal 24 2 2 2" xfId="5842" xr:uid="{7917CABF-50E8-4D20-BE65-4E0555808DD4}"/>
    <cellStyle name="Normal 24 2 2 3" xfId="6592" xr:uid="{B6E35738-C422-44CF-A970-079A9D8E0E34}"/>
    <cellStyle name="Normal 24 2 2 3 2" xfId="7391" xr:uid="{E3BD5FFB-7957-44C3-94ED-626427A1995C}"/>
    <cellStyle name="Normal 24 2 2 3 2 2" xfId="9034" xr:uid="{FEC84FCD-6187-4A6D-82C9-C0C5C4475266}"/>
    <cellStyle name="Normal 24 2 2 3 2 2 2" xfId="21398" xr:uid="{BF20277D-47DF-4262-BCF6-93CF7AA910D7}"/>
    <cellStyle name="Normal 24 2 2 3 2 3" xfId="20261" xr:uid="{95BDCCEA-F7D0-478B-9C79-6F4E1146FBD5}"/>
    <cellStyle name="Normal 24 2 2 3 3" xfId="8247" xr:uid="{35A734F0-2FB6-4106-AF08-4D7EFB6088EC}"/>
    <cellStyle name="Normal 24 2 2 3 3 2" xfId="20882" xr:uid="{2FA28B2D-97B8-42F0-8319-3E28A7AAE07D}"/>
    <cellStyle name="Normal 24 2 2 3 4" xfId="19745" xr:uid="{8FE57F20-927C-4BAF-9DFA-E4C8C26C3D60}"/>
    <cellStyle name="Normal 24 2 2 4" xfId="6593" xr:uid="{27486D34-9A6D-4BDD-9471-B199FEAD96AB}"/>
    <cellStyle name="Normal 24 2 2 4 2" xfId="7392" xr:uid="{032986B6-80DC-4807-B09D-E501D5E9C80D}"/>
    <cellStyle name="Normal 24 2 2 4 2 2" xfId="9035" xr:uid="{B8536F76-B62E-4C6A-81D7-27AADB1D5D5B}"/>
    <cellStyle name="Normal 24 2 2 4 2 2 2" xfId="21399" xr:uid="{911BDF9D-A590-420A-9E9A-E6EE0544C381}"/>
    <cellStyle name="Normal 24 2 2 4 2 3" xfId="20262" xr:uid="{3523B0B2-648C-467A-8C81-D17033FAE2DC}"/>
    <cellStyle name="Normal 24 2 2 4 3" xfId="8248" xr:uid="{92AC2E13-34D5-4B3F-B6DC-0596C08C6F57}"/>
    <cellStyle name="Normal 24 2 2 4 3 2" xfId="20883" xr:uid="{D8C3CE5B-36F6-4529-9284-93DCE4ADC867}"/>
    <cellStyle name="Normal 24 2 2 4 4" xfId="19746" xr:uid="{180AB784-9ABD-4386-A214-757B89E79B6A}"/>
    <cellStyle name="Normal 24 2 2 5" xfId="6348" xr:uid="{3D92AC78-F783-4CBE-8EE5-4750DF079B21}"/>
    <cellStyle name="Normal 24 2 2 5 2" xfId="7393" xr:uid="{80800127-17A2-44AE-9B93-DEEE96AC109D}"/>
    <cellStyle name="Normal 24 2 2 5 2 2" xfId="9036" xr:uid="{97227AAF-B12E-4E28-9FF3-3ABFB1B5A277}"/>
    <cellStyle name="Normal 24 2 2 5 2 2 2" xfId="21400" xr:uid="{14EB6ACE-C317-4E67-8FBC-77B163EFCF74}"/>
    <cellStyle name="Normal 24 2 2 5 2 3" xfId="20263" xr:uid="{D960FF26-2D36-40B7-81AE-BC9BE879D191}"/>
    <cellStyle name="Normal 24 2 2 5 3" xfId="8066" xr:uid="{11ED05DC-6C91-4E35-BF93-D23AA0DFBCC2}"/>
    <cellStyle name="Normal 24 2 2 5 3 2" xfId="20702" xr:uid="{5C4B570F-5E66-46CF-B251-F0DC01B926E6}"/>
    <cellStyle name="Normal 24 2 2 5 4" xfId="19565" xr:uid="{E8B0BAAC-5553-4EAC-9B82-001172246399}"/>
    <cellStyle name="Normal 24 2 2 6" xfId="7029" xr:uid="{4B55A5FC-8AE4-45EE-961A-3EA248995F11}"/>
    <cellStyle name="Normal 24 2 2 6 2" xfId="8672" xr:uid="{3779C529-7632-4498-B80C-A10020D9BA85}"/>
    <cellStyle name="Normal 24 2 2 6 2 2" xfId="21151" xr:uid="{157F0AB4-3C3C-4AE6-BF61-4DE9726E20FB}"/>
    <cellStyle name="Normal 24 2 2 6 3" xfId="20014" xr:uid="{216FEAB4-8F7F-4C6D-B46D-ED711CB274D4}"/>
    <cellStyle name="Normal 24 2 2 7" xfId="7875" xr:uid="{2019C17D-E096-4438-B647-829AD74BB350}"/>
    <cellStyle name="Normal 24 2 2 7 2" xfId="20584" xr:uid="{AE37CBB7-1154-4733-965F-C0999ADE78BB}"/>
    <cellStyle name="Normal 24 2 2 8" xfId="19447" xr:uid="{995DCD9E-1A05-4972-9B6D-61137D83A9A9}"/>
    <cellStyle name="Normal 24 2 2_1_solis_MK Nr 595 " xfId="5843" xr:uid="{1EE16EA2-80D9-42C9-A56D-86D1FF3609C7}"/>
    <cellStyle name="Normal 24 2 3" xfId="5844" xr:uid="{72E97F59-3B58-4296-BE41-7C4C66A600C5}"/>
    <cellStyle name="Normal 24 2 3 10" xfId="6279" xr:uid="{CC541970-9946-43B1-87E8-2E137286482D}"/>
    <cellStyle name="Normal 24 2 3 10 2" xfId="7394" xr:uid="{364420AE-E974-42F1-8445-F5B0EFD70806}"/>
    <cellStyle name="Normal 24 2 3 10 2 2" xfId="9037" xr:uid="{D3E61809-E51F-4A3D-9398-5616E25C521C}"/>
    <cellStyle name="Normal 24 2 3 10 2 2 2" xfId="21401" xr:uid="{E683BF39-F5E2-46B7-B302-C0B749AE1209}"/>
    <cellStyle name="Normal 24 2 3 10 2 3" xfId="20264" xr:uid="{9FB3FF82-8CC1-42D0-80F3-ED37332DF1CD}"/>
    <cellStyle name="Normal 24 2 3 10 3" xfId="7997" xr:uid="{4258BB79-6224-4EA5-92A3-C945B32AF71C}"/>
    <cellStyle name="Normal 24 2 3 10 3 2" xfId="20633" xr:uid="{2D236475-6B14-4C29-8693-A3F443347A51}"/>
    <cellStyle name="Normal 24 2 3 10 4" xfId="19496" xr:uid="{6E2E0057-7679-4EE5-85A3-37C863A0B1C2}"/>
    <cellStyle name="Normal 24 2 3 11" xfId="7030" xr:uid="{10B77A15-112C-4CD6-B0EB-29D97C5DB798}"/>
    <cellStyle name="Normal 24 2 3 11 2" xfId="8673" xr:uid="{6CBD04D9-185D-47CF-8F43-FDDA2F8197E7}"/>
    <cellStyle name="Normal 24 2 3 11 2 2" xfId="21152" xr:uid="{1E4A47A3-7B43-444E-9836-29E438996337}"/>
    <cellStyle name="Normal 24 2 3 11 3" xfId="20015" xr:uid="{7147A5CD-A8BD-4D3B-82D0-F570AE457C04}"/>
    <cellStyle name="Normal 24 2 3 12" xfId="7876" xr:uid="{3F5C96AE-B170-43C2-8292-160B9D0AF8DB}"/>
    <cellStyle name="Normal 24 2 3 12 2" xfId="20585" xr:uid="{B47C4DCB-9749-4160-94CF-ED2DB1EF4D16}"/>
    <cellStyle name="Normal 24 2 3 13" xfId="19448" xr:uid="{E1F55562-CD9B-4ED8-8957-DBC0AEFD0512}"/>
    <cellStyle name="Normal 24 2 3 2" xfId="5845" xr:uid="{3FF249C4-F651-49AA-A6ED-63A4B8A1073C}"/>
    <cellStyle name="Normal 24 2 3 2 2" xfId="5846" xr:uid="{89D684B8-6A8F-43C7-AE90-017AC3BE79FB}"/>
    <cellStyle name="Normal 24 2 3 2_1_solis_MK Nr 595 " xfId="5847" xr:uid="{049BF55F-D114-46B1-977A-1524C4940DCE}"/>
    <cellStyle name="Normal 24 2 3 3" xfId="5848" xr:uid="{51E0EDC0-1276-491A-A1F9-B14FCE0AA199}"/>
    <cellStyle name="Normal 24 2 3 3 10" xfId="19449" xr:uid="{3EDEB55B-C44B-462D-ADFD-E418EAF14D76}"/>
    <cellStyle name="Normal 24 2 3 3 2" xfId="5849" xr:uid="{C4EFCF0E-982F-492A-9C56-9D09138CDE04}"/>
    <cellStyle name="Normal 24 2 3 3 2 2" xfId="6594" xr:uid="{16ADD838-AA3F-4CCC-9222-24F05D9BC2FD}"/>
    <cellStyle name="Normal 24 2 3 3 2 2 2" xfId="6595" xr:uid="{51A898AC-ECC7-4D65-B7B7-0A096C5C6A09}"/>
    <cellStyle name="Normal 24 2 3 3 2 2 2 2" xfId="7396" xr:uid="{A5F21871-B9BD-4A2A-A20F-055A46375E37}"/>
    <cellStyle name="Normal 24 2 3 3 2 2 2 2 2" xfId="9039" xr:uid="{E320DBF0-CCFD-4A58-A389-5F9BC1C7FF0B}"/>
    <cellStyle name="Normal 24 2 3 3 2 2 2 2 2 2" xfId="21403" xr:uid="{9D6D7D46-10C4-43A9-8471-80C9A4F67555}"/>
    <cellStyle name="Normal 24 2 3 3 2 2 2 2 3" xfId="20266" xr:uid="{E4342FD3-C296-4933-BF80-E2866B824767}"/>
    <cellStyle name="Normal 24 2 3 3 2 2 2 3" xfId="8250" xr:uid="{2A766C09-101D-445D-A873-2B2909F44DBF}"/>
    <cellStyle name="Normal 24 2 3 3 2 2 2 3 2" xfId="20885" xr:uid="{99F57354-2358-47C5-A19F-B98EFFA0F75D}"/>
    <cellStyle name="Normal 24 2 3 3 2 2 2 4" xfId="19748" xr:uid="{733B7166-ED45-4E59-B777-193ADD892030}"/>
    <cellStyle name="Normal 24 2 3 3 2 2 3" xfId="7395" xr:uid="{09C18106-AE96-4D3F-8A55-48AB8A6981BB}"/>
    <cellStyle name="Normal 24 2 3 3 2 2 3 2" xfId="9038" xr:uid="{0B11BADA-745F-45BF-BCDB-C6D865185E01}"/>
    <cellStyle name="Normal 24 2 3 3 2 2 3 2 2" xfId="21402" xr:uid="{7273E7CF-C2CD-4FF6-96C8-61E022200628}"/>
    <cellStyle name="Normal 24 2 3 3 2 2 3 3" xfId="20265" xr:uid="{5BB22D7E-D90A-43E2-8E72-59C99E9FFB85}"/>
    <cellStyle name="Normal 24 2 3 3 2 2 4" xfId="8249" xr:uid="{8CA5ACE2-5239-4A0E-AA9A-136677D4AC33}"/>
    <cellStyle name="Normal 24 2 3 3 2 2 4 2" xfId="20884" xr:uid="{D9412E89-E23F-4056-BE1D-FF1839AD0427}"/>
    <cellStyle name="Normal 24 2 3 3 2 2 5" xfId="19747" xr:uid="{12B3F2AD-C89C-48F1-A51B-408806FAEEDB}"/>
    <cellStyle name="Normal 24 2 3 3 2 3" xfId="6596" xr:uid="{C9C66C9D-44B4-4F05-9583-0EC3C2ECB7DF}"/>
    <cellStyle name="Normal 24 2 3 3 2 3 2" xfId="7397" xr:uid="{8D34710F-4BB3-4FF9-ACD7-E13163150132}"/>
    <cellStyle name="Normal 24 2 3 3 2 3 2 2" xfId="9040" xr:uid="{05E5F1AC-993F-4761-AC8F-A80973111895}"/>
    <cellStyle name="Normal 24 2 3 3 2 3 2 2 2" xfId="21404" xr:uid="{CE53EBE9-7507-48DE-A3A8-980DD349E6AE}"/>
    <cellStyle name="Normal 24 2 3 3 2 3 2 3" xfId="20267" xr:uid="{3271380D-236A-46BB-B4BB-641CD6C217D4}"/>
    <cellStyle name="Normal 24 2 3 3 2 3 3" xfId="8251" xr:uid="{4ECBB999-8FC1-4269-A5EF-911BEE865646}"/>
    <cellStyle name="Normal 24 2 3 3 2 3 3 2" xfId="20886" xr:uid="{956DB0C9-593E-449D-BCB6-60039F1BBB09}"/>
    <cellStyle name="Normal 24 2 3 3 2 3 4" xfId="19749" xr:uid="{C8241C07-B68F-4F5B-9FE3-B95E4F68BB4F}"/>
    <cellStyle name="Normal 24 2 3 3 2 4" xfId="6597" xr:uid="{C3B00889-3B38-49CB-A335-BA3419379742}"/>
    <cellStyle name="Normal 24 2 3 3 2 4 2" xfId="7398" xr:uid="{BCA08CD8-3B58-4EF0-83DB-835739C41C6C}"/>
    <cellStyle name="Normal 24 2 3 3 2 4 2 2" xfId="9041" xr:uid="{374CC0C4-A568-41F5-ABF1-09602419549A}"/>
    <cellStyle name="Normal 24 2 3 3 2 4 2 2 2" xfId="21405" xr:uid="{8E7419AE-C0D5-4CC8-A53A-362FFE3EDF89}"/>
    <cellStyle name="Normal 24 2 3 3 2 4 2 3" xfId="20268" xr:uid="{CC38418F-5372-40F3-8612-DD4740F802A2}"/>
    <cellStyle name="Normal 24 2 3 3 2 4 3" xfId="8252" xr:uid="{42EDFDF1-5BF3-4437-9331-472BD6125701}"/>
    <cellStyle name="Normal 24 2 3 3 2 4 3 2" xfId="20887" xr:uid="{62396935-FED5-4685-AAE6-073464611E0E}"/>
    <cellStyle name="Normal 24 2 3 3 2 4 4" xfId="19750" xr:uid="{D1C64954-ECA1-48C0-A783-6A0A12AED169}"/>
    <cellStyle name="Normal 24 2 3 3 2 5" xfId="6351" xr:uid="{1E78572B-9D86-4F92-A360-32A16C7147A1}"/>
    <cellStyle name="Normal 24 2 3 3 2 5 2" xfId="7399" xr:uid="{257FE7E2-A6B3-42ED-9395-4DED17DB141F}"/>
    <cellStyle name="Normal 24 2 3 3 2 5 2 2" xfId="9042" xr:uid="{B5CA4923-C042-4B6F-A2A6-76199C849B21}"/>
    <cellStyle name="Normal 24 2 3 3 2 5 2 2 2" xfId="21406" xr:uid="{741F7823-7EC0-4994-A848-C6AAC20C9BA4}"/>
    <cellStyle name="Normal 24 2 3 3 2 5 2 3" xfId="20269" xr:uid="{7B3DB8D2-126E-4A2A-9296-99AD4E0538A9}"/>
    <cellStyle name="Normal 24 2 3 3 2 5 3" xfId="8069" xr:uid="{67877DBD-D1A3-4C13-831A-25E34E0AB7C9}"/>
    <cellStyle name="Normal 24 2 3 3 2 5 3 2" xfId="20705" xr:uid="{774495C8-DAA0-4552-A710-8F0AC38C98FE}"/>
    <cellStyle name="Normal 24 2 3 3 2 5 4" xfId="19568" xr:uid="{F85716C8-7068-46DB-80DE-12C13B6268FA}"/>
    <cellStyle name="Normal 24 2 3 3 2 6" xfId="7032" xr:uid="{FAA059B9-0A15-4322-8798-C926B9382B25}"/>
    <cellStyle name="Normal 24 2 3 3 2 6 2" xfId="8675" xr:uid="{2A413B70-B17E-428B-9309-2AF619480D68}"/>
    <cellStyle name="Normal 24 2 3 3 2 6 2 2" xfId="21154" xr:uid="{343C483D-2A34-4F18-A056-37D32758808B}"/>
    <cellStyle name="Normal 24 2 3 3 2 6 3" xfId="20017" xr:uid="{E1786D79-34C3-4CC3-877B-1C8FC79D7B80}"/>
    <cellStyle name="Normal 24 2 3 3 2 7" xfId="7878" xr:uid="{82CC10C8-F1D5-43D4-927C-AB86D80918BC}"/>
    <cellStyle name="Normal 24 2 3 3 2 7 2" xfId="20587" xr:uid="{85BB1E8F-DEFA-4CAF-9FA2-E8A66B414269}"/>
    <cellStyle name="Normal 24 2 3 3 2 8" xfId="19450" xr:uid="{480AFF2F-2A0B-4522-93FC-FA20F48C8A3D}"/>
    <cellStyle name="Normal 24 2 3 3 3" xfId="5850" xr:uid="{6712D7E3-47B5-422B-9E59-A334ED02EC2C}"/>
    <cellStyle name="Normal 24 2 3 3 3 2" xfId="6598" xr:uid="{74408C70-BBF2-44A5-BB11-CD785F77D930}"/>
    <cellStyle name="Normal 24 2 3 3 3 2 2" xfId="7400" xr:uid="{B5D1CC93-EB98-456E-8D7B-60DF105BBDC3}"/>
    <cellStyle name="Normal 24 2 3 3 3 2 2 2" xfId="9043" xr:uid="{0362C269-AF8F-45FA-BB13-F6BFB78C44FE}"/>
    <cellStyle name="Normal 24 2 3 3 3 2 2 2 2" xfId="21407" xr:uid="{4FD4E8F0-745D-436E-9C55-5E7260D0D134}"/>
    <cellStyle name="Normal 24 2 3 3 3 2 2 3" xfId="20270" xr:uid="{51A6C478-6B09-4D7D-886B-956478A0ADA8}"/>
    <cellStyle name="Normal 24 2 3 3 3 2 3" xfId="8253" xr:uid="{0000B45C-56C1-4D8D-8E4A-FD607E881DC9}"/>
    <cellStyle name="Normal 24 2 3 3 3 2 3 2" xfId="20888" xr:uid="{AB93595B-5B14-49F4-ADEA-C090DDA97006}"/>
    <cellStyle name="Normal 24 2 3 3 3 2 4" xfId="19751" xr:uid="{89938DD4-4C9F-4D7A-BA26-AB724420F733}"/>
    <cellStyle name="Normal 24 2 3 3 3 3" xfId="6599" xr:uid="{CEAD7ACE-C782-46E4-A852-EF3765AE19EB}"/>
    <cellStyle name="Normal 24 2 3 3 3 3 2" xfId="7401" xr:uid="{1011FE2D-55CC-4926-A2F3-35E6FF79320B}"/>
    <cellStyle name="Normal 24 2 3 3 3 3 2 2" xfId="9044" xr:uid="{21B9A9E9-2A6B-47D8-A07A-FD1DEB14F935}"/>
    <cellStyle name="Normal 24 2 3 3 3 3 2 2 2" xfId="21408" xr:uid="{E1958076-A988-4DDD-A42B-0633FFEF3C81}"/>
    <cellStyle name="Normal 24 2 3 3 3 3 2 3" xfId="20271" xr:uid="{855E533C-CF86-4A24-9D39-BFE30F222A63}"/>
    <cellStyle name="Normal 24 2 3 3 3 3 3" xfId="8254" xr:uid="{E7FE253D-CFB8-43D7-B5F5-7A27193B8609}"/>
    <cellStyle name="Normal 24 2 3 3 3 3 3 2" xfId="20889" xr:uid="{9714D1AC-3655-4FF3-BC6A-DBA9235C0E1E}"/>
    <cellStyle name="Normal 24 2 3 3 3 3 4" xfId="19752" xr:uid="{196FD46F-FBD5-4BBF-8CB2-D9DDD59D03C5}"/>
    <cellStyle name="Normal 24 2 3 3 3 4" xfId="6352" xr:uid="{BC0C9B0B-AFE6-4C2B-BC09-647A1F045205}"/>
    <cellStyle name="Normal 24 2 3 3 3 4 2" xfId="7402" xr:uid="{30B8FA4D-9004-4D45-89D0-2D499CB04D49}"/>
    <cellStyle name="Normal 24 2 3 3 3 4 2 2" xfId="9045" xr:uid="{AE931A8F-822E-45C8-9054-6543A66183A1}"/>
    <cellStyle name="Normal 24 2 3 3 3 4 2 2 2" xfId="21409" xr:uid="{20ED5D54-576C-4A95-973D-0EBED3AC0B9E}"/>
    <cellStyle name="Normal 24 2 3 3 3 4 2 3" xfId="20272" xr:uid="{FAEF2196-BD58-4A6D-BD86-6F41B1E913E0}"/>
    <cellStyle name="Normal 24 2 3 3 3 4 3" xfId="8070" xr:uid="{A99DED61-6467-43D7-BA9D-B2817492BD2A}"/>
    <cellStyle name="Normal 24 2 3 3 3 4 3 2" xfId="20706" xr:uid="{72EF4D17-E418-4BFE-888F-842EB3E87C44}"/>
    <cellStyle name="Normal 24 2 3 3 3 4 4" xfId="19569" xr:uid="{BDAB5B99-00AD-4A97-BB0F-81DEB137C6E0}"/>
    <cellStyle name="Normal 24 2 3 3 3 5" xfId="7033" xr:uid="{2E252A1F-8231-4345-8ADA-3298264CCEDE}"/>
    <cellStyle name="Normal 24 2 3 3 3 5 2" xfId="8676" xr:uid="{D48F485C-14CB-4B00-AF9E-F497CDFBD93F}"/>
    <cellStyle name="Normal 24 2 3 3 3 5 2 2" xfId="21155" xr:uid="{857E26B1-A867-400C-A775-D3FB4E8FFC37}"/>
    <cellStyle name="Normal 24 2 3 3 3 5 3" xfId="20018" xr:uid="{2F30A126-631F-4F32-98C7-D90D9B5A4F09}"/>
    <cellStyle name="Normal 24 2 3 3 3 6" xfId="7879" xr:uid="{0F16CC5C-66D9-472E-B357-0DAA7485568F}"/>
    <cellStyle name="Normal 24 2 3 3 3 6 2" xfId="20588" xr:uid="{0EF04CB9-1A60-4F59-B111-CC03333A7617}"/>
    <cellStyle name="Normal 24 2 3 3 3 7" xfId="19451" xr:uid="{3688EDF7-AC7D-413B-AC1E-9B1F4708C65B}"/>
    <cellStyle name="Normal 24 2 3 3 4" xfId="5851" xr:uid="{A36E03D0-11F7-4E8D-B6A4-81BFFAD7AC91}"/>
    <cellStyle name="Normal 24 2 3 3 5" xfId="6600" xr:uid="{5068EC38-C59B-4F67-A914-1571FA4264E7}"/>
    <cellStyle name="Normal 24 2 3 3 5 2" xfId="7403" xr:uid="{5ECEA20D-4E30-4DA7-BB2C-00E6874B126A}"/>
    <cellStyle name="Normal 24 2 3 3 5 2 2" xfId="9046" xr:uid="{A37C9B5E-DD7C-422B-8D32-7E53744CCBEB}"/>
    <cellStyle name="Normal 24 2 3 3 5 2 2 2" xfId="21410" xr:uid="{D3700284-F201-437F-B965-80204A985AEB}"/>
    <cellStyle name="Normal 24 2 3 3 5 2 3" xfId="20273" xr:uid="{6BE1E574-98E0-4A7C-920B-4DA79E21B2BD}"/>
    <cellStyle name="Normal 24 2 3 3 5 3" xfId="8255" xr:uid="{163904A7-66CA-4495-81D0-534C61A15CC1}"/>
    <cellStyle name="Normal 24 2 3 3 5 3 2" xfId="20890" xr:uid="{F5BF6903-BE19-41EC-993F-0F10AB9A4D3C}"/>
    <cellStyle name="Normal 24 2 3 3 5 4" xfId="19753" xr:uid="{D192409C-FC9A-42E8-86BC-C095DF1366A1}"/>
    <cellStyle name="Normal 24 2 3 3 6" xfId="6601" xr:uid="{86AD636B-A08C-4ACA-A022-96AF2162B109}"/>
    <cellStyle name="Normal 24 2 3 3 6 2" xfId="7404" xr:uid="{55E396A0-0D07-4672-B184-9D623CA8B400}"/>
    <cellStyle name="Normal 24 2 3 3 6 2 2" xfId="9047" xr:uid="{46E7B87F-5937-42DB-949E-D721C2145CB9}"/>
    <cellStyle name="Normal 24 2 3 3 6 2 2 2" xfId="21411" xr:uid="{E81EF95D-649F-4EB5-9F60-B49AA6015C52}"/>
    <cellStyle name="Normal 24 2 3 3 6 2 3" xfId="20274" xr:uid="{5A8713A6-F530-4435-9FF7-AAB893531C8F}"/>
    <cellStyle name="Normal 24 2 3 3 6 3" xfId="8256" xr:uid="{6DFB7307-A1C5-49DA-B6A5-C3C859EA14EF}"/>
    <cellStyle name="Normal 24 2 3 3 6 3 2" xfId="20891" xr:uid="{2CC8EF06-2A88-453C-AFFE-3563E534A33B}"/>
    <cellStyle name="Normal 24 2 3 3 6 4" xfId="19754" xr:uid="{04ABC8C3-00AA-4CDE-9345-A81597726560}"/>
    <cellStyle name="Normal 24 2 3 3 7" xfId="6350" xr:uid="{E1143250-C8C6-4A92-AB94-89F1DC845B06}"/>
    <cellStyle name="Normal 24 2 3 3 7 2" xfId="7405" xr:uid="{91251CD1-D46F-479D-9DB1-B6DBF1F6ED0D}"/>
    <cellStyle name="Normal 24 2 3 3 7 2 2" xfId="9048" xr:uid="{4CA43D7B-6A2E-4F06-BAFA-0359077E8E95}"/>
    <cellStyle name="Normal 24 2 3 3 7 2 2 2" xfId="21412" xr:uid="{16758E1A-31DA-492C-9C28-76C41D3E49A9}"/>
    <cellStyle name="Normal 24 2 3 3 7 2 3" xfId="20275" xr:uid="{98CBD18A-B652-4255-B74E-446E9B940DD6}"/>
    <cellStyle name="Normal 24 2 3 3 7 3" xfId="8068" xr:uid="{95F24E54-1FB0-4EA5-A71F-7BA0198720D0}"/>
    <cellStyle name="Normal 24 2 3 3 7 3 2" xfId="20704" xr:uid="{5DC93B14-1978-43BA-A936-6ECD9D90E39D}"/>
    <cellStyle name="Normal 24 2 3 3 7 4" xfId="19567" xr:uid="{9C6DEF22-D39B-4C9A-9989-267957A839CF}"/>
    <cellStyle name="Normal 24 2 3 3 8" xfId="7031" xr:uid="{1062B521-5F50-4F24-8E40-7F0D42BF2147}"/>
    <cellStyle name="Normal 24 2 3 3 8 2" xfId="8674" xr:uid="{066D4529-EF24-4E4B-8AD0-D9F7E8F5889B}"/>
    <cellStyle name="Normal 24 2 3 3 8 2 2" xfId="21153" xr:uid="{DFF82AA9-8850-4413-819D-C14188D56B58}"/>
    <cellStyle name="Normal 24 2 3 3 8 3" xfId="20016" xr:uid="{B31BC36F-0CAA-4182-A40A-CEDB31B863A0}"/>
    <cellStyle name="Normal 24 2 3 3 9" xfId="7877" xr:uid="{91981AFC-7A08-4D3A-86C3-AD7F2B6F9EC7}"/>
    <cellStyle name="Normal 24 2 3 3 9 2" xfId="20586" xr:uid="{5EE7424C-3D3C-4AAD-BEA4-EDC7D25D03B0}"/>
    <cellStyle name="Normal 24 2 3 3_1_solis_MK Nr 595 " xfId="5852" xr:uid="{54D151E4-453A-411D-8866-C7B04967B1EE}"/>
    <cellStyle name="Normal 24 2 3 4" xfId="5853" xr:uid="{78C64360-B312-4BEF-B418-2301CFB87113}"/>
    <cellStyle name="Normal 24 2 3 4 2" xfId="5854" xr:uid="{89EC7693-4DFF-4B06-84AA-CD55DADEA7F8}"/>
    <cellStyle name="Normal 24 2 3 4 2 2" xfId="5855" xr:uid="{EA4B1852-02F3-4BDA-AADB-AB246D27D8D4}"/>
    <cellStyle name="Normal 24 2 3 4 2 2 10" xfId="19452" xr:uid="{FC496CD5-ED56-4C6A-9688-E536DC3330CB}"/>
    <cellStyle name="Normal 24 2 3 4 2 2 2" xfId="6602" xr:uid="{5DB2D216-27A2-4705-8813-E781B093A657}"/>
    <cellStyle name="Normal 24 2 3 4 2 2 2 10" xfId="8257" xr:uid="{5044E349-F86A-4679-9AB1-01C10D3A5D98}"/>
    <cellStyle name="Normal 24 2 3 4 2 2 2 10 2" xfId="20892" xr:uid="{9386F9F2-484F-468B-8428-646F41A0C863}"/>
    <cellStyle name="Normal 24 2 3 4 2 2 2 11" xfId="19755" xr:uid="{A8A228CB-C715-4E65-BF72-25839F2950BC}"/>
    <cellStyle name="Normal 24 2 3 4 2 2 2 2" xfId="6603" xr:uid="{19BCD888-D055-4281-A36F-2C2F93058DAA}"/>
    <cellStyle name="Normal 24 2 3 4 2 2 2 2 2" xfId="7407" xr:uid="{72E2D7BD-7B1E-4719-82F4-FB2E7CB5C9DA}"/>
    <cellStyle name="Normal 24 2 3 4 2 2 2 2 2 2" xfId="9050" xr:uid="{764D7544-83C9-4E74-9BBD-D9AD8990B7DE}"/>
    <cellStyle name="Normal 24 2 3 4 2 2 2 2 2 2 2" xfId="21414" xr:uid="{9B1FE905-1422-42C8-A008-4F8435A4627A}"/>
    <cellStyle name="Normal 24 2 3 4 2 2 2 2 2 3" xfId="20277" xr:uid="{01FFAE7F-3685-4E8C-9873-328BD54CCEAB}"/>
    <cellStyle name="Normal 24 2 3 4 2 2 2 2 3" xfId="8258" xr:uid="{1E45EDAE-A4DD-408D-BB4A-5F3C2A2822BD}"/>
    <cellStyle name="Normal 24 2 3 4 2 2 2 2 3 2" xfId="20893" xr:uid="{7122DDFA-26A9-4F37-AB9A-F97ECF2CF0AC}"/>
    <cellStyle name="Normal 24 2 3 4 2 2 2 2 4" xfId="19756" xr:uid="{738869E7-93D0-4B8E-96CA-04891E833580}"/>
    <cellStyle name="Normal 24 2 3 4 2 2 2 3" xfId="6604" xr:uid="{C6E6C083-4565-4467-B0BB-7D733EDB2454}"/>
    <cellStyle name="Normal 24 2 3 4 2 2 2 3 2" xfId="7408" xr:uid="{F6CF17B2-905F-4632-BE12-721A4CE34733}"/>
    <cellStyle name="Normal 24 2 3 4 2 2 2 3 2 2" xfId="9051" xr:uid="{01087E14-F3B6-494B-8D16-8923A0A052F3}"/>
    <cellStyle name="Normal 24 2 3 4 2 2 2 3 2 2 2" xfId="21415" xr:uid="{CFF4906D-4C2A-43FE-803C-EA34E7675704}"/>
    <cellStyle name="Normal 24 2 3 4 2 2 2 3 2 3" xfId="20278" xr:uid="{81395C82-5772-462B-A3AB-592BDB00AA2C}"/>
    <cellStyle name="Normal 24 2 3 4 2 2 2 3 3" xfId="8259" xr:uid="{C4BA891E-9159-4DAA-A87E-FB18AF1AC513}"/>
    <cellStyle name="Normal 24 2 3 4 2 2 2 3 3 2" xfId="20894" xr:uid="{D39F9C2A-FD2A-4AFC-B8D5-4852AC8C7C07}"/>
    <cellStyle name="Normal 24 2 3 4 2 2 2 3 4" xfId="19757" xr:uid="{ADA106D8-4C04-492B-9873-120799768EC5}"/>
    <cellStyle name="Normal 24 2 3 4 2 2 2 4" xfId="6605" xr:uid="{0AB16325-7F07-4E8E-8B48-AFFC5F689868}"/>
    <cellStyle name="Normal 24 2 3 4 2 2 2 4 2" xfId="7409" xr:uid="{34D73CF1-07BC-4803-8311-A86C026911B0}"/>
    <cellStyle name="Normal 24 2 3 4 2 2 2 4 2 2" xfId="9052" xr:uid="{4CC4F734-444E-4284-9DFB-48B8F0F5F2EB}"/>
    <cellStyle name="Normal 24 2 3 4 2 2 2 4 2 2 2" xfId="21416" xr:uid="{2D2D8279-6CED-4EDE-91B3-CE9CAEC5E1AA}"/>
    <cellStyle name="Normal 24 2 3 4 2 2 2 4 2 3" xfId="20279" xr:uid="{C3231E59-2BC5-4AD6-A4FD-AE9E6AE77067}"/>
    <cellStyle name="Normal 24 2 3 4 2 2 2 4 3" xfId="8260" xr:uid="{D1050391-0C61-4461-A5CB-37D0F8DDE407}"/>
    <cellStyle name="Normal 24 2 3 4 2 2 2 4 3 2" xfId="20895" xr:uid="{78A9B1AD-3D97-44BD-BB2D-2660BACB4063}"/>
    <cellStyle name="Normal 24 2 3 4 2 2 2 4 4" xfId="19758" xr:uid="{9822000E-382F-4F5A-AE5E-C341FA343189}"/>
    <cellStyle name="Normal 24 2 3 4 2 2 2 5" xfId="6606" xr:uid="{7DF7F9FA-8F2C-4E79-A870-79734A764676}"/>
    <cellStyle name="Normal 24 2 3 4 2 2 2 5 2" xfId="7410" xr:uid="{A7166785-A739-4DF2-9814-86FFA07E4320}"/>
    <cellStyle name="Normal 24 2 3 4 2 2 2 5 2 2" xfId="9053" xr:uid="{A2792BB3-062B-4FAA-9A97-1138BBC39F57}"/>
    <cellStyle name="Normal 24 2 3 4 2 2 2 5 2 2 2" xfId="21417" xr:uid="{B6D587BE-B6D2-48D5-A704-CD501FEC7C9A}"/>
    <cellStyle name="Normal 24 2 3 4 2 2 2 5 2 3" xfId="20280" xr:uid="{AEDAA78D-3DCA-4E83-81B0-35B367A4A998}"/>
    <cellStyle name="Normal 24 2 3 4 2 2 2 5 3" xfId="8261" xr:uid="{CF9B954C-454B-45FD-8488-900775A3CF18}"/>
    <cellStyle name="Normal 24 2 3 4 2 2 2 5 3 2" xfId="20896" xr:uid="{E2A21E83-BA22-4C9B-B953-276BC558CD8C}"/>
    <cellStyle name="Normal 24 2 3 4 2 2 2 5 4" xfId="19759" xr:uid="{E13CB037-874F-46AD-8270-ACD3B3B73681}"/>
    <cellStyle name="Normal 24 2 3 4 2 2 2 6" xfId="6607" xr:uid="{FFAAA7C3-BAE9-47AC-9DED-29C0C074D4A9}"/>
    <cellStyle name="Normal 24 2 3 4 2 2 2 6 2" xfId="7411" xr:uid="{5CA4AAD8-D447-4F49-8656-0EDBDABC6AF3}"/>
    <cellStyle name="Normal 24 2 3 4 2 2 2 6 2 2" xfId="9054" xr:uid="{0CA48B9B-2A8A-4BF1-B337-6C1A438BE21D}"/>
    <cellStyle name="Normal 24 2 3 4 2 2 2 6 2 2 2" xfId="21418" xr:uid="{79FE7B21-EA1F-40A9-8E6B-3949592E45FB}"/>
    <cellStyle name="Normal 24 2 3 4 2 2 2 6 2 3" xfId="20281" xr:uid="{52AF3470-94CF-4B25-8ED0-CAB693451A2B}"/>
    <cellStyle name="Normal 24 2 3 4 2 2 2 6 3" xfId="8262" xr:uid="{59858F57-2229-4F28-935A-6B061365AADA}"/>
    <cellStyle name="Normal 24 2 3 4 2 2 2 6 3 2" xfId="20897" xr:uid="{D67D0A89-85FE-42B4-911C-8FD83DF91A07}"/>
    <cellStyle name="Normal 24 2 3 4 2 2 2 6 4" xfId="19760" xr:uid="{F8B6C35E-9ED6-4197-8479-C4CAECBF97C7}"/>
    <cellStyle name="Normal 24 2 3 4 2 2 2 7" xfId="6608" xr:uid="{DF49EBCD-1419-4C2A-A076-80EA9A0923A0}"/>
    <cellStyle name="Normal 24 2 3 4 2 2 2 7 2" xfId="7412" xr:uid="{53603BCF-E0CC-4E08-B42E-97E2988F13F0}"/>
    <cellStyle name="Normal 24 2 3 4 2 2 2 7 2 2" xfId="9055" xr:uid="{3F9EFBBA-886E-4297-A758-3CD21132FBEB}"/>
    <cellStyle name="Normal 24 2 3 4 2 2 2 7 2 2 2" xfId="21419" xr:uid="{9A9D2F87-FB01-4428-B674-FFE6F73BDAD0}"/>
    <cellStyle name="Normal 24 2 3 4 2 2 2 7 2 3" xfId="20282" xr:uid="{97A8CF18-AEB2-4AF3-89C1-2A69DD10CED7}"/>
    <cellStyle name="Normal 24 2 3 4 2 2 2 7 3" xfId="8263" xr:uid="{35A20453-3F1E-42AB-B781-53557E7DC6A0}"/>
    <cellStyle name="Normal 24 2 3 4 2 2 2 7 3 2" xfId="20898" xr:uid="{98F1D429-102B-4D19-8D58-B941C6C6CEFE}"/>
    <cellStyle name="Normal 24 2 3 4 2 2 2 7 4" xfId="19761" xr:uid="{0B8C05BF-114E-46EA-8E74-4971AF090BA5}"/>
    <cellStyle name="Normal 24 2 3 4 2 2 2 8" xfId="6609" xr:uid="{B41D40D6-4694-43E4-B405-4E14D5BA9438}"/>
    <cellStyle name="Normal 24 2 3 4 2 2 2 8 2" xfId="7413" xr:uid="{BFDAB707-A752-445C-9896-2BBE5859B157}"/>
    <cellStyle name="Normal 24 2 3 4 2 2 2 8 2 2" xfId="9056" xr:uid="{6D337B13-8ECD-44AD-A357-7AAD76088596}"/>
    <cellStyle name="Normal 24 2 3 4 2 2 2 8 2 2 2" xfId="21420" xr:uid="{7D28EC09-EFB5-40D9-8BB8-1EE8CA2B0594}"/>
    <cellStyle name="Normal 24 2 3 4 2 2 2 8 2 3" xfId="20283" xr:uid="{7EFDCE2B-22E2-4327-B8B9-3E537F407DD4}"/>
    <cellStyle name="Normal 24 2 3 4 2 2 2 8 3" xfId="8264" xr:uid="{2D087C79-A890-4155-AD0F-DE3A1F118610}"/>
    <cellStyle name="Normal 24 2 3 4 2 2 2 8 3 2" xfId="20899" xr:uid="{DC57D0A5-3E98-49E9-8128-40491D114FA7}"/>
    <cellStyle name="Normal 24 2 3 4 2 2 2 8 4" xfId="19762" xr:uid="{55355FA9-36CB-428F-AD0E-BF31148866DA}"/>
    <cellStyle name="Normal 24 2 3 4 2 2 2 9" xfId="7406" xr:uid="{39957E2D-5C4F-46E3-9E5A-4E0AFE2C89FA}"/>
    <cellStyle name="Normal 24 2 3 4 2 2 2 9 2" xfId="9049" xr:uid="{B1156F20-B424-4186-ACEF-B4DDB53ECD9E}"/>
    <cellStyle name="Normal 24 2 3 4 2 2 2 9 2 2" xfId="21413" xr:uid="{49C9C420-65D4-4314-BDAB-0F793B303F31}"/>
    <cellStyle name="Normal 24 2 3 4 2 2 2 9 3" xfId="20276" xr:uid="{B5E631A8-821A-41F8-B5A9-5560A2C6E979}"/>
    <cellStyle name="Normal 24 2 3 4 2 2 3" xfId="6610" xr:uid="{B086F572-EDB9-41B6-9178-D62C4EC882A6}"/>
    <cellStyle name="Normal 24 2 3 4 2 2 3 2" xfId="6611" xr:uid="{AB1D06A0-C9BB-4FD3-A9EA-9CB6B89EC65F}"/>
    <cellStyle name="Normal 24 2 3 4 2 2 3 2 2" xfId="7415" xr:uid="{8C46FC51-94DA-4C9F-BDFD-888207D4025B}"/>
    <cellStyle name="Normal 24 2 3 4 2 2 3 2 2 2" xfId="9058" xr:uid="{C4D0E113-24EE-44BF-8515-AA60600BBEE3}"/>
    <cellStyle name="Normal 24 2 3 4 2 2 3 2 2 2 2" xfId="21422" xr:uid="{BD1F3C56-8695-4345-9678-524DF32DA4EC}"/>
    <cellStyle name="Normal 24 2 3 4 2 2 3 2 2 3" xfId="20285" xr:uid="{73575E2B-04A2-4C64-B91E-CCE0611D6527}"/>
    <cellStyle name="Normal 24 2 3 4 2 2 3 2 3" xfId="8266" xr:uid="{C150248C-DF92-4418-9783-4CEE4BD3F681}"/>
    <cellStyle name="Normal 24 2 3 4 2 2 3 2 3 2" xfId="20901" xr:uid="{AAFF2CEC-A273-4B50-9A52-F86A3263024D}"/>
    <cellStyle name="Normal 24 2 3 4 2 2 3 2 4" xfId="19764" xr:uid="{A2A9B021-DFAB-4ED4-9C08-89718C21E187}"/>
    <cellStyle name="Normal 24 2 3 4 2 2 3 3" xfId="6612" xr:uid="{CF20443B-D3D4-419D-93E0-E249FED9A34B}"/>
    <cellStyle name="Normal 24 2 3 4 2 2 3 3 2" xfId="7416" xr:uid="{3343246B-36DF-41E2-9202-1540807073BE}"/>
    <cellStyle name="Normal 24 2 3 4 2 2 3 3 2 2" xfId="9059" xr:uid="{CDF82FAE-366D-4E6D-AF9E-76E91B0A4BBA}"/>
    <cellStyle name="Normal 24 2 3 4 2 2 3 3 2 2 2" xfId="21423" xr:uid="{DB3D0620-4A99-4777-B287-F1046618733D}"/>
    <cellStyle name="Normal 24 2 3 4 2 2 3 3 2 3" xfId="20286" xr:uid="{59478016-4BBB-447B-8877-ABB3512FA8A9}"/>
    <cellStyle name="Normal 24 2 3 4 2 2 3 3 3" xfId="8267" xr:uid="{C65E07A7-F150-4774-A809-41E979ACEFC6}"/>
    <cellStyle name="Normal 24 2 3 4 2 2 3 3 3 2" xfId="20902" xr:uid="{2B4DA5DC-888A-472B-B3C4-97847D560C39}"/>
    <cellStyle name="Normal 24 2 3 4 2 2 3 3 4" xfId="19765" xr:uid="{08F98787-EA9C-42DC-8C09-D1DC1F0C354E}"/>
    <cellStyle name="Normal 24 2 3 4 2 2 3 4" xfId="7414" xr:uid="{3FF280E2-09F4-48A6-97F1-B9C2731FBBD7}"/>
    <cellStyle name="Normal 24 2 3 4 2 2 3 4 2" xfId="9057" xr:uid="{2DB5DB8F-C74E-4BC4-A719-4ED5DB85B919}"/>
    <cellStyle name="Normal 24 2 3 4 2 2 3 4 2 2" xfId="21421" xr:uid="{E564B4B7-C521-486C-A42C-7D25C9B94120}"/>
    <cellStyle name="Normal 24 2 3 4 2 2 3 4 3" xfId="20284" xr:uid="{64868386-A325-4D9D-8DD2-A09EBFE27967}"/>
    <cellStyle name="Normal 24 2 3 4 2 2 3 5" xfId="8265" xr:uid="{5526BB40-3CC0-4FBE-99D8-E233F5D6453B}"/>
    <cellStyle name="Normal 24 2 3 4 2 2 3 5 2" xfId="20900" xr:uid="{F6A21F5D-BCA9-4199-9E88-0D9BD8E19AC9}"/>
    <cellStyle name="Normal 24 2 3 4 2 2 3 6" xfId="19763" xr:uid="{D91DE85F-7D0D-4EA4-8633-756AB7291DA2}"/>
    <cellStyle name="Normal 24 2 3 4 2 2 4" xfId="6613" xr:uid="{E6553565-0896-4DE9-B707-87E5B2B55A85}"/>
    <cellStyle name="Normal 24 2 3 4 2 2 4 2" xfId="7417" xr:uid="{32D8C42D-EA8C-41D9-AC1A-C09E0B79F158}"/>
    <cellStyle name="Normal 24 2 3 4 2 2 4 2 2" xfId="9060" xr:uid="{A6B26472-A21E-423A-8781-2914BCC85115}"/>
    <cellStyle name="Normal 24 2 3 4 2 2 4 2 2 2" xfId="21424" xr:uid="{9BADACF9-A77B-44C6-BCD8-2F7152578EF2}"/>
    <cellStyle name="Normal 24 2 3 4 2 2 4 2 3" xfId="20287" xr:uid="{03880DFF-9A6D-4282-A04A-BDF1CFA34BFE}"/>
    <cellStyle name="Normal 24 2 3 4 2 2 4 3" xfId="8268" xr:uid="{49EBFC35-10E4-4E29-990F-31B6528784AC}"/>
    <cellStyle name="Normal 24 2 3 4 2 2 4 3 2" xfId="20903" xr:uid="{1D14AF55-D414-40D5-8448-904F1B5C6AD2}"/>
    <cellStyle name="Normal 24 2 3 4 2 2 4 4" xfId="19766" xr:uid="{4AA64D85-C263-454B-94BE-B288E8A2EBC8}"/>
    <cellStyle name="Normal 24 2 3 4 2 2 5" xfId="6614" xr:uid="{63A1DE7B-54BB-4C7B-8BC8-BD1EE86B3409}"/>
    <cellStyle name="Normal 24 2 3 4 2 2 5 2" xfId="7418" xr:uid="{617D8BBC-3C0A-4A9B-8990-D267B64C01D3}"/>
    <cellStyle name="Normal 24 2 3 4 2 2 5 2 2" xfId="9061" xr:uid="{A9540F65-86F7-4309-BCF8-E54151798613}"/>
    <cellStyle name="Normal 24 2 3 4 2 2 5 2 2 2" xfId="21425" xr:uid="{2F729DE6-0A4C-4E82-84E6-46CE22BB46A0}"/>
    <cellStyle name="Normal 24 2 3 4 2 2 5 2 3" xfId="20288" xr:uid="{AD43AD87-1BC6-4F54-9804-AAD25D6086BF}"/>
    <cellStyle name="Normal 24 2 3 4 2 2 5 3" xfId="8269" xr:uid="{38C63FCC-B880-40AB-8FE7-FCC350F47B5F}"/>
    <cellStyle name="Normal 24 2 3 4 2 2 5 3 2" xfId="20904" xr:uid="{AAE00255-0BEB-451E-B1C6-3B18626E3BFE}"/>
    <cellStyle name="Normal 24 2 3 4 2 2 5 4" xfId="19767" xr:uid="{F1321207-C8FD-4AC3-B2BB-595D163A282F}"/>
    <cellStyle name="Normal 24 2 3 4 2 2 6" xfId="6615" xr:uid="{CAF4E5B4-5DD3-45CA-A7E2-AA07E5F4D70C}"/>
    <cellStyle name="Normal 24 2 3 4 2 2 6 2" xfId="7419" xr:uid="{63136D82-9CDF-401C-8023-00CF27656C91}"/>
    <cellStyle name="Normal 24 2 3 4 2 2 6 2 2" xfId="9062" xr:uid="{9B41C3EB-4A12-4427-B79E-DD83557BE19B}"/>
    <cellStyle name="Normal 24 2 3 4 2 2 6 2 2 2" xfId="21426" xr:uid="{0D664B1C-CAD4-40E6-B17D-C0B4E747A4BB}"/>
    <cellStyle name="Normal 24 2 3 4 2 2 6 2 3" xfId="20289" xr:uid="{DC92678A-01EC-41B3-A8CB-2A9AC5D954CD}"/>
    <cellStyle name="Normal 24 2 3 4 2 2 6 3" xfId="8270" xr:uid="{F321D1E6-E48D-4D03-80BB-98C4EFBB3E34}"/>
    <cellStyle name="Normal 24 2 3 4 2 2 6 3 2" xfId="20905" xr:uid="{3404EAED-77D8-401F-BE34-DFFB3FE96E21}"/>
    <cellStyle name="Normal 24 2 3 4 2 2 6 4" xfId="19768" xr:uid="{F48A20A0-5BFA-448A-A113-C09A1AE6C7A7}"/>
    <cellStyle name="Normal 24 2 3 4 2 2 7" xfId="6353" xr:uid="{5D84A73E-35CA-4C29-95BB-5B47F16262A6}"/>
    <cellStyle name="Normal 24 2 3 4 2 2 7 2" xfId="7420" xr:uid="{78509439-A4CB-44E9-A269-D401F04F0C7E}"/>
    <cellStyle name="Normal 24 2 3 4 2 2 7 2 2" xfId="9063" xr:uid="{330DC14D-2530-44C2-8A7B-CC8C9F8BBD82}"/>
    <cellStyle name="Normal 24 2 3 4 2 2 7 2 2 2" xfId="21427" xr:uid="{FA6765AF-F5EF-4A8F-A4E9-FB4C3AB53E3E}"/>
    <cellStyle name="Normal 24 2 3 4 2 2 7 2 3" xfId="20290" xr:uid="{BB59E30F-0051-491E-B8E2-139EA81A7217}"/>
    <cellStyle name="Normal 24 2 3 4 2 2 7 3" xfId="8071" xr:uid="{730F55DB-61CC-45F4-A7BC-B37FC8839952}"/>
    <cellStyle name="Normal 24 2 3 4 2 2 7 3 2" xfId="20707" xr:uid="{FDBD7FEA-27A1-45F5-AC46-2200A01630E7}"/>
    <cellStyle name="Normal 24 2 3 4 2 2 7 4" xfId="19570" xr:uid="{D1E91427-4FE9-401B-9268-AED17F8D0B84}"/>
    <cellStyle name="Normal 24 2 3 4 2 2 8" xfId="7034" xr:uid="{881C0274-99B9-4B26-AE2F-7F106AEF0F21}"/>
    <cellStyle name="Normal 24 2 3 4 2 2 8 2" xfId="8677" xr:uid="{FEC91B1D-104C-4D2C-93EC-A3B38AA78A51}"/>
    <cellStyle name="Normal 24 2 3 4 2 2 8 2 2" xfId="21156" xr:uid="{05343844-7CC2-45E8-9EF2-F687A86EB21F}"/>
    <cellStyle name="Normal 24 2 3 4 2 2 8 3" xfId="20019" xr:uid="{1F41EB99-5593-47E2-93DA-B26CEF4D41B4}"/>
    <cellStyle name="Normal 24 2 3 4 2 2 9" xfId="7880" xr:uid="{562A851E-3BD2-477E-B8FF-6F9A0E617A97}"/>
    <cellStyle name="Normal 24 2 3 4 2 2 9 2" xfId="20589" xr:uid="{086347B0-6C8A-4572-99E3-30326E58CEA4}"/>
    <cellStyle name="Normal 24 2 3 4 2 3" xfId="6616" xr:uid="{4A5034B5-8E3A-44FC-9661-F2745276D270}"/>
    <cellStyle name="Normal 24 2 3 4 2 3 2" xfId="6617" xr:uid="{34ADAA50-8049-4939-83C5-590F9BBCED7C}"/>
    <cellStyle name="Normal 24 2 3 4 2 3 2 2" xfId="7422" xr:uid="{EB6CD4AB-38E5-4A5F-8092-4BE6FBE5DE4E}"/>
    <cellStyle name="Normal 24 2 3 4 2 3 2 2 2" xfId="9065" xr:uid="{64D8CE59-F662-4E7C-A7FA-022B8322DCAC}"/>
    <cellStyle name="Normal 24 2 3 4 2 3 2 2 2 2" xfId="21429" xr:uid="{B931431D-C866-4633-B425-BB09D4364009}"/>
    <cellStyle name="Normal 24 2 3 4 2 3 2 2 3" xfId="20292" xr:uid="{F9E61AD4-1980-4C0B-A176-F926C7A3A6B4}"/>
    <cellStyle name="Normal 24 2 3 4 2 3 2 3" xfId="8272" xr:uid="{A33AE518-E0ED-4EC9-AF0F-7D8CE3A329CC}"/>
    <cellStyle name="Normal 24 2 3 4 2 3 2 3 2" xfId="20907" xr:uid="{BDD05AF5-3B61-4FD3-921B-07299BA28742}"/>
    <cellStyle name="Normal 24 2 3 4 2 3 2 4" xfId="19770" xr:uid="{2D09F0A3-A031-491A-A383-B824CF3DE532}"/>
    <cellStyle name="Normal 24 2 3 4 2 3 3" xfId="6618" xr:uid="{01AD91FA-9A9A-4BC1-AD60-48E9A9403C6C}"/>
    <cellStyle name="Normal 24 2 3 4 2 3 3 2" xfId="7423" xr:uid="{78A334D8-8B9D-4454-8CEB-E58DFBB9008C}"/>
    <cellStyle name="Normal 24 2 3 4 2 3 3 2 2" xfId="9066" xr:uid="{0E7C9664-BCA8-429B-9F0D-7C252C94FFC2}"/>
    <cellStyle name="Normal 24 2 3 4 2 3 3 2 2 2" xfId="21430" xr:uid="{4D74F165-5E30-4F2A-BAA2-9D75D075EFC8}"/>
    <cellStyle name="Normal 24 2 3 4 2 3 3 2 3" xfId="20293" xr:uid="{F5306895-EE84-4FB6-B5BD-3B8FBB2B8FFC}"/>
    <cellStyle name="Normal 24 2 3 4 2 3 3 3" xfId="8273" xr:uid="{75C235FD-6463-4F41-A17C-BCDBF00B58DE}"/>
    <cellStyle name="Normal 24 2 3 4 2 3 3 3 2" xfId="20908" xr:uid="{7D6B8D3E-503E-4BB9-84E1-6BF0EFE7C21A}"/>
    <cellStyle name="Normal 24 2 3 4 2 3 3 4" xfId="19771" xr:uid="{3D3E745C-B549-419B-A68F-3AF728DF4E99}"/>
    <cellStyle name="Normal 24 2 3 4 2 3 4" xfId="6619" xr:uid="{1B05501F-7255-4E2C-8090-D68318B6DBB7}"/>
    <cellStyle name="Normal 24 2 3 4 2 3 4 2" xfId="7424" xr:uid="{19E30694-4E98-41AE-AF3A-9D2E60E038C1}"/>
    <cellStyle name="Normal 24 2 3 4 2 3 4 2 2" xfId="9067" xr:uid="{D4F9D683-2230-4D53-BEA6-5A2C8C84C1AA}"/>
    <cellStyle name="Normal 24 2 3 4 2 3 4 2 2 2" xfId="21431" xr:uid="{0B730DBE-9391-4D22-AE16-42FC2DF0B202}"/>
    <cellStyle name="Normal 24 2 3 4 2 3 4 2 3" xfId="20294" xr:uid="{73E0C132-8264-4E9E-9669-00F24D6EFBF3}"/>
    <cellStyle name="Normal 24 2 3 4 2 3 4 3" xfId="8274" xr:uid="{3611358E-A576-4063-92A2-C99BA37AA3DB}"/>
    <cellStyle name="Normal 24 2 3 4 2 3 4 3 2" xfId="20909" xr:uid="{DD0E9970-F2B9-43E4-B90D-F3DC1DC626D8}"/>
    <cellStyle name="Normal 24 2 3 4 2 3 4 4" xfId="19772" xr:uid="{10FCE539-8FC2-49D2-A149-D923D1F359B3}"/>
    <cellStyle name="Normal 24 2 3 4 2 3 5" xfId="6620" xr:uid="{69336411-143C-4037-AEEB-CED06B383FDC}"/>
    <cellStyle name="Normal 24 2 3 4 2 3 5 2" xfId="6621" xr:uid="{3B26A766-517C-422D-BD27-29193B957AA4}"/>
    <cellStyle name="Normal 24 2 3 4 2 3 5 2 2" xfId="7426" xr:uid="{81728939-392E-468C-978B-48040676D192}"/>
    <cellStyle name="Normal 24 2 3 4 2 3 5 2 2 2" xfId="9069" xr:uid="{23288B54-FB2F-4870-BEBA-6BEE05ABD0EF}"/>
    <cellStyle name="Normal 24 2 3 4 2 3 5 2 2 2 2" xfId="21433" xr:uid="{15A6AA07-4745-49E1-A8A9-4775780B2004}"/>
    <cellStyle name="Normal 24 2 3 4 2 3 5 2 2 3" xfId="20296" xr:uid="{6422CE27-4A62-4D2A-8C59-A6C0FE34F040}"/>
    <cellStyle name="Normal 24 2 3 4 2 3 5 2 3" xfId="8276" xr:uid="{DC5046B9-49C9-44ED-8D94-B53FFA2FCF77}"/>
    <cellStyle name="Normal 24 2 3 4 2 3 5 2 3 2" xfId="20911" xr:uid="{1DDCB85D-006A-438F-A4C7-5C9F62B76C31}"/>
    <cellStyle name="Normal 24 2 3 4 2 3 5 2 4" xfId="19774" xr:uid="{BCA9670A-7CA1-42E6-9070-0A60C0B8BE40}"/>
    <cellStyle name="Normal 24 2 3 4 2 3 5 3" xfId="7425" xr:uid="{06BAFB60-4F11-489B-8433-FB9C56FE04D2}"/>
    <cellStyle name="Normal 24 2 3 4 2 3 5 3 2" xfId="9068" xr:uid="{00957704-6620-4484-B420-125B08377004}"/>
    <cellStyle name="Normal 24 2 3 4 2 3 5 3 2 2" xfId="21432" xr:uid="{63A3F352-5593-478D-81F7-FBC78C88B562}"/>
    <cellStyle name="Normal 24 2 3 4 2 3 5 3 3" xfId="20295" xr:uid="{98780CF1-16EA-41E5-AD8F-C2FF6566F452}"/>
    <cellStyle name="Normal 24 2 3 4 2 3 5 4" xfId="8275" xr:uid="{CBC95870-F464-42C6-8E2F-96E483F76611}"/>
    <cellStyle name="Normal 24 2 3 4 2 3 5 4 2" xfId="20910" xr:uid="{E2BCBF76-F997-49A1-BD2D-A6BA10615C36}"/>
    <cellStyle name="Normal 24 2 3 4 2 3 5 5" xfId="19773" xr:uid="{DA3F481D-BCBD-4AA7-8D56-CA0ABB3EF9DE}"/>
    <cellStyle name="Normal 24 2 3 4 2 3 6" xfId="6622" xr:uid="{5587C172-C539-44BD-B33C-821A85DB05E9}"/>
    <cellStyle name="Normal 24 2 3 4 2 3 6 2" xfId="7427" xr:uid="{F2004C38-27D9-4533-9B6E-6EBA7F04C0B2}"/>
    <cellStyle name="Normal 24 2 3 4 2 3 6 2 2" xfId="9070" xr:uid="{5E7769E9-7BC4-414C-AF43-6AA08FC70651}"/>
    <cellStyle name="Normal 24 2 3 4 2 3 6 2 2 2" xfId="21434" xr:uid="{E8F653A0-2F5E-4808-BDD2-309F45B0D80F}"/>
    <cellStyle name="Normal 24 2 3 4 2 3 6 2 3" xfId="20297" xr:uid="{E147FBB1-284F-4269-B8B6-445F597820B4}"/>
    <cellStyle name="Normal 24 2 3 4 2 3 6 3" xfId="8277" xr:uid="{B6A2DF4B-36A9-41FA-B494-8E6CCF970A83}"/>
    <cellStyle name="Normal 24 2 3 4 2 3 6 3 2" xfId="20912" xr:uid="{3D491A8E-BBDB-4952-A1AA-B3EFA2923989}"/>
    <cellStyle name="Normal 24 2 3 4 2 3 6 4" xfId="19775" xr:uid="{EEF78970-F44A-4096-83DA-63006E2CB382}"/>
    <cellStyle name="Normal 24 2 3 4 2 3 7" xfId="7421" xr:uid="{2D5B8AAE-D34E-4BFF-97E6-4D369EB8BBA4}"/>
    <cellStyle name="Normal 24 2 3 4 2 3 7 2" xfId="9064" xr:uid="{0748C387-3535-4D71-A5E2-178AD122CF96}"/>
    <cellStyle name="Normal 24 2 3 4 2 3 7 2 2" xfId="21428" xr:uid="{A95769BC-E842-447C-97E3-EA0EB155A332}"/>
    <cellStyle name="Normal 24 2 3 4 2 3 7 3" xfId="20291" xr:uid="{551AB161-71C7-4D4A-B159-5E54CEE7F4DE}"/>
    <cellStyle name="Normal 24 2 3 4 2 3 8" xfId="8271" xr:uid="{2DEF2883-D45D-4F3F-BCA0-52EAEFE0D6CB}"/>
    <cellStyle name="Normal 24 2 3 4 2 3 8 2" xfId="20906" xr:uid="{3030713C-12C7-4074-B0C4-301F86F5A914}"/>
    <cellStyle name="Normal 24 2 3 4 2 3 9" xfId="19769" xr:uid="{8BB5CA14-1B0C-4819-B2F3-39CEE2BD1D21}"/>
    <cellStyle name="Normal 24 2 3 4 2_1_solis_MK Nr 595 " xfId="5856" xr:uid="{5E8A699C-3FBF-47CC-8D76-4A11BA9E01FD}"/>
    <cellStyle name="Normal 24 2 3 4 3" xfId="5857" xr:uid="{3A02A6DD-2B28-4485-92A8-6657947BF9BD}"/>
    <cellStyle name="Normal 24 2 3 4_1_solis_MK Nr 595 " xfId="5858" xr:uid="{CC38D446-13A4-4AA5-B07A-B1397D858B8D}"/>
    <cellStyle name="Normal 24 2 3 5" xfId="5859" xr:uid="{941CEE01-D71F-4179-8636-910CBF576924}"/>
    <cellStyle name="Normal 24 2 3 5 2" xfId="6623" xr:uid="{CDC4694C-D31F-44D1-A862-6F919C4053D9}"/>
    <cellStyle name="Normal 24 2 3 5 2 2" xfId="7428" xr:uid="{C8CEE638-C4FF-4DED-98F3-8865C9753A97}"/>
    <cellStyle name="Normal 24 2 3 5 2 2 2" xfId="9071" xr:uid="{A9B02553-B648-4E04-89A1-46BAA859CF2B}"/>
    <cellStyle name="Normal 24 2 3 5 2 2 2 2" xfId="21435" xr:uid="{EEC4F0BF-F455-4F0C-8CAF-0E231E260B65}"/>
    <cellStyle name="Normal 24 2 3 5 2 2 3" xfId="20298" xr:uid="{DF79DE05-35D6-4F30-94CD-3495F1F22ECF}"/>
    <cellStyle name="Normal 24 2 3 5 2 3" xfId="8278" xr:uid="{DF30E765-7C1F-4768-9CAD-7805AD8F5297}"/>
    <cellStyle name="Normal 24 2 3 5 2 3 2" xfId="20913" xr:uid="{D07B6206-194E-4D40-9CEB-3652F7309C8E}"/>
    <cellStyle name="Normal 24 2 3 5 2 4" xfId="19776" xr:uid="{0455AD71-2492-4FB3-A5C3-3D2FBB620E62}"/>
    <cellStyle name="Normal 24 2 3 5 3" xfId="6624" xr:uid="{6B052EA1-7351-4C99-9701-4A5754EE25D3}"/>
    <cellStyle name="Normal 24 2 3 5 3 2" xfId="7429" xr:uid="{51B43119-7CE8-4B61-A95F-1652624AB6D3}"/>
    <cellStyle name="Normal 24 2 3 5 3 2 2" xfId="9072" xr:uid="{A3326CF9-B79D-4027-9ABB-DB85408631B7}"/>
    <cellStyle name="Normal 24 2 3 5 3 2 2 2" xfId="21436" xr:uid="{A11A0F37-AD66-4FE8-97C6-F003FA1CCCBE}"/>
    <cellStyle name="Normal 24 2 3 5 3 2 3" xfId="20299" xr:uid="{5C873DD1-7E21-484A-BF2A-A3AF55E2828B}"/>
    <cellStyle name="Normal 24 2 3 5 3 3" xfId="8279" xr:uid="{E6044A80-64E4-4C2C-8D00-FED9C68FF45C}"/>
    <cellStyle name="Normal 24 2 3 5 3 3 2" xfId="20914" xr:uid="{628DD7BA-2091-4306-AE74-2910D30F67E0}"/>
    <cellStyle name="Normal 24 2 3 5 3 4" xfId="19777" xr:uid="{0C795738-99A5-4D7D-8533-6BC9C6336F16}"/>
    <cellStyle name="Normal 24 2 3 5 4" xfId="6354" xr:uid="{E9E90F6B-1273-44DD-980D-2F5AE6D727ED}"/>
    <cellStyle name="Normal 24 2 3 5 4 2" xfId="7430" xr:uid="{A71AD4FA-BC60-41F3-9A36-5DC7C98D5007}"/>
    <cellStyle name="Normal 24 2 3 5 4 2 2" xfId="9073" xr:uid="{868DA602-6103-4A72-96AF-AF20B4937832}"/>
    <cellStyle name="Normal 24 2 3 5 4 2 2 2" xfId="21437" xr:uid="{5A8E8CA0-FAAC-4D74-BDC5-D01AF46341FE}"/>
    <cellStyle name="Normal 24 2 3 5 4 2 3" xfId="20300" xr:uid="{3E14443A-8274-4F82-88F7-8695AF464722}"/>
    <cellStyle name="Normal 24 2 3 5 4 3" xfId="8072" xr:uid="{3576E131-9DBD-482D-9F6C-74C272877EB3}"/>
    <cellStyle name="Normal 24 2 3 5 4 3 2" xfId="20708" xr:uid="{4499FA78-1740-42D0-B8E2-5EC952C5E64E}"/>
    <cellStyle name="Normal 24 2 3 5 4 4" xfId="19571" xr:uid="{27E1BE6D-87B7-4AA2-9F98-2620DD6D2B84}"/>
    <cellStyle name="Normal 24 2 3 5 5" xfId="7035" xr:uid="{C4A8BD5E-2ECB-40FC-897E-1478B267AE5D}"/>
    <cellStyle name="Normal 24 2 3 5 5 2" xfId="8678" xr:uid="{F4B8B919-4CA7-4680-8341-9FE2ADE13DB3}"/>
    <cellStyle name="Normal 24 2 3 5 5 2 2" xfId="21157" xr:uid="{5C21E39F-4D76-434F-9F04-FAEA734CB2FD}"/>
    <cellStyle name="Normal 24 2 3 5 5 3" xfId="20020" xr:uid="{07F0359D-0065-4A44-B352-1E50ED685050}"/>
    <cellStyle name="Normal 24 2 3 5 6" xfId="7881" xr:uid="{AC43F351-BE20-486A-BB81-3277D8E8ED75}"/>
    <cellStyle name="Normal 24 2 3 5 6 2" xfId="20590" xr:uid="{E745799C-4A32-48F7-8478-287C246EC03A}"/>
    <cellStyle name="Normal 24 2 3 5 7" xfId="19453" xr:uid="{AFC8870C-0F4A-49C6-AE75-4A3E2EA7B52D}"/>
    <cellStyle name="Normal 24 2 3 6" xfId="5860" xr:uid="{1362D4CF-1C81-455C-AB4C-02F8F962D810}"/>
    <cellStyle name="Normal 24 2 3 7" xfId="6625" xr:uid="{1820C6C4-A0A1-4A7B-AC69-2BD81B07D0A4}"/>
    <cellStyle name="Normal 24 2 3 7 2" xfId="7431" xr:uid="{B89A3344-E037-4469-94AB-D8983E15BCF8}"/>
    <cellStyle name="Normal 24 2 3 7 2 2" xfId="9074" xr:uid="{43FF653D-065D-4D6A-916A-9CDE02F2D715}"/>
    <cellStyle name="Normal 24 2 3 7 2 2 2" xfId="21438" xr:uid="{65B10287-76DE-48AD-9E20-790B65C7D5C8}"/>
    <cellStyle name="Normal 24 2 3 7 2 3" xfId="20301" xr:uid="{F6FAD673-E4BC-47EA-B4C8-44F6F6EEFB21}"/>
    <cellStyle name="Normal 24 2 3 7 3" xfId="8280" xr:uid="{DBD77889-7FDC-48AD-8135-AA4BAB497FB1}"/>
    <cellStyle name="Normal 24 2 3 7 3 2" xfId="20915" xr:uid="{56D368E7-F0B8-4881-A7B4-2F6D4C3DDDA9}"/>
    <cellStyle name="Normal 24 2 3 7 4" xfId="19778" xr:uid="{2520C7BC-D8A5-4249-9E2E-FC9F7A16D1BD}"/>
    <cellStyle name="Normal 24 2 3 8" xfId="6626" xr:uid="{A5D90FDD-D0D8-4D1E-8171-FD785E4040E8}"/>
    <cellStyle name="Normal 24 2 3 8 2" xfId="7432" xr:uid="{148832F1-C05B-4845-BEEE-A6370F8C56C6}"/>
    <cellStyle name="Normal 24 2 3 8 2 2" xfId="9075" xr:uid="{1F86B921-DA1E-420E-98F1-073C0B53EF11}"/>
    <cellStyle name="Normal 24 2 3 8 2 2 2" xfId="21439" xr:uid="{51C29E39-C24D-4A52-BE2D-B4938ECCB4B5}"/>
    <cellStyle name="Normal 24 2 3 8 2 3" xfId="20302" xr:uid="{37FB336C-C82C-42E2-B69E-61FFBCA8EFD1}"/>
    <cellStyle name="Normal 24 2 3 8 3" xfId="8281" xr:uid="{A8E28F50-6571-4FF7-9E00-F001E2AEBD02}"/>
    <cellStyle name="Normal 24 2 3 8 3 2" xfId="20916" xr:uid="{5E859B7E-5CB9-41AD-AA05-ED63C2F483A3}"/>
    <cellStyle name="Normal 24 2 3 8 4" xfId="19779" xr:uid="{689F06D3-859D-4B24-BCAC-C3B4779C799D}"/>
    <cellStyle name="Normal 24 2 3 9" xfId="6349" xr:uid="{A07908F4-3444-4CF4-8552-7F18BEB82454}"/>
    <cellStyle name="Normal 24 2 3 9 2" xfId="7433" xr:uid="{5D196759-3D1F-4B14-8366-B4B5C548EB1F}"/>
    <cellStyle name="Normal 24 2 3 9 2 2" xfId="9076" xr:uid="{05466448-ACB9-4FCA-B92F-95C682E57040}"/>
    <cellStyle name="Normal 24 2 3 9 2 2 2" xfId="21440" xr:uid="{0F0B2B59-B0B5-4692-AA6D-83461CD91028}"/>
    <cellStyle name="Normal 24 2 3 9 2 3" xfId="20303" xr:uid="{D82A17EC-1D24-4B24-AA12-E9A3C07B9FCF}"/>
    <cellStyle name="Normal 24 2 3 9 3" xfId="8067" xr:uid="{59FADD5E-D5F4-426B-B8CB-F6D7EB4894C2}"/>
    <cellStyle name="Normal 24 2 3 9 3 2" xfId="20703" xr:uid="{F2B532F0-DC4B-4A83-BCDB-1A9BDC005F34}"/>
    <cellStyle name="Normal 24 2 3 9 4" xfId="19566" xr:uid="{9EEA1C40-F5B2-40BE-8312-01997070CF7D}"/>
    <cellStyle name="Normal 24 2 3_1_solis_MK Nr 595 " xfId="5861" xr:uid="{754396FC-0C45-44E7-B67B-80E299068314}"/>
    <cellStyle name="Normal 24 2 4" xfId="5862" xr:uid="{F856B6F1-3E51-44DB-B45F-8F8050D35700}"/>
    <cellStyle name="Normal 24 2 5" xfId="6627" xr:uid="{9DB9D268-27F2-44BB-B82D-F14755BEC0DB}"/>
    <cellStyle name="Normal 24 2 5 2" xfId="7434" xr:uid="{CAA8F410-A0A3-4CDC-AD2C-0E3BA360C65B}"/>
    <cellStyle name="Normal 24 2 5 2 2" xfId="9077" xr:uid="{C8699EAC-677B-41EA-8D92-47A11D402961}"/>
    <cellStyle name="Normal 24 2 5 2 2 2" xfId="21441" xr:uid="{A7CFD4D8-92E8-41C1-895E-D3CA9F4CAD20}"/>
    <cellStyle name="Normal 24 2 5 2 3" xfId="20304" xr:uid="{F8F391C0-2CF1-480D-9792-AA18EA72B8A8}"/>
    <cellStyle name="Normal 24 2 5 3" xfId="8282" xr:uid="{DF962E37-C8B1-4271-8AE7-8D64846BA939}"/>
    <cellStyle name="Normal 24 2 5 3 2" xfId="20917" xr:uid="{B1BBA4EF-6F15-4C17-8CC0-AE3402936790}"/>
    <cellStyle name="Normal 24 2 5 4" xfId="19780" xr:uid="{2FCC1AA5-D834-4D05-862F-334C5CD797A5}"/>
    <cellStyle name="Normal 24 2 6" xfId="6628" xr:uid="{FE5C923E-108F-4820-890C-DEF27D3DAEC7}"/>
    <cellStyle name="Normal 24 2 6 2" xfId="7435" xr:uid="{CF8EB91B-1BFA-499A-8872-A3BA869650F1}"/>
    <cellStyle name="Normal 24 2 6 2 2" xfId="9078" xr:uid="{7066E6E5-DE02-4CE0-9F0F-5825B4444033}"/>
    <cellStyle name="Normal 24 2 6 2 2 2" xfId="21442" xr:uid="{170D29C8-2B89-4BCC-909F-3A86D362CAC3}"/>
    <cellStyle name="Normal 24 2 6 2 3" xfId="20305" xr:uid="{5F6F5B4F-06C3-49F1-BCD6-4E2819F2DC25}"/>
    <cellStyle name="Normal 24 2 6 3" xfId="8283" xr:uid="{6F54EF93-D401-459D-8546-AF40C693BF17}"/>
    <cellStyle name="Normal 24 2 6 3 2" xfId="20918" xr:uid="{614A59A0-57D9-4087-9F30-1DE5F8B9CD70}"/>
    <cellStyle name="Normal 24 2 6 4" xfId="19781" xr:uid="{BE023674-7130-4DF2-8B36-01CA98518BBA}"/>
    <cellStyle name="Normal 24 2 7" xfId="6347" xr:uid="{1B7CBE22-A5A8-4796-92FC-1C06013A8B55}"/>
    <cellStyle name="Normal 24 2 7 2" xfId="7436" xr:uid="{42AF3CE5-86B3-4EBD-9D66-D4E37C70985B}"/>
    <cellStyle name="Normal 24 2 7 2 2" xfId="9079" xr:uid="{8C99C2BD-B4FF-4957-B098-AB9ABDD9FB32}"/>
    <cellStyle name="Normal 24 2 7 2 2 2" xfId="21443" xr:uid="{490538F4-B935-425B-9AA7-B41391801CC3}"/>
    <cellStyle name="Normal 24 2 7 2 3" xfId="20306" xr:uid="{891AC1FC-5122-4002-8DB7-44D57BFF686A}"/>
    <cellStyle name="Normal 24 2 7 3" xfId="8065" xr:uid="{2421615D-8CDD-4297-ACC8-A43122447E5C}"/>
    <cellStyle name="Normal 24 2 7 3 2" xfId="20701" xr:uid="{4DD29C08-687B-4E55-ACD4-29724FCA49AD}"/>
    <cellStyle name="Normal 24 2 7 4" xfId="19564" xr:uid="{C13FDBF4-9877-44DE-B172-166EFD181EAE}"/>
    <cellStyle name="Normal 24 2 8" xfId="7028" xr:uid="{C0131488-24D0-4F56-AB0F-B859F511B4DF}"/>
    <cellStyle name="Normal 24 2 8 2" xfId="8671" xr:uid="{C8871F41-3AA5-404E-B4BA-DA84519BCEF8}"/>
    <cellStyle name="Normal 24 2 8 2 2" xfId="21150" xr:uid="{91807516-3EAF-4D09-8C9F-01C2853F7766}"/>
    <cellStyle name="Normal 24 2 8 3" xfId="20013" xr:uid="{565F8681-3FD9-4EEB-A2E5-38333461308E}"/>
    <cellStyle name="Normal 24 2 9" xfId="7874" xr:uid="{70196B46-56C5-4D5E-A2D8-47CDA1A34337}"/>
    <cellStyle name="Normal 24 2 9 2" xfId="20583" xr:uid="{4E7929E6-9C7D-4279-8130-165523FB2C13}"/>
    <cellStyle name="Normal 24 2_1_solis_MK Nr 595 " xfId="5863" xr:uid="{F26FB4C9-A62B-44E0-9283-5C9AAF7C77D6}"/>
    <cellStyle name="Normal 24 3" xfId="5864" xr:uid="{BF558F43-1AB3-4D0A-85F0-A19270F41B19}"/>
    <cellStyle name="Normal 24 3 2" xfId="5865" xr:uid="{78E746A3-05E9-4F56-8433-66F92610284B}"/>
    <cellStyle name="Normal 24 3 3" xfId="6629" xr:uid="{9D4D3AF9-FCAD-4DFF-AFFB-2362BECD4D14}"/>
    <cellStyle name="Normal 24 3 3 2" xfId="7437" xr:uid="{EB8015FA-740C-432F-B639-8202F88AF69A}"/>
    <cellStyle name="Normal 24 3 3 2 2" xfId="9080" xr:uid="{F55005AA-3023-4A08-825E-A0955D40686D}"/>
    <cellStyle name="Normal 24 3 3 2 2 2" xfId="21444" xr:uid="{7634281D-DB72-41CB-81C3-80B1104C6230}"/>
    <cellStyle name="Normal 24 3 3 2 3" xfId="20307" xr:uid="{CC7C9C6E-9C6B-4B38-9F06-B98B228EBDEF}"/>
    <cellStyle name="Normal 24 3 3 3" xfId="8284" xr:uid="{36B615FC-C5AB-4156-977A-DFE7C99FAA9E}"/>
    <cellStyle name="Normal 24 3 3 3 2" xfId="20919" xr:uid="{3B9FACDC-EC08-4F43-971F-B78B28F8561F}"/>
    <cellStyle name="Normal 24 3 3 4" xfId="19782" xr:uid="{2C2CD769-3A81-4740-86E3-09DFFB6012C5}"/>
    <cellStyle name="Normal 24 3 4" xfId="6630" xr:uid="{9A690D1C-0715-45C4-BC1D-60C4492B9ED0}"/>
    <cellStyle name="Normal 24 3 4 2" xfId="7438" xr:uid="{633767AE-DF37-48A9-BB47-80A9663A4B81}"/>
    <cellStyle name="Normal 24 3 4 2 2" xfId="9081" xr:uid="{46F7C5EB-B4C6-4475-B15C-B09BD5F8827B}"/>
    <cellStyle name="Normal 24 3 4 2 2 2" xfId="21445" xr:uid="{EE83068C-B6F3-4B1D-8D4D-E38A9C7CAE50}"/>
    <cellStyle name="Normal 24 3 4 2 3" xfId="20308" xr:uid="{5BF0A594-6321-4499-B624-5448DC84516A}"/>
    <cellStyle name="Normal 24 3 4 3" xfId="8285" xr:uid="{B268CC87-9405-46FE-8464-08CBBB405E7C}"/>
    <cellStyle name="Normal 24 3 4 3 2" xfId="20920" xr:uid="{3E08D2A7-E3D1-49B2-98F5-F0AD2416110C}"/>
    <cellStyle name="Normal 24 3 4 4" xfId="19783" xr:uid="{738A7BE2-2610-42BB-9EA3-42B0D078DDDA}"/>
    <cellStyle name="Normal 24 3 5" xfId="6355" xr:uid="{E874DF3F-D5FA-42FE-87EE-C47958ABFD2D}"/>
    <cellStyle name="Normal 24 3 5 2" xfId="7439" xr:uid="{61717E11-5FA6-4A52-9A96-5966D74B5AF0}"/>
    <cellStyle name="Normal 24 3 5 2 2" xfId="9082" xr:uid="{40F398C1-72F8-4650-A037-E55F19C6BA64}"/>
    <cellStyle name="Normal 24 3 5 2 2 2" xfId="21446" xr:uid="{8AB09D69-6F12-43C1-9937-9D95DD85A2A4}"/>
    <cellStyle name="Normal 24 3 5 2 3" xfId="20309" xr:uid="{6549082D-BDBF-40DB-8A64-7EEF935E650D}"/>
    <cellStyle name="Normal 24 3 5 3" xfId="8073" xr:uid="{8513515D-88D4-456F-879E-1D42F7CC03F6}"/>
    <cellStyle name="Normal 24 3 5 3 2" xfId="20709" xr:uid="{2C562464-F4D6-410C-A0DD-EE5CB1341F6C}"/>
    <cellStyle name="Normal 24 3 5 4" xfId="19572" xr:uid="{35DBF819-C494-4112-96AE-38598B573B21}"/>
    <cellStyle name="Normal 24 3 6" xfId="7036" xr:uid="{DD1ACBFA-CD15-4478-AA90-6257916D6301}"/>
    <cellStyle name="Normal 24 3 6 2" xfId="8679" xr:uid="{658D0871-7571-4A0A-8FFA-EBAD78867B2F}"/>
    <cellStyle name="Normal 24 3 6 2 2" xfId="21158" xr:uid="{2CA2E2FB-000A-468B-AB10-841F3B25C34C}"/>
    <cellStyle name="Normal 24 3 6 3" xfId="20021" xr:uid="{0A678A20-D088-42D3-A63C-40357308D783}"/>
    <cellStyle name="Normal 24 3 7" xfId="7882" xr:uid="{E487E534-EA8A-4240-B3F8-AFA573F8F854}"/>
    <cellStyle name="Normal 24 3 7 2" xfId="20591" xr:uid="{54CACBCD-E9DE-4BAF-9A7F-F313DE9872F8}"/>
    <cellStyle name="Normal 24 3 8" xfId="19454" xr:uid="{5950DAC4-B9A0-4272-9B5F-76F2154DBB04}"/>
    <cellStyle name="Normal 24 3_1_solis_MK Nr 595 " xfId="5866" xr:uid="{EE9E0517-C802-485B-8D34-51BB962345D6}"/>
    <cellStyle name="Normal 24 4" xfId="5867" xr:uid="{797BEB88-A5F2-4428-BD6D-08BB6AFC5FA9}"/>
    <cellStyle name="Normal 24 5" xfId="6631" xr:uid="{416DA4EB-91BF-4690-A0B3-13133C03EAB5}"/>
    <cellStyle name="Normal 24 5 2" xfId="7440" xr:uid="{908C081C-C7FE-4743-8DBA-7B1855822B46}"/>
    <cellStyle name="Normal 24 5 2 2" xfId="9083" xr:uid="{742E62E2-C294-455B-BCED-E73D57013A84}"/>
    <cellStyle name="Normal 24 5 2 2 2" xfId="21447" xr:uid="{D84E9FE3-B17A-4E60-8493-8520910C1506}"/>
    <cellStyle name="Normal 24 5 2 3" xfId="20310" xr:uid="{60F5DA04-5A28-487E-9DE3-D48AC346E658}"/>
    <cellStyle name="Normal 24 5 3" xfId="8286" xr:uid="{2C8BC2A4-621B-430E-B7A5-3844E998E87F}"/>
    <cellStyle name="Normal 24 5 3 2" xfId="20921" xr:uid="{F7792E50-A72E-43D1-BF80-FAE06C9B3397}"/>
    <cellStyle name="Normal 24 5 4" xfId="19784" xr:uid="{A80AAB8D-ACD3-41EF-927A-E9534440D667}"/>
    <cellStyle name="Normal 24 6" xfId="6632" xr:uid="{956935F5-1017-4BA5-8B92-FCECCC787AE2}"/>
    <cellStyle name="Normal 24 6 2" xfId="7441" xr:uid="{E9745EC9-B1F7-4BA9-B6D5-150FCD39E409}"/>
    <cellStyle name="Normal 24 6 2 2" xfId="9084" xr:uid="{F49ADF2D-B203-4428-A41E-ADC25E79F2EF}"/>
    <cellStyle name="Normal 24 6 2 2 2" xfId="21448" xr:uid="{ACD1F4CC-AF60-493B-8324-AB85BE390B4E}"/>
    <cellStyle name="Normal 24 6 2 3" xfId="20311" xr:uid="{8AFD12B3-D4BB-4A7B-93CA-89562DA73648}"/>
    <cellStyle name="Normal 24 6 3" xfId="8287" xr:uid="{85D4AEBA-4B46-43B0-A837-25BA930A9016}"/>
    <cellStyle name="Normal 24 6 3 2" xfId="20922" xr:uid="{22B4E64E-0BC2-41C9-8641-E63A92506AA0}"/>
    <cellStyle name="Normal 24 6 4" xfId="19785" xr:uid="{282A3996-F0FA-46F2-9260-43C0C83EFB8E}"/>
    <cellStyle name="Normal 24 7" xfId="6346" xr:uid="{AF95900C-3AF0-4FA0-8B62-AA9C6BD11DEB}"/>
    <cellStyle name="Normal 24 7 2" xfId="7442" xr:uid="{1ADD73EE-80B6-48A4-8723-B0CB410C847A}"/>
    <cellStyle name="Normal 24 7 2 2" xfId="9085" xr:uid="{A1DE63D3-8A7C-4D5B-97F2-90AB18EFD90C}"/>
    <cellStyle name="Normal 24 7 2 2 2" xfId="21449" xr:uid="{247C4D6C-812D-43A7-86BC-AAF1C982BAB9}"/>
    <cellStyle name="Normal 24 7 2 3" xfId="20312" xr:uid="{0907D5A9-7A51-4562-BE81-709BB1077ED2}"/>
    <cellStyle name="Normal 24 7 3" xfId="8064" xr:uid="{65B40F6A-E4AD-4ACB-8213-1F06DAFE5CE5}"/>
    <cellStyle name="Normal 24 7 3 2" xfId="20700" xr:uid="{772E1AE8-427F-4073-9C81-AF58F8A0F014}"/>
    <cellStyle name="Normal 24 7 4" xfId="19563" xr:uid="{95709F1A-CBD4-4A8F-BDC5-F72169584B01}"/>
    <cellStyle name="Normal 24 8" xfId="7027" xr:uid="{976E9F32-DBDD-45B8-ADFF-7FD1E7484E15}"/>
    <cellStyle name="Normal 24 8 2" xfId="8670" xr:uid="{BA64F601-063D-478F-A169-4C351B59A5CE}"/>
    <cellStyle name="Normal 24 8 2 2" xfId="21149" xr:uid="{C8675330-402D-4FE7-9C9D-A177AA4D29F6}"/>
    <cellStyle name="Normal 24 8 3" xfId="20012" xr:uid="{CFFBBD68-83A7-420E-AF08-DACDCF9AB13F}"/>
    <cellStyle name="Normal 24 9" xfId="7873" xr:uid="{E14F619B-DA4B-4351-BCF7-2A94BBD97475}"/>
    <cellStyle name="Normal 24 9 2" xfId="20582" xr:uid="{8F4A1465-B0F0-4269-B28B-C41C8777CEB2}"/>
    <cellStyle name="Normal 24_1_solis_MK Nr 595 " xfId="5868" xr:uid="{D9E93DC3-E058-470C-955D-6E47046CDEA0}"/>
    <cellStyle name="Normal 25" xfId="5869" xr:uid="{6F0E5D71-1B7D-4E82-B9B9-CB525F0E505D}"/>
    <cellStyle name="Normal 25 2" xfId="6633" xr:uid="{519A34E7-4DE6-4DB5-9DBC-E8BAB2C332E1}"/>
    <cellStyle name="Normal 26" xfId="5870" xr:uid="{A10FDCFE-03C0-47DA-8879-E6CC1B7A5E37}"/>
    <cellStyle name="Normal 26 2" xfId="5871" xr:uid="{C27EDEA5-D79E-4870-AA7B-B52E4579C831}"/>
    <cellStyle name="Normal 26 3" xfId="5872" xr:uid="{F6E1290B-2FE0-48B2-8979-FA5EFD4090AB}"/>
    <cellStyle name="Normal 26 4" xfId="6634" xr:uid="{BC2766ED-0E93-4D2B-8A3F-25061DDE19D1}"/>
    <cellStyle name="Normal 26 4 2" xfId="7443" xr:uid="{E3520F76-FF5C-483E-A3EE-1F95F88D89C8}"/>
    <cellStyle name="Normal 26 4 2 2" xfId="9086" xr:uid="{E05619D2-4AB7-4127-8349-72F310A4C98F}"/>
    <cellStyle name="Normal 26 4 2 2 2" xfId="21450" xr:uid="{4F50379E-3636-4E69-B9C7-4F9833FF7B6A}"/>
    <cellStyle name="Normal 26 4 2 3" xfId="20313" xr:uid="{5E059305-D09A-4577-A67D-08C6FB25317D}"/>
    <cellStyle name="Normal 26 4 3" xfId="8288" xr:uid="{03CF862A-37CA-4D5D-8A17-7F9CF946D427}"/>
    <cellStyle name="Normal 26 4 3 2" xfId="20923" xr:uid="{8D2EEA25-D30A-4D6D-A04F-7ED6FBBB7858}"/>
    <cellStyle name="Normal 26 4 4" xfId="19786" xr:uid="{F5A16571-E6F3-423B-BA3F-7B2A7513410B}"/>
    <cellStyle name="Normal 26 5" xfId="6635" xr:uid="{98592363-02F5-4B2B-9C63-D99ABF59E0D5}"/>
    <cellStyle name="Normal 26 5 2" xfId="7444" xr:uid="{E73D2828-FE87-4D3F-9B34-CA9B5DD1140F}"/>
    <cellStyle name="Normal 26 5 2 2" xfId="9087" xr:uid="{58CF289C-E735-4810-9971-EA70704D3865}"/>
    <cellStyle name="Normal 26 5 2 2 2" xfId="21451" xr:uid="{A7C45C8D-6FEC-4DA4-B82E-D0D4C79C2244}"/>
    <cellStyle name="Normal 26 5 2 3" xfId="20314" xr:uid="{248A6634-7CAD-41F5-A3D4-BDFF6FBCA499}"/>
    <cellStyle name="Normal 26 5 3" xfId="8289" xr:uid="{49512607-6EF6-43FA-9B51-19144FB5BE79}"/>
    <cellStyle name="Normal 26 5 3 2" xfId="20924" xr:uid="{744B7915-0687-4402-A539-A931A7AB560D}"/>
    <cellStyle name="Normal 26 5 4" xfId="19787" xr:uid="{CE85FEAF-76FE-4CA1-8E0E-1C7206259702}"/>
    <cellStyle name="Normal 26 6" xfId="6356" xr:uid="{70F8AB87-41AD-4B1C-AE2D-7544C468F707}"/>
    <cellStyle name="Normal 26 6 2" xfId="7445" xr:uid="{E868D4F9-F4F3-4012-9A9B-FA76657167C0}"/>
    <cellStyle name="Normal 26 6 2 2" xfId="9088" xr:uid="{DB310107-7F27-4740-A619-51ACBFF241F6}"/>
    <cellStyle name="Normal 26 6 2 2 2" xfId="21452" xr:uid="{71295E58-D52D-4996-A2A1-EA90EB03FE1B}"/>
    <cellStyle name="Normal 26 6 2 3" xfId="20315" xr:uid="{A30A615C-544F-4DFE-8F69-607D2206B393}"/>
    <cellStyle name="Normal 26 6 3" xfId="8074" xr:uid="{66854082-D67F-4D3D-9D77-060E7D1C3658}"/>
    <cellStyle name="Normal 26 6 3 2" xfId="20710" xr:uid="{F6411BB1-7FE1-4CE8-8DCA-436FE9426DE0}"/>
    <cellStyle name="Normal 26 6 4" xfId="19573" xr:uid="{6CED3745-4BE9-4C79-9B40-17658E4584B3}"/>
    <cellStyle name="Normal 26 7" xfId="7037" xr:uid="{1DFD05EB-B12D-4CC5-B993-21A21E9C1AC3}"/>
    <cellStyle name="Normal 26 7 2" xfId="8680" xr:uid="{C83B709D-51C9-48D9-AB97-3FAF717006E7}"/>
    <cellStyle name="Normal 26 7 2 2" xfId="21159" xr:uid="{4FE452AD-4716-46FA-8C78-BB84076295F2}"/>
    <cellStyle name="Normal 26 7 3" xfId="20022" xr:uid="{C043E215-7BFE-4AFC-9D8A-DD0FDE544364}"/>
    <cellStyle name="Normal 26 8" xfId="7883" xr:uid="{D1E2D436-42CD-49FB-854C-55EEC6D860D4}"/>
    <cellStyle name="Normal 26 8 2" xfId="20592" xr:uid="{CCAD36E1-1435-41A3-B4DC-E59A0BC8165A}"/>
    <cellStyle name="Normal 26 9" xfId="19455" xr:uid="{29A402AE-DE0F-4C1C-B80F-95D95272014D}"/>
    <cellStyle name="Normal 26_1_solis_MK Nr 595 " xfId="5873" xr:uid="{5A269475-773B-4125-9711-DB8C0962EB47}"/>
    <cellStyle name="Normal 27" xfId="5874" xr:uid="{08A5FA70-ED14-4C3A-9F0E-14B9B25986DC}"/>
    <cellStyle name="Normal 27 10" xfId="6357" xr:uid="{626618CE-6174-485B-9D70-33E96CEC3CEA}"/>
    <cellStyle name="Normal 27 10 2" xfId="7446" xr:uid="{B5041477-1ED3-4012-8DA8-7F9D2763A633}"/>
    <cellStyle name="Normal 27 10 2 2" xfId="9089" xr:uid="{8DD13F04-89B0-484E-B4AE-948661720185}"/>
    <cellStyle name="Normal 27 10 2 2 2" xfId="21453" xr:uid="{4D9EF7EB-F885-46D9-A9C2-857439E909F5}"/>
    <cellStyle name="Normal 27 10 2 3" xfId="20316" xr:uid="{4660BD2D-70A0-494A-9092-B0FFAB801184}"/>
    <cellStyle name="Normal 27 10 3" xfId="8075" xr:uid="{D0933C35-DE2F-4CF0-922F-EB24E58B533A}"/>
    <cellStyle name="Normal 27 10 3 2" xfId="20711" xr:uid="{9399F985-5C04-4C6B-B99D-1188B0340AE4}"/>
    <cellStyle name="Normal 27 10 4" xfId="19574" xr:uid="{892C8D0A-6F16-48B7-8186-834662DFADBB}"/>
    <cellStyle name="Normal 27 11" xfId="7038" xr:uid="{3C479231-5CCF-404D-BF43-EC14DA8C6E39}"/>
    <cellStyle name="Normal 27 11 2" xfId="8681" xr:uid="{7A84846A-9A49-4C1E-B240-D6E39E665EBB}"/>
    <cellStyle name="Normal 27 11 2 2" xfId="21160" xr:uid="{1F88F4C7-B670-4CFF-B00F-BDB0F381448B}"/>
    <cellStyle name="Normal 27 11 3" xfId="20023" xr:uid="{42142160-5056-4B91-B18F-77E8DDD49628}"/>
    <cellStyle name="Normal 27 12" xfId="7884" xr:uid="{A8200521-309E-4553-AE95-57371BE2E002}"/>
    <cellStyle name="Normal 27 12 2" xfId="20593" xr:uid="{7197445C-06EC-465F-A905-27365EFAE263}"/>
    <cellStyle name="Normal 27 13" xfId="19456" xr:uid="{6052F7D4-81DA-4AB2-BB92-0E52F41EA20A}"/>
    <cellStyle name="Normal 27 2" xfId="5875" xr:uid="{839073EF-89E6-4A00-8DFE-11FBE7156092}"/>
    <cellStyle name="Normal 27 3" xfId="5876" xr:uid="{46DEA0E6-47C3-4269-88CA-35EAC4BAAB8C}"/>
    <cellStyle name="Normal 27 4" xfId="5877" xr:uid="{C97FE2EA-7C65-4B4D-9D82-562C88139CA0}"/>
    <cellStyle name="Normal 27 5" xfId="5878" xr:uid="{4DFC1FA0-5E5D-469D-931E-AC201B4653EA}"/>
    <cellStyle name="Normal 27 6" xfId="5879" xr:uid="{7D68CA56-9510-4953-9DB4-606929CFDA44}"/>
    <cellStyle name="Normal 27 7" xfId="5880" xr:uid="{D468E836-DE16-4F74-BC89-613AF1B1CD6C}"/>
    <cellStyle name="Normal 27 8" xfId="6636" xr:uid="{912F5C43-0F57-49F3-A672-181472AAF3E1}"/>
    <cellStyle name="Normal 27 8 2" xfId="7447" xr:uid="{21B11379-6FB0-43C8-B65A-21B04C4DD22C}"/>
    <cellStyle name="Normal 27 8 2 2" xfId="9090" xr:uid="{7B682286-8905-47CC-8090-F8B7E91986B0}"/>
    <cellStyle name="Normal 27 8 2 2 2" xfId="21454" xr:uid="{C1E82992-236D-463B-854B-AE596F306C3F}"/>
    <cellStyle name="Normal 27 8 2 3" xfId="20317" xr:uid="{111E8599-11D5-4168-896A-7DB10B17D788}"/>
    <cellStyle name="Normal 27 8 3" xfId="8290" xr:uid="{6A103630-3E54-4568-ABD2-E71A7E54194F}"/>
    <cellStyle name="Normal 27 8 3 2" xfId="20925" xr:uid="{B1AF9C8A-7489-46F1-93FD-28E3F0DB8C2F}"/>
    <cellStyle name="Normal 27 8 4" xfId="19788" xr:uid="{B7EA7F3D-56A7-41C2-9F24-3F6C2BA1B08C}"/>
    <cellStyle name="Normal 27 9" xfId="6637" xr:uid="{B1FDB1A0-46F4-4341-82BD-2F05BB71CA2D}"/>
    <cellStyle name="Normal 27 9 2" xfId="7448" xr:uid="{2A4479D3-DDDE-4B21-A50F-60546800D5FE}"/>
    <cellStyle name="Normal 27 9 2 2" xfId="9091" xr:uid="{3010078D-E037-4C7C-AA3A-97D7D7AAF3FF}"/>
    <cellStyle name="Normal 27 9 2 2 2" xfId="21455" xr:uid="{28266AAD-E5B9-40B8-919D-62B23C5544C2}"/>
    <cellStyle name="Normal 27 9 2 3" xfId="20318" xr:uid="{26D23CE5-FB89-4F57-983E-E8B1D6FB690A}"/>
    <cellStyle name="Normal 27 9 3" xfId="8291" xr:uid="{17D226A4-0E92-4BF7-A73C-DC43500E8E7B}"/>
    <cellStyle name="Normal 27 9 3 2" xfId="20926" xr:uid="{45CF87ED-992B-4514-9C17-4F1ECEE0368C}"/>
    <cellStyle name="Normal 27 9 4" xfId="19789" xr:uid="{171B89DD-3C07-483F-AE3B-C640600D3889}"/>
    <cellStyle name="Normal 27_1_solis_MK Nr 595 " xfId="5881" xr:uid="{0340161F-F73D-4ACF-8812-D2B33E39C5BB}"/>
    <cellStyle name="Normal 28" xfId="5882" xr:uid="{5CF4EA16-5587-42F1-9C9F-7CA62AA76ECC}"/>
    <cellStyle name="Normal 28 2" xfId="5883" xr:uid="{BF334FB0-8AFB-4499-9753-D870E9490727}"/>
    <cellStyle name="Normal 28 3" xfId="5884" xr:uid="{77476366-6C07-46FA-9D2E-6EBBA371692A}"/>
    <cellStyle name="Normal 28 4" xfId="5885" xr:uid="{BF62D5C0-EF31-49AC-BD3C-5C9C342D63D0}"/>
    <cellStyle name="Normal 28 5" xfId="5886" xr:uid="{A70C79BF-335F-4111-B1CF-816C3DD44C20}"/>
    <cellStyle name="Normal 28 6" xfId="5887" xr:uid="{5A546DAD-B80B-47B9-B142-D1B4C5F69993}"/>
    <cellStyle name="Normal 28 7" xfId="5888" xr:uid="{A8D98E08-AE89-476C-8332-E19740892174}"/>
    <cellStyle name="Normal 29" xfId="5889" xr:uid="{067D0F38-1E3D-47BB-9786-D8F43A2E9621}"/>
    <cellStyle name="Normal 29 2" xfId="5890" xr:uid="{78DCECA5-524A-4C51-8ED7-A07E6944AF79}"/>
    <cellStyle name="Normal 3" xfId="13" xr:uid="{7B82964D-883C-4347-ADD1-DC5D9D9E5206}"/>
    <cellStyle name="Normal 3 10" xfId="4" xr:uid="{891B86B6-4832-4B54-88B0-13DCF18A4341}"/>
    <cellStyle name="Normal 3 10 2" xfId="6638" xr:uid="{8796CC84-91C8-4B93-A5C8-B6FC972F278B}"/>
    <cellStyle name="Normal 3 10 2 2" xfId="7449" xr:uid="{46AFD7D8-F6F1-4CDF-ABEC-0A539CF80771}"/>
    <cellStyle name="Normal 3 10 2 2 2" xfId="9092" xr:uid="{8621A139-42EB-40E5-9E60-3B01EDFDB965}"/>
    <cellStyle name="Normal 3 10 2 2 2 2" xfId="21456" xr:uid="{F28A6334-0D8C-47EB-87BA-76B8DAB1F22C}"/>
    <cellStyle name="Normal 3 10 2 2 3" xfId="20319" xr:uid="{FC611393-960D-4B1E-9D76-B0097432117E}"/>
    <cellStyle name="Normal 3 10 2 3" xfId="8292" xr:uid="{5EF66E04-BFED-4886-BCA7-B5C65DBCD994}"/>
    <cellStyle name="Normal 3 10 2 3 2" xfId="20927" xr:uid="{9CBCB510-9ADE-4AF4-BBA0-639CED23E48A}"/>
    <cellStyle name="Normal 3 10 2 4" xfId="19790" xr:uid="{B92AE722-A16B-474C-8839-06DCA6046819}"/>
    <cellStyle name="Normal 3 10 3" xfId="6639" xr:uid="{71EF4FE7-73D2-43EC-9E0B-C9AC5DB1311D}"/>
    <cellStyle name="Normal 3 10 3 2" xfId="7450" xr:uid="{C1761383-13B5-4438-9DDA-21A13396F0EC}"/>
    <cellStyle name="Normal 3 10 3 2 2" xfId="9093" xr:uid="{42175EF3-0D9B-4993-BBAD-CDA53A561771}"/>
    <cellStyle name="Normal 3 10 3 2 2 2" xfId="21457" xr:uid="{3585E7AC-4F01-4384-AB24-D2FCD1A69314}"/>
    <cellStyle name="Normal 3 10 3 2 3" xfId="20320" xr:uid="{44362335-9611-4F85-BF0E-A2E0A9C871AD}"/>
    <cellStyle name="Normal 3 10 3 3" xfId="8293" xr:uid="{D6F52789-E170-46BA-898A-E319F4C8D040}"/>
    <cellStyle name="Normal 3 10 3 3 2" xfId="20928" xr:uid="{545EEB52-60F0-4013-9AC5-639502DBDC64}"/>
    <cellStyle name="Normal 3 10 3 4" xfId="19791" xr:uid="{952033CF-A60F-4125-9278-2BAE4D2BDA80}"/>
    <cellStyle name="Normal 3 10 4" xfId="6358" xr:uid="{453662AC-F53E-4DE8-9520-8D91F2C81AD7}"/>
    <cellStyle name="Normal 3 10 4 2" xfId="7451" xr:uid="{273A81DB-6660-48EC-A59F-7673E764996B}"/>
    <cellStyle name="Normal 3 10 4 2 2" xfId="9094" xr:uid="{B3A4B72A-1A7A-45F6-ABB0-264718A58731}"/>
    <cellStyle name="Normal 3 10 4 2 2 2" xfId="21458" xr:uid="{E0357716-2709-4212-A5DF-65313E9824F9}"/>
    <cellStyle name="Normal 3 10 4 2 3" xfId="20321" xr:uid="{75A636B7-5592-4FE5-9E76-E9D4E1734EF9}"/>
    <cellStyle name="Normal 3 10 4 3" xfId="8076" xr:uid="{87B6CBD5-870B-4B4D-AACE-1A6569D9A7EB}"/>
    <cellStyle name="Normal 3 10 4 3 2" xfId="20712" xr:uid="{B1115AA2-1831-4CB9-9796-35B7BE2EABFB}"/>
    <cellStyle name="Normal 3 10 4 4" xfId="19575" xr:uid="{FDB0B185-C039-4F85-B99A-785D89670693}"/>
    <cellStyle name="Normal 3 10 5" xfId="7039" xr:uid="{52E5E312-F735-428C-8679-886BD4886579}"/>
    <cellStyle name="Normal 3 10 5 2" xfId="8682" xr:uid="{10C6FD01-80C4-4628-87CF-6D7B38469637}"/>
    <cellStyle name="Normal 3 10 5 2 2" xfId="21161" xr:uid="{C9ACEFB1-C36F-4DC4-BE5A-8EF88F0A9444}"/>
    <cellStyle name="Normal 3 10 5 3" xfId="20024" xr:uid="{5FEB40DA-34A0-46E5-910B-7347AF647AD0}"/>
    <cellStyle name="Normal 3 10 6" xfId="7885" xr:uid="{F8ACCF6F-3BAC-4A05-BF35-B9BF17FFA281}"/>
    <cellStyle name="Normal 3 10 6 2" xfId="20594" xr:uid="{FAB8BF59-4CF6-4240-A936-92444B7610E2}"/>
    <cellStyle name="Normal 3 10 7" xfId="19457" xr:uid="{9BC20848-96A2-46A8-90DA-C1C7B9F233A2}"/>
    <cellStyle name="Normal 3 11" xfId="5891" xr:uid="{79E5B43E-8CFD-478E-A818-8430C2A3C2DF}"/>
    <cellStyle name="Normal 3 12" xfId="5892" xr:uid="{EC3DEA4A-7BA2-452A-BE79-8C97C51084F1}"/>
    <cellStyle name="Normal 3 13" xfId="5893" xr:uid="{9C0E9764-FF24-42A8-9A6C-BA3EDB76B7F5}"/>
    <cellStyle name="Normal 3 14" xfId="5894" xr:uid="{A6D0ED54-FEBD-4B3B-854B-42E3E3DA5E54}"/>
    <cellStyle name="Normal 3 15" xfId="5895" xr:uid="{965050B5-C7BA-4CA7-8177-941C30F1D07E}"/>
    <cellStyle name="Normal 3 16" xfId="5896" xr:uid="{EFBBAE09-05C3-48B8-A52E-B17C2C3EDD1E}"/>
    <cellStyle name="Normal 3 17" xfId="5897" xr:uid="{D690823E-A482-4C59-9903-5A690A0E56E2}"/>
    <cellStyle name="Normal 3 18" xfId="5898" xr:uid="{F2A03E3A-5A7C-4EC5-8B22-5DE6DC176B99}"/>
    <cellStyle name="Normal 3 19" xfId="5899" xr:uid="{3536CD5E-D4DB-4F50-92F8-C04D4B782E99}"/>
    <cellStyle name="Normal 3 2" xfId="21" xr:uid="{7AB19DFF-328C-40D7-BCA7-4620B88ECCD6}"/>
    <cellStyle name="Normal 3 2 2" xfId="5900" xr:uid="{DD133A78-6412-48B6-A4F6-E0851907A833}"/>
    <cellStyle name="Normal 3 2 2 2" xfId="5901" xr:uid="{68266B41-3CF8-4CB1-9F34-39B67DED0EE1}"/>
    <cellStyle name="Normal 3 2 2 2 10" xfId="19458" xr:uid="{EB1303E8-75A8-4CE6-8A24-C49F9B958695}"/>
    <cellStyle name="Normal 3 2 2 2 2" xfId="5902" xr:uid="{53838F68-CFDE-49BF-8D29-9350CBD0E896}"/>
    <cellStyle name="Normal 3 2 2 2 2 2" xfId="5903" xr:uid="{151CCE9D-E88A-4C90-9E25-88089D2F4DC9}"/>
    <cellStyle name="Normal 3 2 2 2 2 2 2" xfId="6640" xr:uid="{3E33EF42-123A-41C4-BE8F-3207AEC4E5F4}"/>
    <cellStyle name="Normal 3 2 2 2 2 2 2 2" xfId="7452" xr:uid="{AEDDFD96-4A52-4F29-A355-DDDCCF3ECCCB}"/>
    <cellStyle name="Normal 3 2 2 2 2 2 2 2 2" xfId="9095" xr:uid="{C980F427-99C6-453B-A34D-A4B27D77CD74}"/>
    <cellStyle name="Normal 3 2 2 2 2 2 2 2 2 2" xfId="21459" xr:uid="{4E6BD535-3D66-42FA-B027-675C7E52085B}"/>
    <cellStyle name="Normal 3 2 2 2 2 2 2 2 3" xfId="20322" xr:uid="{78ED139A-291D-4E0F-B9B0-103AFB77AFC1}"/>
    <cellStyle name="Normal 3 2 2 2 2 2 2 3" xfId="8294" xr:uid="{0B62783F-2443-4269-AE4C-3BC8AB5B1AE2}"/>
    <cellStyle name="Normal 3 2 2 2 2 2 2 3 2" xfId="20929" xr:uid="{B3C721EA-E504-45DA-844E-1D83E7CE6BCA}"/>
    <cellStyle name="Normal 3 2 2 2 2 2 2 4" xfId="19792" xr:uid="{6B791813-F525-4575-85B2-847B70E8C6DA}"/>
    <cellStyle name="Normal 3 2 2 2 2 2 3" xfId="6641" xr:uid="{2920EEE6-992E-48C4-A9FE-EF8BB0B15654}"/>
    <cellStyle name="Normal 3 2 2 2 2 2 3 2" xfId="7453" xr:uid="{47426C67-2327-48B9-95C2-3DC43C880D36}"/>
    <cellStyle name="Normal 3 2 2 2 2 2 3 2 2" xfId="9096" xr:uid="{68E640BE-AC5D-4DE6-AFC6-B5FC4DCBDA54}"/>
    <cellStyle name="Normal 3 2 2 2 2 2 3 2 2 2" xfId="21460" xr:uid="{E801A72C-7ADF-43A4-BDFF-0DCDB4C05F36}"/>
    <cellStyle name="Normal 3 2 2 2 2 2 3 2 3" xfId="20323" xr:uid="{856445B6-FF30-41C7-B415-43B6DF568A7A}"/>
    <cellStyle name="Normal 3 2 2 2 2 2 3 3" xfId="8295" xr:uid="{9D764390-240D-445A-8E01-D8DF9D87304A}"/>
    <cellStyle name="Normal 3 2 2 2 2 2 3 3 2" xfId="20930" xr:uid="{62E0BFF5-5A94-4943-B220-36D3D568850E}"/>
    <cellStyle name="Normal 3 2 2 2 2 2 3 4" xfId="19793" xr:uid="{CB2DC5FD-82B9-43AB-8A00-92CF169B314E}"/>
    <cellStyle name="Normal 3 2 2 2 2 2 4" xfId="6360" xr:uid="{3CDCC7AB-A84E-4272-9879-FD55C62A7D98}"/>
    <cellStyle name="Normal 3 2 2 2 2 2 4 2" xfId="7454" xr:uid="{77B4F28C-B507-43C4-BC66-AAE0DA59E2F3}"/>
    <cellStyle name="Normal 3 2 2 2 2 2 4 2 2" xfId="9097" xr:uid="{9026ECBC-901C-4775-B995-4BD71F24236D}"/>
    <cellStyle name="Normal 3 2 2 2 2 2 4 2 2 2" xfId="21461" xr:uid="{388188B0-AA66-4076-ACFF-4A1DC993683A}"/>
    <cellStyle name="Normal 3 2 2 2 2 2 4 2 3" xfId="20324" xr:uid="{D7A115F4-2C06-4095-A2AC-923FCF2348BF}"/>
    <cellStyle name="Normal 3 2 2 2 2 2 4 3" xfId="8078" xr:uid="{434D9602-199C-4DD4-95FF-80CA37217F13}"/>
    <cellStyle name="Normal 3 2 2 2 2 2 4 3 2" xfId="20714" xr:uid="{DE913EFE-5585-4B8E-AC7D-3ACC39A4439E}"/>
    <cellStyle name="Normal 3 2 2 2 2 2 4 4" xfId="19577" xr:uid="{AADBDE69-FB2F-4531-9E28-8AE985A3379A}"/>
    <cellStyle name="Normal 3 2 2 2 2 2 5" xfId="7041" xr:uid="{16EE9AD9-0973-4BE4-896D-7FF4E126DD8D}"/>
    <cellStyle name="Normal 3 2 2 2 2 2 5 2" xfId="8684" xr:uid="{161B2EC2-2000-4CFF-A17A-294EFD706097}"/>
    <cellStyle name="Normal 3 2 2 2 2 2 5 2 2" xfId="21163" xr:uid="{B82A1A24-362B-4E4A-B57C-3577FA4906CD}"/>
    <cellStyle name="Normal 3 2 2 2 2 2 5 3" xfId="20026" xr:uid="{A4619FCB-3C58-48FF-A059-0479B00D2739}"/>
    <cellStyle name="Normal 3 2 2 2 2 2 6" xfId="7887" xr:uid="{04F37CC2-9278-4D42-ACC9-1498DC613676}"/>
    <cellStyle name="Normal 3 2 2 2 2 2 6 2" xfId="20596" xr:uid="{600E85D9-8E70-431F-9F52-79A283A511DE}"/>
    <cellStyle name="Normal 3 2 2 2 2 2 7" xfId="19459" xr:uid="{0ADBC77A-9BB1-4F7D-8CE0-D5662E024908}"/>
    <cellStyle name="Normal 3 2 2 2 2 3" xfId="5904" xr:uid="{9E19E2A0-397B-4D13-9AC6-6A7680C65ABA}"/>
    <cellStyle name="Normal 3 2 2 2 2 3 2" xfId="6642" xr:uid="{A27D2F33-B7D6-46F4-8FCC-AC7786822024}"/>
    <cellStyle name="Normal 3 2 2 2 2 3 2 2" xfId="7455" xr:uid="{003509CB-DE3A-418E-B216-90E44573D5E9}"/>
    <cellStyle name="Normal 3 2 2 2 2 3 2 2 2" xfId="9098" xr:uid="{56F3A6F7-CC88-4F59-9B79-A8194B69BF4D}"/>
    <cellStyle name="Normal 3 2 2 2 2 3 2 2 2 2" xfId="21462" xr:uid="{B21E6013-8BB4-43CC-BC1D-AB8BAA9C229B}"/>
    <cellStyle name="Normal 3 2 2 2 2 3 2 2 3" xfId="20325" xr:uid="{25746812-AC3B-43F1-B296-E1971A9153FB}"/>
    <cellStyle name="Normal 3 2 2 2 2 3 2 3" xfId="8296" xr:uid="{E3B0510A-3D8F-404D-9062-C15DCF25368A}"/>
    <cellStyle name="Normal 3 2 2 2 2 3 2 3 2" xfId="20931" xr:uid="{4108CA96-B8E2-4772-B148-8899671A203E}"/>
    <cellStyle name="Normal 3 2 2 2 2 3 2 4" xfId="19794" xr:uid="{5ACBB718-B413-4E5C-8CCB-5A1F1E0B9F33}"/>
    <cellStyle name="Normal 3 2 2 2 2 3 3" xfId="6643" xr:uid="{AB8B0B46-A7D0-4BD6-8796-421C32D194DA}"/>
    <cellStyle name="Normal 3 2 2 2 2 3 3 2" xfId="7456" xr:uid="{1F79A9A6-2F69-4700-BED6-CCC1E5FBA063}"/>
    <cellStyle name="Normal 3 2 2 2 2 3 3 2 2" xfId="9099" xr:uid="{2C8A3D6B-A457-4C2B-A82D-2D522DA48F12}"/>
    <cellStyle name="Normal 3 2 2 2 2 3 3 2 2 2" xfId="21463" xr:uid="{BFFB5042-ED5A-47A0-AD92-FC9D3AF8533A}"/>
    <cellStyle name="Normal 3 2 2 2 2 3 3 2 3" xfId="20326" xr:uid="{632DA5B6-616F-4BF2-8D11-FABE1B61DFDD}"/>
    <cellStyle name="Normal 3 2 2 2 2 3 3 3" xfId="8297" xr:uid="{36C0549F-C0FA-41AC-B2F3-A866FE1F22F7}"/>
    <cellStyle name="Normal 3 2 2 2 2 3 3 3 2" xfId="20932" xr:uid="{EF1E9540-8BC5-4572-8672-C689B031CAE6}"/>
    <cellStyle name="Normal 3 2 2 2 2 3 3 4" xfId="19795" xr:uid="{63A7CF89-E0F5-45E7-BDE1-7ABB298ADA7D}"/>
    <cellStyle name="Normal 3 2 2 2 2 3 4" xfId="6361" xr:uid="{A5D45CBD-D737-48A0-B133-982633DB957E}"/>
    <cellStyle name="Normal 3 2 2 2 2 3 4 2" xfId="7457" xr:uid="{6DD0F44B-7861-4006-BA49-7C76D8E76F84}"/>
    <cellStyle name="Normal 3 2 2 2 2 3 4 2 2" xfId="9100" xr:uid="{3C5188F4-6C53-417E-ACEF-12BE7595EA35}"/>
    <cellStyle name="Normal 3 2 2 2 2 3 4 2 2 2" xfId="21464" xr:uid="{71150ABB-F49F-4B49-A0C1-44FE4F35FED2}"/>
    <cellStyle name="Normal 3 2 2 2 2 3 4 2 3" xfId="20327" xr:uid="{07EE6ED5-DE98-4EF9-938C-4C9FFBBC5584}"/>
    <cellStyle name="Normal 3 2 2 2 2 3 4 3" xfId="8079" xr:uid="{FC030FE0-9207-4B1F-8F0E-A8441066372E}"/>
    <cellStyle name="Normal 3 2 2 2 2 3 4 3 2" xfId="20715" xr:uid="{D9A40E49-A79F-4825-B731-10ED822EE5DD}"/>
    <cellStyle name="Normal 3 2 2 2 2 3 4 4" xfId="19578" xr:uid="{300395EE-7A99-48F9-8219-1141E3D740E8}"/>
    <cellStyle name="Normal 3 2 2 2 2 3 5" xfId="7042" xr:uid="{7B9A16A0-288F-4394-BF03-B4E0A7E53B33}"/>
    <cellStyle name="Normal 3 2 2 2 2 3 5 2" xfId="8685" xr:uid="{E92823F4-D48C-4128-B44A-6CD5AC2F4923}"/>
    <cellStyle name="Normal 3 2 2 2 2 3 5 2 2" xfId="21164" xr:uid="{11A1B9B1-B9B2-431F-BB77-9C3BDE2946A0}"/>
    <cellStyle name="Normal 3 2 2 2 2 3 5 3" xfId="20027" xr:uid="{5DD5C390-841B-48B6-A764-C72D01E82E8B}"/>
    <cellStyle name="Normal 3 2 2 2 2 3 6" xfId="7888" xr:uid="{511D5FD8-4DAD-4BF3-BE8E-0726F8AF9038}"/>
    <cellStyle name="Normal 3 2 2 2 2 3 6 2" xfId="20597" xr:uid="{BA93131B-65F9-4530-9873-DAAE03FE3BFE}"/>
    <cellStyle name="Normal 3 2 2 2 2 3 7" xfId="19460" xr:uid="{894EA58E-1560-4B55-8D64-560D2B83DAAB}"/>
    <cellStyle name="Normal 3 2 2 2 2 4" xfId="5905" xr:uid="{D841E9EA-3D1A-4CA2-9D08-39EC81FF16E6}"/>
    <cellStyle name="Normal 3 2 2 2 2 4 2" xfId="6644" xr:uid="{03EF5FD9-13A0-4D7B-AA61-8B26834C7623}"/>
    <cellStyle name="Normal 3 2 2 2 2 4 2 2" xfId="7458" xr:uid="{0617EB93-B11A-4D0B-8311-40235BB5E42F}"/>
    <cellStyle name="Normal 3 2 2 2 2 4 2 2 2" xfId="9101" xr:uid="{53C475E5-97D0-4428-A06A-ECCCB68FBCD3}"/>
    <cellStyle name="Normal 3 2 2 2 2 4 2 2 2 2" xfId="21465" xr:uid="{16560702-7110-4622-8436-CB6F41FE6391}"/>
    <cellStyle name="Normal 3 2 2 2 2 4 2 2 3" xfId="20328" xr:uid="{ED27BD55-C652-4604-B1D5-CE4B9133E772}"/>
    <cellStyle name="Normal 3 2 2 2 2 4 2 3" xfId="8298" xr:uid="{BB57D048-AAB6-4E56-80B9-CE341A1FDF48}"/>
    <cellStyle name="Normal 3 2 2 2 2 4 2 3 2" xfId="20933" xr:uid="{59FC5CA3-F5DE-4232-A519-CDF1C4760E6F}"/>
    <cellStyle name="Normal 3 2 2 2 2 4 2 4" xfId="19796" xr:uid="{04FD5658-0C8E-4FD8-8533-AABA321A996C}"/>
    <cellStyle name="Normal 3 2 2 2 2 4 3" xfId="6645" xr:uid="{2AEB233E-2D36-448B-B6C1-3137634FA327}"/>
    <cellStyle name="Normal 3 2 2 2 2 4 3 2" xfId="7459" xr:uid="{3B31D3AC-27D5-42C2-B6E1-89B119907BFC}"/>
    <cellStyle name="Normal 3 2 2 2 2 4 3 2 2" xfId="9102" xr:uid="{D0F25355-D2F8-4F14-9D3A-91EDE265C0EA}"/>
    <cellStyle name="Normal 3 2 2 2 2 4 3 2 2 2" xfId="21466" xr:uid="{DA78B7AA-F050-429F-BB03-3713DF8E1E46}"/>
    <cellStyle name="Normal 3 2 2 2 2 4 3 2 3" xfId="20329" xr:uid="{726512D1-9D37-479A-B0AD-637FA83AF571}"/>
    <cellStyle name="Normal 3 2 2 2 2 4 3 3" xfId="8299" xr:uid="{2F357854-A574-40E0-A0FA-40591621F856}"/>
    <cellStyle name="Normal 3 2 2 2 2 4 3 3 2" xfId="20934" xr:uid="{022D0752-EBC5-4129-9FF7-4F0952C6FE20}"/>
    <cellStyle name="Normal 3 2 2 2 2 4 3 4" xfId="19797" xr:uid="{8A3AB86F-A663-4EBC-8685-4F6D6B7D3725}"/>
    <cellStyle name="Normal 3 2 2 2 2 4 4" xfId="6362" xr:uid="{022E24D2-D168-43D1-9F7C-B883AEB516D0}"/>
    <cellStyle name="Normal 3 2 2 2 2 4 4 2" xfId="7460" xr:uid="{F976917A-2EF1-4879-BDDA-B71444A1053B}"/>
    <cellStyle name="Normal 3 2 2 2 2 4 4 2 2" xfId="9103" xr:uid="{E3E5A68A-FEC1-4461-A2EA-0997F49C9E77}"/>
    <cellStyle name="Normal 3 2 2 2 2 4 4 2 2 2" xfId="21467" xr:uid="{9B17ACFF-4312-4BB1-9A52-9B46626BC9E4}"/>
    <cellStyle name="Normal 3 2 2 2 2 4 4 2 3" xfId="20330" xr:uid="{E6D83D2C-6273-489A-B1F9-BF7A788CB8DB}"/>
    <cellStyle name="Normal 3 2 2 2 2 4 4 3" xfId="8080" xr:uid="{AA8C8143-1FFE-4DDA-972A-211A9A1E1CC7}"/>
    <cellStyle name="Normal 3 2 2 2 2 4 4 3 2" xfId="20716" xr:uid="{53CE9339-EC36-4E9F-902F-F6AC55F54383}"/>
    <cellStyle name="Normal 3 2 2 2 2 4 4 4" xfId="19579" xr:uid="{0EC7398A-65CF-4253-8EA1-4C7613BC9FBE}"/>
    <cellStyle name="Normal 3 2 2 2 2 4 5" xfId="7043" xr:uid="{0A0734E9-8B68-435D-8685-5BA1A58A4D24}"/>
    <cellStyle name="Normal 3 2 2 2 2 4 5 2" xfId="8686" xr:uid="{A9AC4991-3F42-4530-9938-9E3BBDD20861}"/>
    <cellStyle name="Normal 3 2 2 2 2 4 5 2 2" xfId="21165" xr:uid="{5F13674E-9C2C-42ED-9B50-2BB9D7E73325}"/>
    <cellStyle name="Normal 3 2 2 2 2 4 5 3" xfId="20028" xr:uid="{7BAC7116-F7E4-4C38-B08B-C37036B2C733}"/>
    <cellStyle name="Normal 3 2 2 2 2 4 6" xfId="7889" xr:uid="{B8FE4777-2011-43EF-9658-08A50D677DBF}"/>
    <cellStyle name="Normal 3 2 2 2 2 4 6 2" xfId="20598" xr:uid="{0C12E601-316F-46F9-9EC4-2826D764DAF0}"/>
    <cellStyle name="Normal 3 2 2 2 2 4 7" xfId="19461" xr:uid="{59427BDA-0F3F-43F6-B501-8E8EF7020155}"/>
    <cellStyle name="Normal 3 2 2 2 3" xfId="5906" xr:uid="{BE8D3C65-70AF-4262-A966-A1BAC5F40841}"/>
    <cellStyle name="Normal 3 2 2 2 4" xfId="5907" xr:uid="{6643032E-2609-4737-B6D1-25AC57F0B44C}"/>
    <cellStyle name="Normal 3 2 2 2 5" xfId="6646" xr:uid="{87F99C6E-6AE8-4D2E-991A-83551409D63B}"/>
    <cellStyle name="Normal 3 2 2 2 5 2" xfId="7461" xr:uid="{F731839C-6EB0-4373-AB9D-6760DB88B7E6}"/>
    <cellStyle name="Normal 3 2 2 2 5 2 2" xfId="9104" xr:uid="{CC332F9E-2613-4CF3-88CF-1114041DA5F9}"/>
    <cellStyle name="Normal 3 2 2 2 5 2 2 2" xfId="21468" xr:uid="{4A9D6E54-EE0E-4E34-AE2D-54B562E28E3F}"/>
    <cellStyle name="Normal 3 2 2 2 5 2 3" xfId="20331" xr:uid="{06BCA8D3-A016-40D4-A29D-D679083F115D}"/>
    <cellStyle name="Normal 3 2 2 2 5 3" xfId="8300" xr:uid="{3A743BDA-118B-4835-8CF4-B238C67411DF}"/>
    <cellStyle name="Normal 3 2 2 2 5 3 2" xfId="20935" xr:uid="{AA5D316C-84FE-4379-92C5-A9FFD1BE7934}"/>
    <cellStyle name="Normal 3 2 2 2 5 4" xfId="19798" xr:uid="{74836F21-0B60-4C1A-A2C3-F85D0EA78FF9}"/>
    <cellStyle name="Normal 3 2 2 2 6" xfId="6647" xr:uid="{2C874994-C3EB-46FC-B981-9D087DAB8E3B}"/>
    <cellStyle name="Normal 3 2 2 2 6 2" xfId="7462" xr:uid="{C813B0EB-B614-4540-ABF0-E8E61DFBAEA0}"/>
    <cellStyle name="Normal 3 2 2 2 6 2 2" xfId="9105" xr:uid="{F15B1F09-4912-43A7-9368-A1C9A2D0C00E}"/>
    <cellStyle name="Normal 3 2 2 2 6 2 2 2" xfId="21469" xr:uid="{1E82C2A1-E6C1-43E0-8459-83C9A33A1EC7}"/>
    <cellStyle name="Normal 3 2 2 2 6 2 3" xfId="20332" xr:uid="{7A4631C6-0A8C-4AF0-8EAA-1E49A54CABA6}"/>
    <cellStyle name="Normal 3 2 2 2 6 3" xfId="8301" xr:uid="{3CB10049-0AF1-4894-A66D-24C427598E3A}"/>
    <cellStyle name="Normal 3 2 2 2 6 3 2" xfId="20936" xr:uid="{88D1EF1B-210D-4649-9A34-BAD822E38662}"/>
    <cellStyle name="Normal 3 2 2 2 6 4" xfId="19799" xr:uid="{3AFD1A77-CE6F-4270-9E9B-9ED906C63B43}"/>
    <cellStyle name="Normal 3 2 2 2 7" xfId="6359" xr:uid="{E2E418D7-14FB-4713-AB49-568C8B589011}"/>
    <cellStyle name="Normal 3 2 2 2 7 2" xfId="7463" xr:uid="{F99097D7-89DB-4963-84CA-AF3838E5079C}"/>
    <cellStyle name="Normal 3 2 2 2 7 2 2" xfId="9106" xr:uid="{AE4B431F-D3F0-4BFD-B5AB-8F4F7C5FC2C2}"/>
    <cellStyle name="Normal 3 2 2 2 7 2 2 2" xfId="21470" xr:uid="{66F19151-006E-4B18-B2A8-A31BD6F2BF88}"/>
    <cellStyle name="Normal 3 2 2 2 7 2 3" xfId="20333" xr:uid="{E009BA9E-9FA8-4CEA-A027-BF78246B82B8}"/>
    <cellStyle name="Normal 3 2 2 2 7 3" xfId="8077" xr:uid="{84543E07-410B-4C36-8E0E-AE03B85F4906}"/>
    <cellStyle name="Normal 3 2 2 2 7 3 2" xfId="20713" xr:uid="{AD3D22A5-AABA-4AEA-ABE9-A6B39AF8FC97}"/>
    <cellStyle name="Normal 3 2 2 2 7 4" xfId="19576" xr:uid="{E39A31BE-6ACF-47C8-B751-94566B7D3595}"/>
    <cellStyle name="Normal 3 2 2 2 8" xfId="7040" xr:uid="{DC7FE292-A8C8-4517-A327-3393387BF3D9}"/>
    <cellStyle name="Normal 3 2 2 2 8 2" xfId="8683" xr:uid="{CC1CCCFB-E85A-4C39-8379-18EACECB8E23}"/>
    <cellStyle name="Normal 3 2 2 2 8 2 2" xfId="21162" xr:uid="{DA3CFB88-4D60-45B1-8908-F7A136E40B7E}"/>
    <cellStyle name="Normal 3 2 2 2 8 3" xfId="20025" xr:uid="{CF2091D8-3CC3-4BCA-9DF8-B66E90648934}"/>
    <cellStyle name="Normal 3 2 2 2 9" xfId="7886" xr:uid="{C0478030-0D40-40F9-AFFA-CF1DBFA95C86}"/>
    <cellStyle name="Normal 3 2 2 2 9 2" xfId="20595" xr:uid="{DBA52F04-977C-49CC-8489-15C144296F10}"/>
    <cellStyle name="Normal 3 2 2 3" xfId="5908" xr:uid="{DF034803-ADA7-4EED-812E-AB01784E9215}"/>
    <cellStyle name="Normal 3 2 2 3 2" xfId="6648" xr:uid="{5C1E10EB-E6BF-4A6A-A50E-D09271D91911}"/>
    <cellStyle name="Normal 3 2 2 3 2 2" xfId="7464" xr:uid="{CBEE3B3C-B482-479D-84C7-4913FB4A99B3}"/>
    <cellStyle name="Normal 3 2 2 3 2 2 2" xfId="9107" xr:uid="{4FFAF89D-C63C-4DD2-A0AD-C33BEC6EBE87}"/>
    <cellStyle name="Normal 3 2 2 3 2 2 2 2" xfId="21471" xr:uid="{458A4933-A3AB-45F4-8F03-99E836044D3C}"/>
    <cellStyle name="Normal 3 2 2 3 2 2 3" xfId="20334" xr:uid="{7EF2870D-C2EC-4789-8171-7E4B8E833428}"/>
    <cellStyle name="Normal 3 2 2 3 2 3" xfId="8302" xr:uid="{33FA648E-BB3A-4C69-A1F1-D6D7B8386CDC}"/>
    <cellStyle name="Normal 3 2 2 3 2 3 2" xfId="20937" xr:uid="{445CE915-16AE-4F99-BFF8-0C14ACF485B1}"/>
    <cellStyle name="Normal 3 2 2 3 2 4" xfId="19800" xr:uid="{FB191E40-6902-40D5-A2C0-11E7E2B34DEC}"/>
    <cellStyle name="Normal 3 2 2 3 3" xfId="6649" xr:uid="{2F85315A-5C31-462A-BD05-A802D26B5546}"/>
    <cellStyle name="Normal 3 2 2 3 3 2" xfId="7465" xr:uid="{86E4B2F1-C955-41AA-B58E-28EB72976650}"/>
    <cellStyle name="Normal 3 2 2 3 3 2 2" xfId="9108" xr:uid="{02B5E768-449A-478A-874D-C2C3430FC01F}"/>
    <cellStyle name="Normal 3 2 2 3 3 2 2 2" xfId="21472" xr:uid="{170B137A-6473-4A5E-A334-9D7E88466A26}"/>
    <cellStyle name="Normal 3 2 2 3 3 2 3" xfId="20335" xr:uid="{8972B41C-3BCD-43C8-A8E0-0624770B2BA0}"/>
    <cellStyle name="Normal 3 2 2 3 3 3" xfId="8303" xr:uid="{ABB77541-2A76-4EC0-85C8-260A24DDFEFF}"/>
    <cellStyle name="Normal 3 2 2 3 3 3 2" xfId="20938" xr:uid="{6D5A66E4-E2A1-4F88-A016-815325421342}"/>
    <cellStyle name="Normal 3 2 2 3 3 4" xfId="19801" xr:uid="{7BE7E5FD-AC19-4791-99E8-DF765CF6C944}"/>
    <cellStyle name="Normal 3 2 2 3 4" xfId="6363" xr:uid="{F8FF85BC-C3FC-4F31-B911-6FA1D9682ABC}"/>
    <cellStyle name="Normal 3 2 2 3 4 2" xfId="7466" xr:uid="{537BACB1-0612-4944-BD37-C9A312359CA9}"/>
    <cellStyle name="Normal 3 2 2 3 4 2 2" xfId="9109" xr:uid="{585FAB42-9A6A-4425-A535-E358BFE1E970}"/>
    <cellStyle name="Normal 3 2 2 3 4 2 2 2" xfId="21473" xr:uid="{B3D853B9-DE65-468B-8037-6C1AB2066EAC}"/>
    <cellStyle name="Normal 3 2 2 3 4 2 3" xfId="20336" xr:uid="{FD43DDB2-F78E-4395-8919-2C2B150715DD}"/>
    <cellStyle name="Normal 3 2 2 3 4 3" xfId="8081" xr:uid="{4E1732FB-4E3C-4C01-AEFB-77E64E5A122B}"/>
    <cellStyle name="Normal 3 2 2 3 4 3 2" xfId="20717" xr:uid="{1FD16C74-524C-44B9-A515-4E0949AA7EED}"/>
    <cellStyle name="Normal 3 2 2 3 4 4" xfId="19580" xr:uid="{4AFD701D-04DB-4D3F-9BD6-7DF0C6535E07}"/>
    <cellStyle name="Normal 3 2 2 3 5" xfId="7044" xr:uid="{3B3D1078-FA37-4B1F-934A-67AF94A73D7C}"/>
    <cellStyle name="Normal 3 2 2 3 5 2" xfId="8687" xr:uid="{7F73BCEB-31A4-4D1C-BD25-CF8B629004A6}"/>
    <cellStyle name="Normal 3 2 2 3 5 2 2" xfId="21166" xr:uid="{F5307D34-B8A8-47ED-87CC-43970AF33FDD}"/>
    <cellStyle name="Normal 3 2 2 3 5 3" xfId="20029" xr:uid="{9CB25881-9B45-4378-91D2-F3A5448F7AFC}"/>
    <cellStyle name="Normal 3 2 2 3 6" xfId="7890" xr:uid="{7F041719-DB2B-4F85-8867-AA14A6704605}"/>
    <cellStyle name="Normal 3 2 2 3 6 2" xfId="20599" xr:uid="{50FCEACD-8ED1-4CF0-B863-F865903EE7A3}"/>
    <cellStyle name="Normal 3 2 2 3 7" xfId="19462" xr:uid="{0041A316-5E91-45DF-86E3-79B50CCE5AA1}"/>
    <cellStyle name="Normal 3 2 2 4" xfId="5909" xr:uid="{598A787D-52AC-4740-9B5D-FD40A23C3C36}"/>
    <cellStyle name="Normal 3 2 2 4 2" xfId="6650" xr:uid="{6ECDE96A-1B24-403C-8168-6FC01FD2A46C}"/>
    <cellStyle name="Normal 3 2 2 4 2 2" xfId="7467" xr:uid="{BB907518-36AB-4A08-9052-CAEE69ADB129}"/>
    <cellStyle name="Normal 3 2 2 4 2 2 2" xfId="9110" xr:uid="{4801F084-804F-4575-80F6-45AD8D706D2F}"/>
    <cellStyle name="Normal 3 2 2 4 2 2 2 2" xfId="21474" xr:uid="{5904E598-ADE4-4064-8D96-36358A69CC6A}"/>
    <cellStyle name="Normal 3 2 2 4 2 2 3" xfId="20337" xr:uid="{BEDEFAE1-7707-48D3-B004-D4F3683B13E1}"/>
    <cellStyle name="Normal 3 2 2 4 2 3" xfId="8304" xr:uid="{180618D1-CAFC-46FC-BE0E-48CD4E2A8C2A}"/>
    <cellStyle name="Normal 3 2 2 4 2 3 2" xfId="20939" xr:uid="{86E84E5B-0938-4394-B7C9-66B1C12F89D1}"/>
    <cellStyle name="Normal 3 2 2 4 2 4" xfId="19802" xr:uid="{7146CA2E-78AE-4281-B79F-16965BC28922}"/>
    <cellStyle name="Normal 3 2 2 4 3" xfId="6651" xr:uid="{1A6BE5B6-F09D-4CD2-A53E-B4B2091232A5}"/>
    <cellStyle name="Normal 3 2 2 4 3 2" xfId="7468" xr:uid="{1D47C31E-41DC-47AD-9B75-B9B4F21F318F}"/>
    <cellStyle name="Normal 3 2 2 4 3 2 2" xfId="9111" xr:uid="{6A434372-DC44-4297-831F-3412BDB6CBF9}"/>
    <cellStyle name="Normal 3 2 2 4 3 2 2 2" xfId="21475" xr:uid="{99B36894-DC5D-47A7-910E-FC1A47A1ACA8}"/>
    <cellStyle name="Normal 3 2 2 4 3 2 3" xfId="20338" xr:uid="{E06AE0FA-2801-4DE6-9EC1-AAA8C49E2624}"/>
    <cellStyle name="Normal 3 2 2 4 3 3" xfId="8305" xr:uid="{E9F8AB01-B4B8-47DB-ADC1-C94518716C0C}"/>
    <cellStyle name="Normal 3 2 2 4 3 3 2" xfId="20940" xr:uid="{F3DA2565-E705-4A96-BB2C-D2E41F214B0E}"/>
    <cellStyle name="Normal 3 2 2 4 3 4" xfId="19803" xr:uid="{1D7CD07A-F3DE-42C9-8958-4982685994A7}"/>
    <cellStyle name="Normal 3 2 2 4 4" xfId="6364" xr:uid="{264E994A-98E5-4944-AE7E-F462288D9722}"/>
    <cellStyle name="Normal 3 2 2 4 4 2" xfId="7469" xr:uid="{83518174-0CC6-4353-B259-CA36A92EBBDB}"/>
    <cellStyle name="Normal 3 2 2 4 4 2 2" xfId="9112" xr:uid="{83F5CD23-0084-4FC9-BC5B-06DA4D509408}"/>
    <cellStyle name="Normal 3 2 2 4 4 2 2 2" xfId="21476" xr:uid="{6EDC845D-EBB7-45D9-8FCD-6E9106C92F85}"/>
    <cellStyle name="Normal 3 2 2 4 4 2 3" xfId="20339" xr:uid="{6F07785D-0C2D-4D25-B83C-6F18AC735482}"/>
    <cellStyle name="Normal 3 2 2 4 4 3" xfId="8082" xr:uid="{2B0105F3-6BBE-455A-9F8E-F6FC8037F929}"/>
    <cellStyle name="Normal 3 2 2 4 4 3 2" xfId="20718" xr:uid="{FF10AAAD-6D57-4FC8-8B7F-0A1D91A8398D}"/>
    <cellStyle name="Normal 3 2 2 4 4 4" xfId="19581" xr:uid="{C7027B65-3ED2-4298-9EE3-20F63747F72D}"/>
    <cellStyle name="Normal 3 2 2 4 5" xfId="7045" xr:uid="{83DEAC0E-8779-4BFB-9E2F-00E7C1DFAB75}"/>
    <cellStyle name="Normal 3 2 2 4 5 2" xfId="8688" xr:uid="{E21EDA42-5339-47C2-ACD0-A971D2FA9561}"/>
    <cellStyle name="Normal 3 2 2 4 5 2 2" xfId="21167" xr:uid="{77F33AB7-88CA-474A-87FC-F2404AC33B52}"/>
    <cellStyle name="Normal 3 2 2 4 5 3" xfId="20030" xr:uid="{03B662BF-D674-4428-86B1-D0651B0E55C5}"/>
    <cellStyle name="Normal 3 2 2 4 6" xfId="7891" xr:uid="{EA250242-8139-420C-B533-90AA1C0AD9F8}"/>
    <cellStyle name="Normal 3 2 2 4 6 2" xfId="20600" xr:uid="{54EB6D22-2ABA-467E-8D0A-E84F0397DBAC}"/>
    <cellStyle name="Normal 3 2 2 4 7" xfId="19463" xr:uid="{AF28CD63-4BDB-49B2-94E2-859D6029AA13}"/>
    <cellStyle name="Normal 3 2 2 5" xfId="5910" xr:uid="{56075C3E-5A4F-469E-95D5-C99480377A05}"/>
    <cellStyle name="Normal 3 2 2 5 2" xfId="6652" xr:uid="{5E875E2C-999A-4C25-ABA8-CCFDE367341A}"/>
    <cellStyle name="Normal 3 2 2 5 2 2" xfId="7470" xr:uid="{0293AD22-EC7E-4C15-89D9-5D5673FCD181}"/>
    <cellStyle name="Normal 3 2 2 5 2 2 2" xfId="9113" xr:uid="{0AC3C217-B35A-435A-8642-E00716049EE6}"/>
    <cellStyle name="Normal 3 2 2 5 2 2 2 2" xfId="21477" xr:uid="{29ED5E82-5355-4FF8-AC29-BF2719D81FA9}"/>
    <cellStyle name="Normal 3 2 2 5 2 2 3" xfId="20340" xr:uid="{80942452-74B2-4C07-89A5-A0F3ED3906AB}"/>
    <cellStyle name="Normal 3 2 2 5 2 3" xfId="8306" xr:uid="{25AE5C83-F5A8-4A7A-96BC-5C52158BA513}"/>
    <cellStyle name="Normal 3 2 2 5 2 3 2" xfId="20941" xr:uid="{DA3D9C86-3DA1-46B9-B445-FB3676DBFE5E}"/>
    <cellStyle name="Normal 3 2 2 5 2 4" xfId="19804" xr:uid="{391F005D-D8E8-4E88-BE96-01A0A7BA73B7}"/>
    <cellStyle name="Normal 3 2 2 5 3" xfId="6653" xr:uid="{F652BE35-08DD-45B4-8BB7-5DB7CBB6D88B}"/>
    <cellStyle name="Normal 3 2 2 5 3 2" xfId="7471" xr:uid="{369DE381-3F02-4A36-A6FE-0034B2E235CB}"/>
    <cellStyle name="Normal 3 2 2 5 3 2 2" xfId="9114" xr:uid="{5AAD2A06-5489-43A7-AD47-CD4115DB4D8F}"/>
    <cellStyle name="Normal 3 2 2 5 3 2 2 2" xfId="21478" xr:uid="{03D02574-0D68-4279-B7AC-0429789EFF29}"/>
    <cellStyle name="Normal 3 2 2 5 3 2 3" xfId="20341" xr:uid="{D49206C5-3D7F-4A9A-8574-15CAD2CE341A}"/>
    <cellStyle name="Normal 3 2 2 5 3 3" xfId="8307" xr:uid="{3CB4B29E-4C35-48D4-A467-1654FF2E33CB}"/>
    <cellStyle name="Normal 3 2 2 5 3 3 2" xfId="20942" xr:uid="{C94618D4-2F46-4C49-B6D5-35F23F4A60D1}"/>
    <cellStyle name="Normal 3 2 2 5 3 4" xfId="19805" xr:uid="{7F9FE841-0E14-4B30-BABB-9FBA7D221E71}"/>
    <cellStyle name="Normal 3 2 2 5 4" xfId="6365" xr:uid="{38B7703E-06FF-43B4-BA2F-23DAD87B3B56}"/>
    <cellStyle name="Normal 3 2 2 5 4 2" xfId="7472" xr:uid="{5122A597-C9B9-4968-B0D9-26D01DA2769B}"/>
    <cellStyle name="Normal 3 2 2 5 4 2 2" xfId="9115" xr:uid="{75FB7837-1DCB-43B2-BBFD-0CA104B8A4E6}"/>
    <cellStyle name="Normal 3 2 2 5 4 2 2 2" xfId="21479" xr:uid="{8F91BF68-3CFC-46DB-9AC6-46AD46190EB6}"/>
    <cellStyle name="Normal 3 2 2 5 4 2 3" xfId="20342" xr:uid="{338179F2-EE3F-4BB7-B3FB-59022EF080D0}"/>
    <cellStyle name="Normal 3 2 2 5 4 3" xfId="8083" xr:uid="{FA00182E-B9FB-441A-B5FE-AF4F39D5C2A1}"/>
    <cellStyle name="Normal 3 2 2 5 4 3 2" xfId="20719" xr:uid="{608BC24D-35DD-42E3-9402-9D4192B4DCF6}"/>
    <cellStyle name="Normal 3 2 2 5 4 4" xfId="19582" xr:uid="{F53149B4-A255-4186-BDE6-AF6DF02F8FCB}"/>
    <cellStyle name="Normal 3 2 2 5 5" xfId="7046" xr:uid="{53EDF0E0-9CCA-4DD0-A635-369D54505397}"/>
    <cellStyle name="Normal 3 2 2 5 5 2" xfId="8689" xr:uid="{210A5AB5-E038-4ECC-92D2-2421E1EC21F6}"/>
    <cellStyle name="Normal 3 2 2 5 5 2 2" xfId="21168" xr:uid="{589C7F93-326C-49E5-A3E3-C67A9461A2E5}"/>
    <cellStyle name="Normal 3 2 2 5 5 3" xfId="20031" xr:uid="{AFFB79DC-0CEA-436F-9AC5-B3662BEFAEAB}"/>
    <cellStyle name="Normal 3 2 2 5 6" xfId="7892" xr:uid="{B0962B17-D86B-44BD-8572-B16CA3AC0083}"/>
    <cellStyle name="Normal 3 2 2 5 6 2" xfId="20601" xr:uid="{E7FF26F6-86DD-4D00-8901-0751F5C81C70}"/>
    <cellStyle name="Normal 3 2 2 5 7" xfId="19464" xr:uid="{EB7C1C30-7DAD-4A7E-88E4-781A8129149B}"/>
    <cellStyle name="Normal 3 2 3" xfId="5911" xr:uid="{AC9B9862-94A1-4D2D-ACC4-71250CC8293A}"/>
    <cellStyle name="Normal 3 2 3 2" xfId="5912" xr:uid="{30F2D7A2-5F8A-4BDE-B771-E06A7D8CB3FE}"/>
    <cellStyle name="Normal 3 2 3 2 2" xfId="5913" xr:uid="{5B8398A2-4FE7-4137-AD60-10DA4A7F45DF}"/>
    <cellStyle name="Normal 3 2 3 2 3" xfId="6654" xr:uid="{5879AC8A-00C3-4BE4-8CB0-4A9A975C109D}"/>
    <cellStyle name="Normal 3 2 3 2 3 2" xfId="7473" xr:uid="{3F3759C1-1DC9-48B5-B56A-06BC6985194E}"/>
    <cellStyle name="Normal 3 2 3 2 3 2 2" xfId="9116" xr:uid="{7E21BFC3-4500-429F-A5A8-5FBBE7A9FFA3}"/>
    <cellStyle name="Normal 3 2 3 2 3 2 2 2" xfId="21480" xr:uid="{D1B07CCA-33FB-4F80-B53F-B747D0B3A21A}"/>
    <cellStyle name="Normal 3 2 3 2 3 2 3" xfId="20343" xr:uid="{6A125788-ACFE-4596-92B6-956CA95B7FC2}"/>
    <cellStyle name="Normal 3 2 3 2 3 3" xfId="8308" xr:uid="{A8993993-9AB1-4957-870D-DC698B6292BB}"/>
    <cellStyle name="Normal 3 2 3 2 3 3 2" xfId="20943" xr:uid="{B90ED120-AAFB-42C5-8FEF-68CF2ED04FA4}"/>
    <cellStyle name="Normal 3 2 3 2 3 4" xfId="19806" xr:uid="{B3C80A01-5D11-44AA-854F-E1784E253D48}"/>
    <cellStyle name="Normal 3 2 3 2 4" xfId="6655" xr:uid="{667F6685-1DEB-48F3-9BD4-D6D9FC22B255}"/>
    <cellStyle name="Normal 3 2 3 2 4 2" xfId="7474" xr:uid="{FF2683F4-41CA-44AE-9F89-58EBA8B6819E}"/>
    <cellStyle name="Normal 3 2 3 2 4 2 2" xfId="9117" xr:uid="{02A178BC-8899-424D-BA2B-5F08DF82F83D}"/>
    <cellStyle name="Normal 3 2 3 2 4 2 2 2" xfId="21481" xr:uid="{7E4BE106-53A6-4FFB-805F-8E3ECB520EC1}"/>
    <cellStyle name="Normal 3 2 3 2 4 2 3" xfId="20344" xr:uid="{9758BCED-0A5E-4C24-A2E0-86AAC748E87E}"/>
    <cellStyle name="Normal 3 2 3 2 4 3" xfId="8309" xr:uid="{C14C7959-37B8-4C2A-AE69-56AEA6B82185}"/>
    <cellStyle name="Normal 3 2 3 2 4 3 2" xfId="20944" xr:uid="{AE0CD0F7-AB55-4C42-BB8F-9C151689048A}"/>
    <cellStyle name="Normal 3 2 3 2 4 4" xfId="19807" xr:uid="{02937047-9697-4195-83B1-A0F2ACAE752A}"/>
    <cellStyle name="Normal 3 2 3 2 5" xfId="6366" xr:uid="{2D95896F-D474-4F00-9534-454C33CE0035}"/>
    <cellStyle name="Normal 3 2 3 2 5 2" xfId="7475" xr:uid="{047F9A74-BE28-47D5-84DF-2C576612717D}"/>
    <cellStyle name="Normal 3 2 3 2 5 2 2" xfId="9118" xr:uid="{E746EC1C-4C5A-4823-9211-D2D32B13337B}"/>
    <cellStyle name="Normal 3 2 3 2 5 2 2 2" xfId="21482" xr:uid="{69BD0F19-5782-40B3-BC20-1BE206780AD8}"/>
    <cellStyle name="Normal 3 2 3 2 5 2 3" xfId="20345" xr:uid="{EBB632B0-B4AE-476C-A37C-F0AE82AE2FCD}"/>
    <cellStyle name="Normal 3 2 3 2 5 3" xfId="8084" xr:uid="{B11CF2EE-0221-410D-8E02-C9363449480B}"/>
    <cellStyle name="Normal 3 2 3 2 5 3 2" xfId="20720" xr:uid="{E623E241-FD95-4DC7-8CC1-8E8DBF72A4D0}"/>
    <cellStyle name="Normal 3 2 3 2 5 4" xfId="19583" xr:uid="{0B0536A5-40F2-46BA-B6FE-67CC15F69012}"/>
    <cellStyle name="Normal 3 2 3 2 6" xfId="7047" xr:uid="{143A9952-7FAF-4B49-B9EE-4CFDD96028E5}"/>
    <cellStyle name="Normal 3 2 3 2 6 2" xfId="8690" xr:uid="{F465C3FF-FCC8-4B5A-A342-E30B7A0CC725}"/>
    <cellStyle name="Normal 3 2 3 2 6 2 2" xfId="21169" xr:uid="{7E6F65BC-2B2E-4A7C-BB1F-24A6AF3B368D}"/>
    <cellStyle name="Normal 3 2 3 2 6 3" xfId="20032" xr:uid="{B3F8A35C-10AC-4EB3-A4AE-11E024841DF6}"/>
    <cellStyle name="Normal 3 2 3 2 7" xfId="7893" xr:uid="{8BD9B1A1-260D-4B5F-9B75-66AAB62C3F05}"/>
    <cellStyle name="Normal 3 2 3 2 7 2" xfId="20602" xr:uid="{B4F36891-A0CE-45C9-BD2A-65A598DAD59C}"/>
    <cellStyle name="Normal 3 2 3 2 8" xfId="19465" xr:uid="{1BD54549-4A38-4117-B404-9174283B5742}"/>
    <cellStyle name="Normal 3 2 3 2_1_solis_MK Nr 595 " xfId="5914" xr:uid="{A93BA3BC-442A-4261-A5BD-3465DCB3F9DF}"/>
    <cellStyle name="Normal 3 2 3 3" xfId="5915" xr:uid="{9D6FBB7B-56BC-4258-83A2-2A5C18B2EFC3}"/>
    <cellStyle name="Normal 3 2 3 3 2" xfId="6656" xr:uid="{B699D4CE-C2FE-46F6-BECF-5E12A50961DD}"/>
    <cellStyle name="Normal 3 2 3 3 2 2" xfId="7476" xr:uid="{7C72297F-9B99-4D00-8EEE-7833B3BE12AA}"/>
    <cellStyle name="Normal 3 2 3 3 2 2 2" xfId="9119" xr:uid="{BDAB4854-5C53-4E67-BFD4-60FD05350ACB}"/>
    <cellStyle name="Normal 3 2 3 3 2 2 2 2" xfId="21483" xr:uid="{FD255363-DD47-4C3E-9E1E-3F86AC54D0B2}"/>
    <cellStyle name="Normal 3 2 3 3 2 2 3" xfId="20346" xr:uid="{377F06D3-0A0B-44FE-ACAC-F562EC628C72}"/>
    <cellStyle name="Normal 3 2 3 3 2 3" xfId="8310" xr:uid="{9004FD8B-427A-4427-9E6B-1F1CA7918D40}"/>
    <cellStyle name="Normal 3 2 3 3 2 3 2" xfId="20945" xr:uid="{18AB712B-7E0D-49BB-8F7E-BD74658F52B0}"/>
    <cellStyle name="Normal 3 2 3 3 2 4" xfId="19808" xr:uid="{C071AAA9-09BF-4330-B6E7-6786D376F88F}"/>
    <cellStyle name="Normal 3 2 3 3 3" xfId="6657" xr:uid="{BCEBEEF6-EDC3-46BD-8A09-AD321ED542A3}"/>
    <cellStyle name="Normal 3 2 3 3 3 2" xfId="7477" xr:uid="{A0806C00-B620-4909-9A45-3E98FD4E52D7}"/>
    <cellStyle name="Normal 3 2 3 3 3 2 2" xfId="9120" xr:uid="{82EA41B5-1C5A-4ADA-AB1C-8706E05FB99D}"/>
    <cellStyle name="Normal 3 2 3 3 3 2 2 2" xfId="21484" xr:uid="{E713D286-C4F8-4FC5-9ACA-959384B659CD}"/>
    <cellStyle name="Normal 3 2 3 3 3 2 3" xfId="20347" xr:uid="{1709BB51-BCF7-43EB-9456-89CE9DF38C5C}"/>
    <cellStyle name="Normal 3 2 3 3 3 3" xfId="8311" xr:uid="{8FF84CF8-8D3D-4C7C-B5CB-878326FCE2E7}"/>
    <cellStyle name="Normal 3 2 3 3 3 3 2" xfId="20946" xr:uid="{303B4E1E-F74E-4EFB-9020-AEAB3EF0487A}"/>
    <cellStyle name="Normal 3 2 3 3 3 4" xfId="19809" xr:uid="{662EC89F-C2BA-4022-BE92-AFB9D66C1111}"/>
    <cellStyle name="Normal 3 2 3 3 4" xfId="6367" xr:uid="{51ED2BC2-893D-4CBB-A194-AECB5A94A990}"/>
    <cellStyle name="Normal 3 2 3 3 4 2" xfId="7478" xr:uid="{B1FB40F4-90E8-4172-84D2-D6E3654510EE}"/>
    <cellStyle name="Normal 3 2 3 3 4 2 2" xfId="9121" xr:uid="{B804E4B2-8E4A-4706-AAAA-6386F979A30D}"/>
    <cellStyle name="Normal 3 2 3 3 4 2 2 2" xfId="21485" xr:uid="{FBF657E3-5CE6-409E-97E1-79431336724B}"/>
    <cellStyle name="Normal 3 2 3 3 4 2 3" xfId="20348" xr:uid="{85C201D5-2285-41A7-8337-A1F50B401FA7}"/>
    <cellStyle name="Normal 3 2 3 3 4 3" xfId="8085" xr:uid="{B27C4B32-823F-471F-929B-9B8D3BBB5C83}"/>
    <cellStyle name="Normal 3 2 3 3 4 3 2" xfId="20721" xr:uid="{5C6EFB4D-5FF2-4C97-A48E-49285C6A272A}"/>
    <cellStyle name="Normal 3 2 3 3 4 4" xfId="19584" xr:uid="{F7278A74-315E-4C61-B35A-2B721077D9B8}"/>
    <cellStyle name="Normal 3 2 3 3 5" xfId="7048" xr:uid="{B3647084-EA1E-4BE9-A24C-A255316AEB11}"/>
    <cellStyle name="Normal 3 2 3 3 5 2" xfId="8691" xr:uid="{AE25BEBC-C453-4F04-AC3C-129295AC4BCC}"/>
    <cellStyle name="Normal 3 2 3 3 5 2 2" xfId="21170" xr:uid="{668853EE-D2D6-42F8-B283-1656EB6CD012}"/>
    <cellStyle name="Normal 3 2 3 3 5 3" xfId="20033" xr:uid="{FC9750E9-BD92-4469-A1B7-CE92A2DEFD0C}"/>
    <cellStyle name="Normal 3 2 3 3 6" xfId="7894" xr:uid="{BCAAC420-6D7D-45D0-A5F9-9DD47DC7F440}"/>
    <cellStyle name="Normal 3 2 3 3 6 2" xfId="20603" xr:uid="{89753AA4-A21B-4A47-9A0C-D2E07916CEE7}"/>
    <cellStyle name="Normal 3 2 3 3 7" xfId="19466" xr:uid="{C1E9C932-4026-4A98-8271-063F2292A612}"/>
    <cellStyle name="Normal 3 2 3 4" xfId="5916" xr:uid="{5C824DA9-E24B-4CD0-9EB6-246388F7E4F6}"/>
    <cellStyle name="Normal 3 2 3 4 2" xfId="6658" xr:uid="{5EA77F2A-4753-403F-AB28-410DE92A40BC}"/>
    <cellStyle name="Normal 3 2 3 4 2 2" xfId="7479" xr:uid="{A269786E-C94C-4199-8B25-B0F6232C0E1A}"/>
    <cellStyle name="Normal 3 2 3 4 2 2 2" xfId="9122" xr:uid="{62FF7C85-9899-4F46-BE59-FC03BB40D0C0}"/>
    <cellStyle name="Normal 3 2 3 4 2 2 2 2" xfId="21486" xr:uid="{B0A73E4A-1706-498D-9215-742A719D5332}"/>
    <cellStyle name="Normal 3 2 3 4 2 2 3" xfId="20349" xr:uid="{D364EDA3-1439-4E34-98B4-3E349E36FD85}"/>
    <cellStyle name="Normal 3 2 3 4 2 3" xfId="8312" xr:uid="{EBFB4073-6029-4BDB-8C6B-A3814FAD17FC}"/>
    <cellStyle name="Normal 3 2 3 4 2 3 2" xfId="20947" xr:uid="{38FEDF26-42DC-4251-A1FA-59B3F69C2B69}"/>
    <cellStyle name="Normal 3 2 3 4 2 4" xfId="19810" xr:uid="{CF5D631E-F1E0-4B9D-8FB8-277380ECB6C4}"/>
    <cellStyle name="Normal 3 2 3 4 3" xfId="6659" xr:uid="{FF781A06-AC2E-4D01-A251-ECE8F5ADCE4A}"/>
    <cellStyle name="Normal 3 2 3 4 3 2" xfId="7480" xr:uid="{543325DD-2BCF-4B1F-BF63-68B0DF377DD4}"/>
    <cellStyle name="Normal 3 2 3 4 3 2 2" xfId="9123" xr:uid="{BFD8DA84-F6E8-4FAD-A9B4-EF4ABF963F41}"/>
    <cellStyle name="Normal 3 2 3 4 3 2 2 2" xfId="21487" xr:uid="{9ABE6CAA-4CD8-43F2-91C5-7B55A983AB66}"/>
    <cellStyle name="Normal 3 2 3 4 3 2 3" xfId="20350" xr:uid="{0EBD1612-5598-4091-AD2C-5CBF170F7FCC}"/>
    <cellStyle name="Normal 3 2 3 4 3 3" xfId="8313" xr:uid="{B2A635E1-4EE6-4310-B4E4-39A16B8C3092}"/>
    <cellStyle name="Normal 3 2 3 4 3 3 2" xfId="20948" xr:uid="{53FAABDD-73F7-4EE4-81F0-44643BBA0F66}"/>
    <cellStyle name="Normal 3 2 3 4 3 4" xfId="19811" xr:uid="{94026F1F-3E7B-4D33-BA4B-E025B46A75B1}"/>
    <cellStyle name="Normal 3 2 3 4 4" xfId="6368" xr:uid="{56CFF3AA-7244-474F-8D63-E7FB8160A2D3}"/>
    <cellStyle name="Normal 3 2 3 4 4 2" xfId="7481" xr:uid="{3E9F7100-4C7B-4067-A212-6D4F7A1F8E13}"/>
    <cellStyle name="Normal 3 2 3 4 4 2 2" xfId="9124" xr:uid="{9473A8D9-7F4B-42B7-BE0A-400404CAD3A4}"/>
    <cellStyle name="Normal 3 2 3 4 4 2 2 2" xfId="21488" xr:uid="{D18D117A-101F-49CA-8896-19B1D3FD0BF1}"/>
    <cellStyle name="Normal 3 2 3 4 4 2 3" xfId="20351" xr:uid="{1FDD570E-A7DB-4854-B438-953706F02329}"/>
    <cellStyle name="Normal 3 2 3 4 4 3" xfId="8086" xr:uid="{7C3E1D13-552F-4E3B-A313-1BC7BBA294DC}"/>
    <cellStyle name="Normal 3 2 3 4 4 3 2" xfId="20722" xr:uid="{633E4B8C-AC47-43B4-B61A-4221598C7A42}"/>
    <cellStyle name="Normal 3 2 3 4 4 4" xfId="19585" xr:uid="{1AC3BCB7-C989-4CF6-A2A4-03CA8775E54A}"/>
    <cellStyle name="Normal 3 2 3 4 5" xfId="7049" xr:uid="{24C6654E-A873-41FB-A11F-EE258AD937D3}"/>
    <cellStyle name="Normal 3 2 3 4 5 2" xfId="8692" xr:uid="{10579B88-7C59-4DD2-9F3A-63CBDB274F8E}"/>
    <cellStyle name="Normal 3 2 3 4 5 2 2" xfId="21171" xr:uid="{FAC3DFEE-FABE-4358-8E16-C6C8C33ABA48}"/>
    <cellStyle name="Normal 3 2 3 4 5 3" xfId="20034" xr:uid="{CC226839-0E21-48AD-8569-414F76A62C32}"/>
    <cellStyle name="Normal 3 2 3 4 6" xfId="7895" xr:uid="{1632520C-09DA-455D-83DB-1B6FF3CB163E}"/>
    <cellStyle name="Normal 3 2 3 4 6 2" xfId="20604" xr:uid="{C06F52B2-0CF5-493E-B2E1-4BB86CDAD44D}"/>
    <cellStyle name="Normal 3 2 3 4 7" xfId="19467" xr:uid="{0643F0D0-C816-445B-91F1-17295DF955A6}"/>
    <cellStyle name="Normal 3 2 3 5" xfId="5917" xr:uid="{A0C32FD5-E38B-415E-A37F-AC49FD15BB56}"/>
    <cellStyle name="Normal 3 2 3_1_solis_MK Nr 595 " xfId="5918" xr:uid="{11DE1ABE-8EFD-4C43-AB08-96D2C16D00B9}"/>
    <cellStyle name="Normal 3 2 4" xfId="5919" xr:uid="{1C0A3B24-3CA3-4C1A-8253-7EF059D2CC6C}"/>
    <cellStyle name="Normal 3 2 5" xfId="5920" xr:uid="{F7752328-189A-431C-827C-068400EEB81E}"/>
    <cellStyle name="Normal 3 2 6" xfId="6660" xr:uid="{80869D45-7445-4295-9878-E7D6AD843C3A}"/>
    <cellStyle name="Normal 3 20" xfId="5921" xr:uid="{C616CB69-90FC-4605-946C-544C31064348}"/>
    <cellStyle name="Normal 3 21" xfId="5922" xr:uid="{14C8D40D-307D-4496-AA4F-38B054CD5562}"/>
    <cellStyle name="Normal 3 22" xfId="5923" xr:uid="{2B71D694-FCE1-48ED-84ED-883E441B3DDA}"/>
    <cellStyle name="Normal 3 23" xfId="5924" xr:uid="{5BD71F12-AA5C-4839-9256-4CFA041537C5}"/>
    <cellStyle name="Normal 3 24" xfId="5925" xr:uid="{B342DEF6-CA86-4940-A911-5AB67E8F2237}"/>
    <cellStyle name="Normal 3 24 10" xfId="5926" xr:uid="{993F274C-6276-4AD9-9F32-B476AB67E70F}"/>
    <cellStyle name="Normal 3 24 11" xfId="5927" xr:uid="{68DDD30D-13C4-40DE-B957-5E5D34AD1F0D}"/>
    <cellStyle name="Normal 3 24 12" xfId="5928" xr:uid="{BB97D763-2CC1-4C17-A107-32A4BB00F542}"/>
    <cellStyle name="Normal 3 24 13" xfId="5929" xr:uid="{EA25E71F-B224-4B36-94FF-7B3EE5A64319}"/>
    <cellStyle name="Normal 3 24 14" xfId="5930" xr:uid="{B42430BB-D50D-43FC-BB53-15449B316167}"/>
    <cellStyle name="Normal 3 24 15" xfId="5931" xr:uid="{D1CCDF80-A92F-4526-9F54-530D309A98BE}"/>
    <cellStyle name="Normal 3 24 16" xfId="5932" xr:uid="{C598B19F-DD17-489B-8332-5F6B4025A889}"/>
    <cellStyle name="Normal 3 24 17" xfId="5933" xr:uid="{8F769A86-AB8E-4276-9D94-944512B91E2C}"/>
    <cellStyle name="Normal 3 24 18" xfId="5934" xr:uid="{6CDDE862-65A1-40E7-99D6-50A15253BD4F}"/>
    <cellStyle name="Normal 3 24 19" xfId="5935" xr:uid="{6A0E7144-3E9E-4DC3-9563-47EB96693362}"/>
    <cellStyle name="Normal 3 24 2" xfId="5936" xr:uid="{1BE89B3A-F1C1-4C9D-9136-7036489E8EA6}"/>
    <cellStyle name="Normal 3 24 20" xfId="5937" xr:uid="{5FCB1FB6-ED07-4869-8E3D-DC03B51B3BBD}"/>
    <cellStyle name="Normal 3 24 3" xfId="5938" xr:uid="{8FC87DDF-106F-4084-9E03-4EE83BDE9CFC}"/>
    <cellStyle name="Normal 3 24 4" xfId="5939" xr:uid="{390A7279-C08B-4208-8230-F7EDA885650C}"/>
    <cellStyle name="Normal 3 24 5" xfId="5940" xr:uid="{5A7BFAF7-72E5-4DD5-AB6A-036E75EEE582}"/>
    <cellStyle name="Normal 3 24 6" xfId="5941" xr:uid="{790F1203-0E74-452D-9700-271435A01125}"/>
    <cellStyle name="Normal 3 24 7" xfId="5942" xr:uid="{F902FB60-4AD2-4CC0-B287-C6549D1FCD95}"/>
    <cellStyle name="Normal 3 24 8" xfId="5943" xr:uid="{2DDB9ADE-8ABE-42AC-AF0F-4FBFE83904F5}"/>
    <cellStyle name="Normal 3 24 9" xfId="5944" xr:uid="{0371FF3D-5F55-4B77-9545-39A4468EDD1A}"/>
    <cellStyle name="Normal 3 25" xfId="5945" xr:uid="{871EE3FA-B020-4D87-9929-223544305F25}"/>
    <cellStyle name="Normal 3 26" xfId="5946" xr:uid="{80DD4463-B9E8-4D4C-A73A-5D05C7EF0A3D}"/>
    <cellStyle name="Normal 3 27" xfId="5947" xr:uid="{C91B22DC-3237-4893-8DC1-5D31CE3F9AD3}"/>
    <cellStyle name="Normal 3 28" xfId="5948" xr:uid="{EE47ADCE-8E7E-4A12-B9E2-21932AD12562}"/>
    <cellStyle name="Normal 3 29" xfId="5949" xr:uid="{29879008-D9AF-4F1C-B17C-A69FD3F8B757}"/>
    <cellStyle name="Normal 3 3" xfId="9" xr:uid="{8A5FC7F6-5472-42CD-AC81-23587A1A70FB}"/>
    <cellStyle name="Normal 3 3 2" xfId="6463" xr:uid="{BC4E3063-3EC1-470D-B8C9-48DE9EB4C7D6}"/>
    <cellStyle name="Normal 3 3 2 2" xfId="7482" xr:uid="{77328B9A-165E-42D8-B166-C717FCE39A4B}"/>
    <cellStyle name="Normal 3 3 2 2 2" xfId="9125" xr:uid="{7368345C-8848-4AC4-8028-EED92DF61851}"/>
    <cellStyle name="Normal 3 3 2 2 2 2" xfId="21489" xr:uid="{E027A5BD-B956-427C-80FD-D917081D675D}"/>
    <cellStyle name="Normal 3 3 2 2 3" xfId="20352" xr:uid="{0BA5D1EE-130A-4FD9-AD67-32F251698174}"/>
    <cellStyle name="Normal 3 3 2 3" xfId="8125" xr:uid="{BB550A6F-E948-4B46-9AF1-D5CB8010E792}"/>
    <cellStyle name="Normal 3 3 2 3 2" xfId="20761" xr:uid="{BBCED8F3-2B5B-49AA-8ECA-A404AF84AB7E}"/>
    <cellStyle name="Normal 3 3 2 4" xfId="19624" xr:uid="{E3C02829-F0C8-47CA-98B1-35DA90D75EE2}"/>
    <cellStyle name="Normal 3 3 3" xfId="5950" xr:uid="{B564904C-A343-4CF3-A387-618D2FBA2AA0}"/>
    <cellStyle name="Normal 3 3 4" xfId="19358" xr:uid="{C99A6F1B-3F92-4D80-A0DD-77B7AC4B83BC}"/>
    <cellStyle name="Normal 3 3 4 2" xfId="30322" xr:uid="{5ABEA260-ED33-4A1B-B415-C17B982336AD}"/>
    <cellStyle name="Normal 3 3 5" xfId="19361" xr:uid="{3F21FDB2-0CC0-4760-A082-C49B94BFEEF1}"/>
    <cellStyle name="Normal 3 30" xfId="5951" xr:uid="{C8C45988-7FAF-4DFE-B666-670B3B45D2AD}"/>
    <cellStyle name="Normal 3 31" xfId="5952" xr:uid="{8538F950-D94F-4B6F-8704-CA583A9C7532}"/>
    <cellStyle name="Normal 3 32" xfId="5953" xr:uid="{C6D844AF-E198-41DC-BE04-015FC1C045CD}"/>
    <cellStyle name="Normal 3 33" xfId="5954" xr:uid="{309B2CB5-E6A7-45D0-94F1-7EBC41CCAFE2}"/>
    <cellStyle name="Normal 3 34" xfId="5955" xr:uid="{0AE5B4B6-2E34-4A75-932B-0AF1FD733C9A}"/>
    <cellStyle name="Normal 3 35" xfId="5956" xr:uid="{5D13D606-6DBC-4BC9-BC7C-073612D9FA7E}"/>
    <cellStyle name="Normal 3 36" xfId="5957" xr:uid="{A31C4CF7-AB33-4126-9B16-93580C93B8B5}"/>
    <cellStyle name="Normal 3 37" xfId="5958" xr:uid="{13F863F8-5C3F-4EF3-8B76-65C3C673D5E8}"/>
    <cellStyle name="Normal 3 38" xfId="5959" xr:uid="{F3F83B1D-15D7-4E92-9EBF-7655A36A9F69}"/>
    <cellStyle name="Normal 3 38 10" xfId="5960" xr:uid="{F6CF7925-437C-465C-B133-C432627F88B6}"/>
    <cellStyle name="Normal 3 38 11" xfId="5961" xr:uid="{231324BD-8BCF-44C4-9340-D2C0A9030041}"/>
    <cellStyle name="Normal 3 38 12" xfId="5962" xr:uid="{841120EC-6499-463D-AE35-8F5FB877CC63}"/>
    <cellStyle name="Normal 3 38 13" xfId="5963" xr:uid="{649B044D-E193-4C9D-BBDF-1FB81F244537}"/>
    <cellStyle name="Normal 3 38 14" xfId="5964" xr:uid="{E7381306-CB38-4626-99FC-821133F734F7}"/>
    <cellStyle name="Normal 3 38 15" xfId="5965" xr:uid="{229909C3-3538-4D64-8217-6C342A15B8F2}"/>
    <cellStyle name="Normal 3 38 16" xfId="5966" xr:uid="{0A78FB85-DA1F-43DC-83D2-80A5EECB476B}"/>
    <cellStyle name="Normal 3 38 17" xfId="5967" xr:uid="{8B936E6A-8A6A-40BF-BA96-E1659991CE77}"/>
    <cellStyle name="Normal 3 38 18" xfId="5968" xr:uid="{ABC30AA8-40FC-4F82-8710-A6D2ED5F804A}"/>
    <cellStyle name="Normal 3 38 19" xfId="5969" xr:uid="{273B72AD-963B-4420-8EDB-B46B2D4C2F4D}"/>
    <cellStyle name="Normal 3 38 2" xfId="5970" xr:uid="{28567D77-6341-45FD-BDBE-3EF797AFBBDA}"/>
    <cellStyle name="Normal 3 38 3" xfId="5971" xr:uid="{CF636572-9EDE-4E3C-817C-C8EDD559D868}"/>
    <cellStyle name="Normal 3 38 4" xfId="5972" xr:uid="{F0FC2385-5AF7-446B-B1A8-7F6A11161366}"/>
    <cellStyle name="Normal 3 38 5" xfId="5973" xr:uid="{88E9F45C-7445-4FB7-9025-A819B17C1E5B}"/>
    <cellStyle name="Normal 3 38 6" xfId="5974" xr:uid="{F894DCAC-8D47-4B61-ABAA-0990048AD0C5}"/>
    <cellStyle name="Normal 3 38 7" xfId="5975" xr:uid="{7019D7E5-88D3-4B66-A6EE-17FBD8646708}"/>
    <cellStyle name="Normal 3 38 8" xfId="5976" xr:uid="{EB7E9525-35D4-41F9-8288-62152BF7951D}"/>
    <cellStyle name="Normal 3 38 9" xfId="5977" xr:uid="{AC13EC76-9816-4C78-8F99-880A5CF68D71}"/>
    <cellStyle name="Normal 3 39" xfId="5978" xr:uid="{6E2D41F0-7F3A-4DAC-94B0-61DAB88A8398}"/>
    <cellStyle name="Normal 3 39 10" xfId="5979" xr:uid="{E8B539E0-92B7-4F9C-9F9F-E25BEB6BADA2}"/>
    <cellStyle name="Normal 3 39 11" xfId="5980" xr:uid="{6AA21D1D-E066-4C54-A4E1-7A0BFEFFC390}"/>
    <cellStyle name="Normal 3 39 12" xfId="5981" xr:uid="{13AC13A3-1F08-4C93-B160-992F26141D68}"/>
    <cellStyle name="Normal 3 39 13" xfId="5982" xr:uid="{215262BF-8638-4932-9728-C88141EEAD99}"/>
    <cellStyle name="Normal 3 39 14" xfId="5983" xr:uid="{18926EE3-3C31-4528-B20E-7AA7198EE410}"/>
    <cellStyle name="Normal 3 39 15" xfId="5984" xr:uid="{D8482B1B-32F2-4C34-BC7A-F4AABC480314}"/>
    <cellStyle name="Normal 3 39 16" xfId="5985" xr:uid="{D6BEF0F5-016F-4187-90B7-98659FABF113}"/>
    <cellStyle name="Normal 3 39 17" xfId="5986" xr:uid="{749EC396-B11D-4CC6-ABA1-2A7198BB1409}"/>
    <cellStyle name="Normal 3 39 18" xfId="5987" xr:uid="{5E99CAD8-9FF7-42A2-8145-DA2781AE295B}"/>
    <cellStyle name="Normal 3 39 19" xfId="5988" xr:uid="{F454D304-A78A-44AE-A8B9-F3B822DEC9EB}"/>
    <cellStyle name="Normal 3 39 2" xfId="5989" xr:uid="{C7E6433F-5069-4DC8-A949-F510DE836F72}"/>
    <cellStyle name="Normal 3 39 3" xfId="5990" xr:uid="{94326A30-4940-4452-82AC-81D10AA26B4C}"/>
    <cellStyle name="Normal 3 39 4" xfId="5991" xr:uid="{BC4D6BB4-E7D3-4648-B4B6-67173E800F44}"/>
    <cellStyle name="Normal 3 39 5" xfId="5992" xr:uid="{47FC69E0-B346-4C2E-BAB9-7C7463A5BA81}"/>
    <cellStyle name="Normal 3 39 6" xfId="5993" xr:uid="{9B18D60C-D3CF-4C54-9118-967E5DAC5514}"/>
    <cellStyle name="Normal 3 39 7" xfId="5994" xr:uid="{37BB68D6-A545-49B2-87E0-20F641AADF79}"/>
    <cellStyle name="Normal 3 39 8" xfId="5995" xr:uid="{435B94E0-5236-42D0-ABD3-CCEF6AC98B60}"/>
    <cellStyle name="Normal 3 39 9" xfId="5996" xr:uid="{67BA90DA-D8EB-4F6F-ADAB-F567CE4EA84A}"/>
    <cellStyle name="Normal 3 4" xfId="5997" xr:uid="{F37537D7-10F8-4335-97F0-916D4C266E60}"/>
    <cellStyle name="Normal 3 4 2" xfId="6661" xr:uid="{8112713A-5E02-4235-A6AD-D18B484788C2}"/>
    <cellStyle name="Normal 3 4 2 2" xfId="7483" xr:uid="{7FD933E8-2298-45F3-AA6E-69087B0E816C}"/>
    <cellStyle name="Normal 3 4 2 2 2" xfId="9126" xr:uid="{ECDE808F-CDEA-47A0-8BEE-E9E026DFB576}"/>
    <cellStyle name="Normal 3 4 2 2 2 2" xfId="21490" xr:uid="{1A4FDBC6-365C-48A0-A9CE-941132B4C383}"/>
    <cellStyle name="Normal 3 4 2 2 3" xfId="20353" xr:uid="{30C60ED6-ECC8-45BE-9C92-39230291B34C}"/>
    <cellStyle name="Normal 3 4 2 3" xfId="8314" xr:uid="{2C766CD1-6F19-4884-80F5-9450FEFAF19B}"/>
    <cellStyle name="Normal 3 4 2 3 2" xfId="20949" xr:uid="{DF64C649-405C-4EDF-B633-EDFC2B5132DD}"/>
    <cellStyle name="Normal 3 4 2 4" xfId="19812" xr:uid="{A055C172-2398-4B6A-BD16-59387B655513}"/>
    <cellStyle name="Normal 3 4 3" xfId="6662" xr:uid="{5A77A15D-A3D3-4C47-9C08-1ED193C3A9DD}"/>
    <cellStyle name="Normal 3 4 3 2" xfId="7484" xr:uid="{1243E05B-22AE-4A4B-8B09-B9F51F4346D9}"/>
    <cellStyle name="Normal 3 4 3 2 2" xfId="9127" xr:uid="{2E65BEFC-2B96-4DE2-9188-2BCAE22FED17}"/>
    <cellStyle name="Normal 3 4 3 2 2 2" xfId="21491" xr:uid="{8FC8645B-56C9-4881-B7D7-A82FD9E05E74}"/>
    <cellStyle name="Normal 3 4 3 2 3" xfId="20354" xr:uid="{D6B8A84B-941F-4B6D-8ED7-9A3DED314CFB}"/>
    <cellStyle name="Normal 3 4 3 3" xfId="8315" xr:uid="{1C9EC9CF-43EE-445D-B15D-A5B60DDE23A5}"/>
    <cellStyle name="Normal 3 4 3 3 2" xfId="20950" xr:uid="{A7FB9384-1EFA-4FBF-A94E-014FB31EAD4C}"/>
    <cellStyle name="Normal 3 4 3 4" xfId="19813" xr:uid="{C18932DF-4114-419E-BEBA-2CCAF14E1DF8}"/>
    <cellStyle name="Normal 3 4 4" xfId="6369" xr:uid="{BD30AF21-94B0-4090-8FC7-46F3D75FFD81}"/>
    <cellStyle name="Normal 3 4 4 2" xfId="7485" xr:uid="{5927A09F-0017-4B5D-A68D-1704D189AF8F}"/>
    <cellStyle name="Normal 3 4 4 2 2" xfId="9128" xr:uid="{B37DA946-D715-495E-A58A-BEEF57E15061}"/>
    <cellStyle name="Normal 3 4 4 2 2 2" xfId="21492" xr:uid="{16D10B12-6F75-45EC-9955-B521205B6A5B}"/>
    <cellStyle name="Normal 3 4 4 2 3" xfId="20355" xr:uid="{766A3C82-03DD-48B5-B249-1928329A3DB5}"/>
    <cellStyle name="Normal 3 4 4 3" xfId="8087" xr:uid="{DACF2DDE-4AD6-4A02-86D8-082F257E6AAB}"/>
    <cellStyle name="Normal 3 4 4 3 2" xfId="20723" xr:uid="{F92D6D53-477C-43A7-AAE8-72AAC1BAC1FC}"/>
    <cellStyle name="Normal 3 4 4 4" xfId="19586" xr:uid="{FF1F1A67-8337-4597-94FA-1BBCD6C8A83E}"/>
    <cellStyle name="Normal 3 4 5" xfId="7050" xr:uid="{4F304BBD-5454-4210-A240-E13686926C84}"/>
    <cellStyle name="Normal 3 4 5 2" xfId="8693" xr:uid="{491A15C1-1120-479E-8AA2-128297240097}"/>
    <cellStyle name="Normal 3 4 5 2 2" xfId="21172" xr:uid="{3E8717F9-1760-4CC0-8B84-5B19EC5DC6E2}"/>
    <cellStyle name="Normal 3 4 5 3" xfId="20035" xr:uid="{3835DEE8-F3F5-4445-8A0E-9FDCCD78C4C5}"/>
    <cellStyle name="Normal 3 4 6" xfId="7896" xr:uid="{30D96ECA-FFBC-4E19-8C73-7FAAEE902191}"/>
    <cellStyle name="Normal 3 4 6 2" xfId="20605" xr:uid="{16C11985-BE11-4607-BC9F-2462C6916490}"/>
    <cellStyle name="Normal 3 4 7" xfId="19468" xr:uid="{606E2528-D733-4949-BA90-D65E7D0E618D}"/>
    <cellStyle name="Normal 3 40" xfId="6275" xr:uid="{3F1D7B96-CED4-46C4-90B7-9187D95D972B}"/>
    <cellStyle name="Normal 3 40 2" xfId="6663" xr:uid="{673A7C0A-C016-4F9A-B7E4-56C90F3C054E}"/>
    <cellStyle name="Normal 3 40 2 2" xfId="7486" xr:uid="{833E4850-01AA-456B-A891-EF3D53DE3B0F}"/>
    <cellStyle name="Normal 3 40 2 2 2" xfId="9129" xr:uid="{30D62749-3B2D-4CF0-8447-1CAD7A0310DC}"/>
    <cellStyle name="Normal 3 40 2 2 2 2" xfId="21493" xr:uid="{7DAFE387-5B1A-4DB0-B6B2-F607307701FB}"/>
    <cellStyle name="Normal 3 40 2 2 3" xfId="20356" xr:uid="{EE9856E1-4F2A-4358-A79A-7A734CAC0524}"/>
    <cellStyle name="Normal 3 40 2 3" xfId="8316" xr:uid="{0F17F22E-9FE2-4FAA-8D33-F08E43864336}"/>
    <cellStyle name="Normal 3 40 2 3 2" xfId="20951" xr:uid="{3B810BCF-57FA-4F04-B06D-A96A70556664}"/>
    <cellStyle name="Normal 3 40 2 4" xfId="19814" xr:uid="{210C2D08-9C92-4EA5-8F12-66911D4D6EBF}"/>
    <cellStyle name="Normal 3 40 3" xfId="6664" xr:uid="{C2A303F5-3A4A-4E02-9798-61AE6707CD98}"/>
    <cellStyle name="Normal 3 40 3 2" xfId="7487" xr:uid="{C606EB23-D8B0-4144-9C03-461F314ECC8D}"/>
    <cellStyle name="Normal 3 40 3 2 2" xfId="9130" xr:uid="{2B38F6D2-FDC5-4C7E-8373-75A1DAA71E8F}"/>
    <cellStyle name="Normal 3 40 3 2 2 2" xfId="21494" xr:uid="{22440160-25D9-457B-8752-D43B45BF3155}"/>
    <cellStyle name="Normal 3 40 3 2 3" xfId="20357" xr:uid="{2C52DEF3-AC10-46EA-9606-8BE01312796E}"/>
    <cellStyle name="Normal 3 40 3 3" xfId="8317" xr:uid="{494878E6-C888-4F4B-B496-32E7C05775F2}"/>
    <cellStyle name="Normal 3 40 3 3 2" xfId="20952" xr:uid="{5885B1E7-9EBA-401E-B6F8-F618341D5E93}"/>
    <cellStyle name="Normal 3 40 3 4" xfId="19815" xr:uid="{A94EBA52-09E0-42D8-AF36-9ADAB6E8F650}"/>
    <cellStyle name="Normal 3 40 4" xfId="6399" xr:uid="{50856FDA-3326-4144-9529-245E80F087F6}"/>
    <cellStyle name="Normal 3 40 4 2" xfId="7488" xr:uid="{287E35E4-52FD-45B6-B91E-6C350E51945F}"/>
    <cellStyle name="Normal 3 40 4 2 2" xfId="9131" xr:uid="{DB6ED9F4-EA29-43A4-BC78-CEAE579E0D07}"/>
    <cellStyle name="Normal 3 40 4 2 2 2" xfId="21495" xr:uid="{DE81377D-E46F-4A96-934A-0912913EA750}"/>
    <cellStyle name="Normal 3 40 4 2 3" xfId="20358" xr:uid="{C309DE54-3215-4A57-82EA-765231DBF8E8}"/>
    <cellStyle name="Normal 3 40 4 3" xfId="8114" xr:uid="{352ABFE6-1B3A-4CFC-8E5E-5C5F56D31A04}"/>
    <cellStyle name="Normal 3 40 4 3 2" xfId="20750" xr:uid="{2079695A-1C60-4B62-8FCF-6BBB81FFF73C}"/>
    <cellStyle name="Normal 3 40 4 4" xfId="19613" xr:uid="{4E3A8C5D-0234-4688-BE56-0F5559711E63}"/>
    <cellStyle name="Normal 3 40 5" xfId="7154" xr:uid="{0CAE77FE-95CB-4C18-89CB-39D95341C61A}"/>
    <cellStyle name="Normal 3 40 5 2" xfId="8797" xr:uid="{025E12A7-60B8-46DD-B8ED-2741D3F88A35}"/>
    <cellStyle name="Normal 3 40 5 2 2" xfId="21203" xr:uid="{E0F3BD75-718E-4D2D-89C1-23B01B32631D}"/>
    <cellStyle name="Normal 3 40 5 3" xfId="20066" xr:uid="{27D2DCF4-1CEC-4F57-BA85-21CB243F86E3}"/>
    <cellStyle name="Normal 3 41" xfId="6400" xr:uid="{9795E34D-4620-4856-BC16-66854A4C8C1E}"/>
    <cellStyle name="Normal 3 42" xfId="6401" xr:uid="{09424C6A-FEB5-40C6-BEA2-632D8AC3D250}"/>
    <cellStyle name="Normal 3 43" xfId="6397" xr:uid="{ABE09906-F378-4528-BCF0-0E780EF780BC}"/>
    <cellStyle name="Normal 3 44" xfId="6882" xr:uid="{6FBD1385-A5F4-4C9D-96CD-04428ACE4E63}"/>
    <cellStyle name="Normal 3 45" xfId="9772" xr:uid="{62433797-0290-41F8-ABAE-173414F0DC98}"/>
    <cellStyle name="Normal 3 45 2" xfId="21648" xr:uid="{1D298C1B-C027-45F9-B80F-288FC291F00A}"/>
    <cellStyle name="Normal 3 46" xfId="20" xr:uid="{5C0B31A2-6F83-4A30-A1E5-63B5123331A6}"/>
    <cellStyle name="Normal 3 47" xfId="19357" xr:uid="{268263C3-8D60-40F0-A834-F11C9409BA45}"/>
    <cellStyle name="Normal 3 47 2" xfId="30321" xr:uid="{CD9C4E90-64A9-4805-A681-E8837B4B75E6}"/>
    <cellStyle name="Normal 3 48" xfId="19360" xr:uid="{FF95344E-4E29-4D75-AF18-6B9B2057BEBB}"/>
    <cellStyle name="Normal 3 5" xfId="5998" xr:uid="{420B579D-8CD8-4A18-900D-490E49AA7D23}"/>
    <cellStyle name="Normal 3 6" xfId="5999" xr:uid="{FE21E50E-5DAA-4629-A3E8-B5293A28E5EE}"/>
    <cellStyle name="Normal 3 6 2" xfId="6665" xr:uid="{0712EF74-E784-435D-B64A-BF3C73595F36}"/>
    <cellStyle name="Normal 3 6 2 2" xfId="7489" xr:uid="{11B93A6C-9E32-4712-8118-EACDC9E3949D}"/>
    <cellStyle name="Normal 3 6 2 2 2" xfId="9132" xr:uid="{D15BF548-0FA5-4653-9A7C-0F7956A4ED4D}"/>
    <cellStyle name="Normal 3 6 2 2 2 2" xfId="21496" xr:uid="{6738D213-0EC8-42CD-99AB-D458EA7EE0EF}"/>
    <cellStyle name="Normal 3 6 2 2 3" xfId="20359" xr:uid="{3F34A1E5-130D-422D-BB70-9BEF2DDD4B3E}"/>
    <cellStyle name="Normal 3 6 2 3" xfId="8318" xr:uid="{1F76C774-E397-47A9-A878-DFD375A195A4}"/>
    <cellStyle name="Normal 3 6 2 3 2" xfId="20953" xr:uid="{7134BD58-E88F-496F-9155-BDC661204EDF}"/>
    <cellStyle name="Normal 3 6 2 4" xfId="19816" xr:uid="{C266B54B-49C1-434F-A9D5-DA5CC40CF042}"/>
    <cellStyle name="Normal 3 6 3" xfId="6666" xr:uid="{BDCF80AA-2D3A-4902-80BF-4A7E3ACDDE9C}"/>
    <cellStyle name="Normal 3 6 3 2" xfId="7490" xr:uid="{0C6DA37C-3A4B-41DB-B5ED-12C1835650FC}"/>
    <cellStyle name="Normal 3 6 3 2 2" xfId="9133" xr:uid="{45C7417A-4985-49F0-9766-22657D0FCA6F}"/>
    <cellStyle name="Normal 3 6 3 2 2 2" xfId="21497" xr:uid="{FBFA894C-7A4A-4E85-BAA5-421BB24B80F2}"/>
    <cellStyle name="Normal 3 6 3 2 3" xfId="20360" xr:uid="{35F2D625-7CE1-44BF-991F-57E809D3B411}"/>
    <cellStyle name="Normal 3 6 3 3" xfId="8319" xr:uid="{E7920D2C-B3BC-408A-87CD-250D0C1ADFE8}"/>
    <cellStyle name="Normal 3 6 3 3 2" xfId="20954" xr:uid="{2CA57726-69F8-40A1-825D-DA7A7DBB66DF}"/>
    <cellStyle name="Normal 3 6 3 4" xfId="19817" xr:uid="{1B4BBFD4-3DAA-4122-A7CE-DE771612603A}"/>
    <cellStyle name="Normal 3 6 4" xfId="6370" xr:uid="{96649FBC-AE1E-4B2C-AB70-B9FCC3E34B34}"/>
    <cellStyle name="Normal 3 6 4 2" xfId="7491" xr:uid="{CAD4FEDB-F5BD-4787-B899-771B318501D2}"/>
    <cellStyle name="Normal 3 6 4 2 2" xfId="9134" xr:uid="{C7BC62D5-EDFE-4877-873F-F3470F5590A4}"/>
    <cellStyle name="Normal 3 6 4 2 2 2" xfId="21498" xr:uid="{D8E79BFB-88A7-446D-8D5F-8346269C0995}"/>
    <cellStyle name="Normal 3 6 4 2 3" xfId="20361" xr:uid="{8DA45D05-1806-4256-AA58-4D6B39F4324F}"/>
    <cellStyle name="Normal 3 6 4 3" xfId="8088" xr:uid="{3D655FC9-5AFA-45CF-BAEE-A639682F0DA9}"/>
    <cellStyle name="Normal 3 6 4 3 2" xfId="20724" xr:uid="{88CCA280-CE3D-4CC9-80F8-27BBC59237C8}"/>
    <cellStyle name="Normal 3 6 4 4" xfId="19587" xr:uid="{E894F711-D19D-40C2-8140-DAE0C965065B}"/>
    <cellStyle name="Normal 3 6 5" xfId="7051" xr:uid="{EA3B479E-B456-40A4-B37E-2AB3756A4E0C}"/>
    <cellStyle name="Normal 3 6 5 2" xfId="8694" xr:uid="{8911A266-22FD-4B97-B0E9-01646DBD0275}"/>
    <cellStyle name="Normal 3 6 5 2 2" xfId="21173" xr:uid="{E3B8F3D4-DDC1-455A-BE48-F15D40993C9E}"/>
    <cellStyle name="Normal 3 6 5 3" xfId="20036" xr:uid="{D73508D8-907B-47CE-8096-39ACD61568DE}"/>
    <cellStyle name="Normal 3 6 6" xfId="7897" xr:uid="{791AE5C5-AD01-4FFF-9281-CED53942CC3B}"/>
    <cellStyle name="Normal 3 6 6 2" xfId="20606" xr:uid="{6B630ACB-1C9B-404C-873B-D43D321FF392}"/>
    <cellStyle name="Normal 3 6 7" xfId="19469" xr:uid="{9C790889-2191-4E04-89B2-BF2C75E9A3F5}"/>
    <cellStyle name="Normal 3 7" xfId="6000" xr:uid="{264CCFBD-843F-4342-9B1F-864FC7387D1F}"/>
    <cellStyle name="Normal 3 7 2" xfId="6667" xr:uid="{B95550D9-3A43-422E-ACEE-9A2721F57E18}"/>
    <cellStyle name="Normal 3 7 2 2" xfId="7492" xr:uid="{0A0967BA-DA38-485F-9309-EE758FAF47B6}"/>
    <cellStyle name="Normal 3 7 2 2 2" xfId="9135" xr:uid="{72EFF48B-EE88-4EB0-9ECE-63BFF9DAC5C3}"/>
    <cellStyle name="Normal 3 7 2 2 2 2" xfId="21499" xr:uid="{1C411B03-4678-4F1B-AD60-3B74CD02F9BC}"/>
    <cellStyle name="Normal 3 7 2 2 3" xfId="20362" xr:uid="{3B222057-CF00-4F2C-A911-CE8C93A6693F}"/>
    <cellStyle name="Normal 3 7 2 3" xfId="8320" xr:uid="{26AECD81-3BC4-4516-A62F-9ED0823ED60B}"/>
    <cellStyle name="Normal 3 7 2 3 2" xfId="20955" xr:uid="{351389F5-A3D2-42A0-B9B1-340138D9FC7B}"/>
    <cellStyle name="Normal 3 7 2 4" xfId="19818" xr:uid="{8FBB42DB-1A99-44D0-847C-1E510E0898BD}"/>
    <cellStyle name="Normal 3 7 3" xfId="6668" xr:uid="{9CA6576A-AE6D-443F-8D08-7189D4E8FAE4}"/>
    <cellStyle name="Normal 3 7 3 2" xfId="7493" xr:uid="{894C79E0-7496-40A9-8098-B504293851C3}"/>
    <cellStyle name="Normal 3 7 3 2 2" xfId="9136" xr:uid="{7FC4D568-5355-472A-A50F-012BD91730C8}"/>
    <cellStyle name="Normal 3 7 3 2 2 2" xfId="21500" xr:uid="{49CA8688-3F6C-4ED4-8C7D-995C42542203}"/>
    <cellStyle name="Normal 3 7 3 2 3" xfId="20363" xr:uid="{C022DEE9-B0A2-46C8-ABBC-293032FC454A}"/>
    <cellStyle name="Normal 3 7 3 3" xfId="8321" xr:uid="{BBB3FAA6-2BD3-43BC-B7CB-860AA9A3E424}"/>
    <cellStyle name="Normal 3 7 3 3 2" xfId="20956" xr:uid="{3E9DA99E-3FA4-4DA3-A895-C4FCC1990421}"/>
    <cellStyle name="Normal 3 7 3 4" xfId="19819" xr:uid="{F4D4CBF7-525E-48AB-965D-87DA0ECEFFFF}"/>
    <cellStyle name="Normal 3 7 4" xfId="6371" xr:uid="{FBE95E4F-F7EE-40F5-8804-857624DF15AC}"/>
    <cellStyle name="Normal 3 7 4 2" xfId="7494" xr:uid="{07B45B8F-B6F7-4B5B-866A-C52E25C0685D}"/>
    <cellStyle name="Normal 3 7 4 2 2" xfId="9137" xr:uid="{8F29870C-504A-4192-A21D-766E336E1C93}"/>
    <cellStyle name="Normal 3 7 4 2 2 2" xfId="21501" xr:uid="{1EC4EF9A-29B2-4D21-B3CD-A8EE65A83AEE}"/>
    <cellStyle name="Normal 3 7 4 2 3" xfId="20364" xr:uid="{5C97A271-8B7F-45EE-94DA-528243686E4C}"/>
    <cellStyle name="Normal 3 7 4 3" xfId="8089" xr:uid="{50C97B4F-6219-4D0B-927A-A2FA7802E2CC}"/>
    <cellStyle name="Normal 3 7 4 3 2" xfId="20725" xr:uid="{CF4E4849-5B6E-45BD-A0BA-104703A8E35D}"/>
    <cellStyle name="Normal 3 7 4 4" xfId="19588" xr:uid="{7DC829AF-B9E3-4688-B63A-482C496D9EFF}"/>
    <cellStyle name="Normal 3 7 5" xfId="7052" xr:uid="{2FDDEDDF-7FA6-4A7E-AC34-EF984233049D}"/>
    <cellStyle name="Normal 3 7 5 2" xfId="8695" xr:uid="{079BACCE-4465-4717-B59E-F48F76245964}"/>
    <cellStyle name="Normal 3 7 5 2 2" xfId="21174" xr:uid="{1B089F6A-AA47-47E5-BC80-2DA3EC58EAB2}"/>
    <cellStyle name="Normal 3 7 5 3" xfId="20037" xr:uid="{37E61FAD-71C1-4F2C-BBF8-28D443FDCADB}"/>
    <cellStyle name="Normal 3 7 6" xfId="7898" xr:uid="{D32A36C5-A730-4B21-8ADD-286B4FE0A891}"/>
    <cellStyle name="Normal 3 7 6 2" xfId="20607" xr:uid="{3353362D-27ED-4A8E-B6D6-CDCE730BE356}"/>
    <cellStyle name="Normal 3 7 7" xfId="19470" xr:uid="{5D94A950-2613-43B4-B341-3D50287B8DAE}"/>
    <cellStyle name="Normal 3 8" xfId="6001" xr:uid="{7DF3C0C0-86BD-42C1-AAEC-A1BE11B8DB40}"/>
    <cellStyle name="Normal 3 8 2" xfId="6669" xr:uid="{57761892-9585-41BD-A99D-7F810121F4AC}"/>
    <cellStyle name="Normal 3 8 2 2" xfId="7495" xr:uid="{F15C6335-AB4B-402E-A0C7-BFEEEAD43129}"/>
    <cellStyle name="Normal 3 8 2 2 2" xfId="9138" xr:uid="{48C8D1B4-7073-4EAD-AD12-85D609534373}"/>
    <cellStyle name="Normal 3 8 2 2 2 2" xfId="21502" xr:uid="{E27B59AB-2650-4923-9217-502A1E324B21}"/>
    <cellStyle name="Normal 3 8 2 2 3" xfId="20365" xr:uid="{DC51E090-6132-4395-866D-E0847A901753}"/>
    <cellStyle name="Normal 3 8 2 3" xfId="8322" xr:uid="{D03117C1-1A0F-4D70-A721-F33BA4494AB0}"/>
    <cellStyle name="Normal 3 8 2 3 2" xfId="20957" xr:uid="{182CDC3A-8DE3-4083-BC13-F69973781D84}"/>
    <cellStyle name="Normal 3 8 2 4" xfId="19820" xr:uid="{30EC1E89-AA31-48D6-B110-478E1D9B1F9C}"/>
    <cellStyle name="Normal 3 8 3" xfId="6670" xr:uid="{83A2590C-6651-4849-9D6C-A751A9A958FB}"/>
    <cellStyle name="Normal 3 8 3 2" xfId="7496" xr:uid="{7020FA6E-670D-4DF7-84FF-823A75F938E5}"/>
    <cellStyle name="Normal 3 8 3 2 2" xfId="9139" xr:uid="{6A5D9C05-DF05-45F8-BEE7-E7C9BC37CF6D}"/>
    <cellStyle name="Normal 3 8 3 2 2 2" xfId="21503" xr:uid="{942C5F22-3D7C-4DC4-8B21-C0C23D0765CD}"/>
    <cellStyle name="Normal 3 8 3 2 3" xfId="20366" xr:uid="{4911C8B3-FD5D-446A-9540-74832E22F39F}"/>
    <cellStyle name="Normal 3 8 3 3" xfId="8323" xr:uid="{2A6C1C80-D0AF-44A3-8C92-B2F626B558F0}"/>
    <cellStyle name="Normal 3 8 3 3 2" xfId="20958" xr:uid="{F62988C0-7FF8-4692-A738-CC9F17087CFC}"/>
    <cellStyle name="Normal 3 8 3 4" xfId="19821" xr:uid="{2215517C-9B77-40D1-B45A-DF7FEC07DC98}"/>
    <cellStyle name="Normal 3 8 4" xfId="6372" xr:uid="{368CD24D-7291-453E-8207-0443AED37E54}"/>
    <cellStyle name="Normal 3 8 4 2" xfId="7497" xr:uid="{514F238F-C895-424A-9A54-635667A1DC47}"/>
    <cellStyle name="Normal 3 8 4 2 2" xfId="9140" xr:uid="{B38C0450-08EB-400D-94AF-BA44CB1C9FCA}"/>
    <cellStyle name="Normal 3 8 4 2 2 2" xfId="21504" xr:uid="{66749182-94E7-4AF3-BDC6-E10430D50699}"/>
    <cellStyle name="Normal 3 8 4 2 3" xfId="20367" xr:uid="{97C29B7E-9CB9-43FC-80B0-FAF6FC57E8A7}"/>
    <cellStyle name="Normal 3 8 4 3" xfId="8090" xr:uid="{2BC936C9-8797-4C16-86FB-BBD2EF0B2934}"/>
    <cellStyle name="Normal 3 8 4 3 2" xfId="20726" xr:uid="{950CE527-264A-49CC-9E44-38C7F0482BCA}"/>
    <cellStyle name="Normal 3 8 4 4" xfId="19589" xr:uid="{01C52A13-208A-4570-AF1C-DA29B1814B13}"/>
    <cellStyle name="Normal 3 8 5" xfId="7053" xr:uid="{B9631861-1E21-45C5-ABC5-74A24B315BBE}"/>
    <cellStyle name="Normal 3 8 5 2" xfId="8696" xr:uid="{6586DDFE-2FEF-4054-9873-B57E4C381816}"/>
    <cellStyle name="Normal 3 8 5 2 2" xfId="21175" xr:uid="{C4B4CCD1-EB4B-4D88-A6B5-A93D07065D38}"/>
    <cellStyle name="Normal 3 8 5 3" xfId="20038" xr:uid="{1C0A4371-9524-4925-95BC-5B499E453F34}"/>
    <cellStyle name="Normal 3 8 6" xfId="7899" xr:uid="{9604D1D5-444A-48B8-BF58-A5ED7357EAC1}"/>
    <cellStyle name="Normal 3 8 6 2" xfId="20608" xr:uid="{6016478B-7DD3-499C-B2F8-A91006988082}"/>
    <cellStyle name="Normal 3 8 7" xfId="19471" xr:uid="{0FC2BE02-00B0-4619-8E57-DE2C931B6D60}"/>
    <cellStyle name="Normal 3 9" xfId="6002" xr:uid="{DFD6E6CE-EE3A-46D6-B29F-D4C43E1D0082}"/>
    <cellStyle name="Normal 3 9 2" xfId="6671" xr:uid="{80F762E3-4C9E-4F47-9EA7-F75FD94068F3}"/>
    <cellStyle name="Normal 3 9 2 2" xfId="7498" xr:uid="{567E534B-B098-4E40-8CFF-2898CE5041C5}"/>
    <cellStyle name="Normal 3 9 2 2 2" xfId="9141" xr:uid="{4599E154-FA54-4BF5-88FB-F238187C8BD9}"/>
    <cellStyle name="Normal 3 9 2 2 2 2" xfId="21505" xr:uid="{4468E596-DB2F-48CD-A576-793BB4CD87A5}"/>
    <cellStyle name="Normal 3 9 2 2 3" xfId="20368" xr:uid="{3F08D971-32E4-4AE8-A713-F8C661BFC811}"/>
    <cellStyle name="Normal 3 9 2 3" xfId="8324" xr:uid="{391F7F8C-F8D8-4589-999A-F55722E41F76}"/>
    <cellStyle name="Normal 3 9 2 3 2" xfId="20959" xr:uid="{12194736-5CDD-4A36-A7DD-8B6A8EEEF393}"/>
    <cellStyle name="Normal 3 9 2 4" xfId="19822" xr:uid="{09C98FA2-FA63-4810-86CA-05D92F64BD86}"/>
    <cellStyle name="Normal 3 9 3" xfId="6672" xr:uid="{1DBDC390-6F58-4100-8870-165CD2330740}"/>
    <cellStyle name="Normal 3 9 3 2" xfId="7499" xr:uid="{09D6AC15-F5D7-404C-82D8-29BD64E951EF}"/>
    <cellStyle name="Normal 3 9 3 2 2" xfId="9142" xr:uid="{DC25BDF8-087E-4134-9C6A-83053BD8B63D}"/>
    <cellStyle name="Normal 3 9 3 2 2 2" xfId="21506" xr:uid="{3C69D63B-8DF0-4DF8-B291-682145F7F565}"/>
    <cellStyle name="Normal 3 9 3 2 3" xfId="20369" xr:uid="{2CD6D12B-D9FD-4763-A92B-7AEAEFFDAF13}"/>
    <cellStyle name="Normal 3 9 3 3" xfId="8325" xr:uid="{08F5903E-7A65-499B-B9F7-37E93DB5BC31}"/>
    <cellStyle name="Normal 3 9 3 3 2" xfId="20960" xr:uid="{5F737967-2E1F-4A31-944D-5B28B07E8369}"/>
    <cellStyle name="Normal 3 9 3 4" xfId="19823" xr:uid="{C301E38F-1622-4351-9615-D59E82BE56B5}"/>
    <cellStyle name="Normal 3 9 4" xfId="6373" xr:uid="{EB2B3952-77C7-4C81-9432-92B195098C0E}"/>
    <cellStyle name="Normal 3 9 4 2" xfId="7500" xr:uid="{BCCCBD92-2EA4-4D39-8F73-2ABB648420F2}"/>
    <cellStyle name="Normal 3 9 4 2 2" xfId="9143" xr:uid="{498CAB6B-06CB-460C-B3E5-D2BC6B13D737}"/>
    <cellStyle name="Normal 3 9 4 2 2 2" xfId="21507" xr:uid="{CFE69E65-5687-4FB7-AC37-B70B7A97AFA1}"/>
    <cellStyle name="Normal 3 9 4 2 3" xfId="20370" xr:uid="{2A3A956F-DE1B-4A0C-91C8-62E516C4CF52}"/>
    <cellStyle name="Normal 3 9 4 3" xfId="8091" xr:uid="{F31D2AF2-6455-4655-876C-AA0D1A7C1699}"/>
    <cellStyle name="Normal 3 9 4 3 2" xfId="20727" xr:uid="{87ACA738-C58D-494F-8948-1627F43E34AE}"/>
    <cellStyle name="Normal 3 9 4 4" xfId="19590" xr:uid="{E4412CC5-2DFC-4CBC-AF51-A41352B861AD}"/>
    <cellStyle name="Normal 3 9 5" xfId="7054" xr:uid="{3FEA53C7-7DAF-4350-AB9B-A2273ABAEB12}"/>
    <cellStyle name="Normal 3 9 5 2" xfId="8697" xr:uid="{F51BDB7B-06B9-4D30-9D62-EC3A9E962550}"/>
    <cellStyle name="Normal 3 9 5 2 2" xfId="21176" xr:uid="{14376717-EABF-4B66-99D7-4EB98FA12D8C}"/>
    <cellStyle name="Normal 3 9 5 3" xfId="20039" xr:uid="{BD4BD08C-FEBB-4642-95F9-30935169E776}"/>
    <cellStyle name="Normal 3 9 6" xfId="7900" xr:uid="{441C48F8-1019-4FC7-8BC1-D669A0A7F518}"/>
    <cellStyle name="Normal 3 9 6 2" xfId="20609" xr:uid="{249A6593-9D68-4F28-AF0F-CE3E70D5283F}"/>
    <cellStyle name="Normal 3 9 7" xfId="19472" xr:uid="{5EA5B191-CE78-46F9-9258-EDBFB9C976F9}"/>
    <cellStyle name="Normal 30" xfId="6003" xr:uid="{65BC6E9E-3B3E-4561-B0D3-7C4F12763E5D}"/>
    <cellStyle name="Normal 30 2" xfId="6004" xr:uid="{834A015E-31F2-4A6F-8D6B-2D70920A8E84}"/>
    <cellStyle name="Normal 30 3" xfId="6005" xr:uid="{C7D661D1-BCED-4C0F-84E8-45D114009C0A}"/>
    <cellStyle name="Normal 30_1_solis_MK Nr 595 " xfId="6006" xr:uid="{878F87C8-DF59-447D-A650-B650C2313068}"/>
    <cellStyle name="Normal 31" xfId="6007" xr:uid="{03609A08-8F4A-4789-AD3A-894E37410F9D}"/>
    <cellStyle name="Normal 32" xfId="6008" xr:uid="{03F5B239-CEC0-4C0C-8F47-E3424C712462}"/>
    <cellStyle name="Normal 32 10" xfId="19473" xr:uid="{8BBA51F3-05C8-4F33-A2CB-0919A6D84623}"/>
    <cellStyle name="Normal 32 2" xfId="6009" xr:uid="{CBA9B0BB-A0FA-4BA9-B3C1-F7573D874263}"/>
    <cellStyle name="Normal 32 2 2" xfId="6673" xr:uid="{2998537C-B3B5-49AA-8F6A-4B286630BAC8}"/>
    <cellStyle name="Normal 32 2 2 2" xfId="7501" xr:uid="{E472BFB8-E1C2-4005-9977-4623407BF490}"/>
    <cellStyle name="Normal 32 2 2 2 2" xfId="9144" xr:uid="{34BADA05-66E6-446D-872D-A18CBC25F44D}"/>
    <cellStyle name="Normal 32 2 2 2 2 2" xfId="21508" xr:uid="{2130BA42-4601-4E40-B893-1238F5832190}"/>
    <cellStyle name="Normal 32 2 2 2 3" xfId="20371" xr:uid="{922EEE9E-CBED-4C2F-8232-C4CBBB34D7F4}"/>
    <cellStyle name="Normal 32 2 2 3" xfId="8326" xr:uid="{934631D6-5DB1-4024-A77F-8436E56E0A1A}"/>
    <cellStyle name="Normal 32 2 2 3 2" xfId="20961" xr:uid="{ABC9560B-2E2D-4690-AC8E-6C83D6A150EA}"/>
    <cellStyle name="Normal 32 2 2 4" xfId="19824" xr:uid="{6E172F29-EE2F-44CD-8D11-B40A45B1475E}"/>
    <cellStyle name="Normal 32 2 3" xfId="6674" xr:uid="{F4186177-9BF8-4107-A7BA-71FF0C7BED5B}"/>
    <cellStyle name="Normal 32 2 3 2" xfId="7502" xr:uid="{39218EA2-9C5B-4A7F-AD63-F4DBB8218550}"/>
    <cellStyle name="Normal 32 2 3 2 2" xfId="9145" xr:uid="{F4CEA2EA-BD92-4283-95C1-2FA3ACDF82BA}"/>
    <cellStyle name="Normal 32 2 3 2 2 2" xfId="21509" xr:uid="{A7E201B1-CCB4-4CEB-834F-55E55DDDE780}"/>
    <cellStyle name="Normal 32 2 3 2 3" xfId="20372" xr:uid="{1A24DBDF-1534-4BC1-BFBB-03073DE0E8CC}"/>
    <cellStyle name="Normal 32 2 3 3" xfId="8327" xr:uid="{E98B5A9A-5DB8-4336-9290-8DCFFECAECC8}"/>
    <cellStyle name="Normal 32 2 3 3 2" xfId="20962" xr:uid="{BAA0C068-3893-4FE4-B9A2-11F06EADF573}"/>
    <cellStyle name="Normal 32 2 3 4" xfId="19825" xr:uid="{575F5620-928B-437F-BDC5-E04EF0E269E3}"/>
    <cellStyle name="Normal 32 2 4" xfId="6375" xr:uid="{76B2E943-C8E2-4284-9AAC-9CB35868D866}"/>
    <cellStyle name="Normal 32 2 4 2" xfId="7503" xr:uid="{1BA35173-3B12-4943-B336-665A04B98EF3}"/>
    <cellStyle name="Normal 32 2 4 2 2" xfId="9146" xr:uid="{A3CB2522-12B7-4828-854B-9D5A37B7649D}"/>
    <cellStyle name="Normal 32 2 4 2 2 2" xfId="21510" xr:uid="{CA416E94-FE0B-4C50-8A24-A97385A7FBB2}"/>
    <cellStyle name="Normal 32 2 4 2 3" xfId="20373" xr:uid="{9270B388-5F08-4BC8-8A48-CA696A9A8714}"/>
    <cellStyle name="Normal 32 2 4 3" xfId="8093" xr:uid="{B7E0DEA0-B8A2-4631-9E90-F9436B2C4390}"/>
    <cellStyle name="Normal 32 2 4 3 2" xfId="20729" xr:uid="{D6609F92-74E3-4712-BD7D-654984C7CB61}"/>
    <cellStyle name="Normal 32 2 4 4" xfId="19592" xr:uid="{1570647D-853F-421A-8F51-CCF6FE2C9B7A}"/>
    <cellStyle name="Normal 32 2 5" xfId="7056" xr:uid="{037D3EB8-7F8E-4931-90CD-96E6A8334ED6}"/>
    <cellStyle name="Normal 32 2 5 2" xfId="8699" xr:uid="{A2793534-1391-47F1-87B1-312EE78EB23E}"/>
    <cellStyle name="Normal 32 2 5 2 2" xfId="21178" xr:uid="{1C56DD6C-5A77-4488-A575-AE7C5018B065}"/>
    <cellStyle name="Normal 32 2 5 3" xfId="20041" xr:uid="{4935F410-FC51-4D2E-A68C-C3E3BD4E1900}"/>
    <cellStyle name="Normal 32 2 6" xfId="7902" xr:uid="{3335D090-6471-46E6-A638-7B95FA49C1F0}"/>
    <cellStyle name="Normal 32 2 6 2" xfId="20611" xr:uid="{BA0CD5A1-7E41-438F-AB41-6510551B49DD}"/>
    <cellStyle name="Normal 32 2 7" xfId="19474" xr:uid="{59419FDA-F4A2-4FD6-A7FB-59A7BEB121FC}"/>
    <cellStyle name="Normal 32 3" xfId="6010" xr:uid="{EDBA3C2D-EEF1-43E6-9AC0-1B3A93BE6BBF}"/>
    <cellStyle name="Normal 32 3 2" xfId="6675" xr:uid="{ABE8C60C-6937-41D9-9DD1-4B9FF2318860}"/>
    <cellStyle name="Normal 32 3 2 2" xfId="7504" xr:uid="{BFEBE91B-715F-4A0A-9381-301136630CF3}"/>
    <cellStyle name="Normal 32 3 2 2 2" xfId="9147" xr:uid="{71A39AED-939E-4D1D-849F-E6C09701C9EA}"/>
    <cellStyle name="Normal 32 3 2 2 2 2" xfId="21511" xr:uid="{CB0C1C63-3450-461A-8931-8D6B75D0007D}"/>
    <cellStyle name="Normal 32 3 2 2 3" xfId="20374" xr:uid="{605C7626-645D-4FDA-A753-18E07B9A41F6}"/>
    <cellStyle name="Normal 32 3 2 3" xfId="8328" xr:uid="{751C34EF-AC86-4AB9-A1C3-B0CC2A99DE18}"/>
    <cellStyle name="Normal 32 3 2 3 2" xfId="20963" xr:uid="{52231A26-75A7-4AE2-9AB9-CF3AEFA55230}"/>
    <cellStyle name="Normal 32 3 2 4" xfId="19826" xr:uid="{0C0B50DB-C693-40D1-8EB3-9F1120C49838}"/>
    <cellStyle name="Normal 32 3 3" xfId="6676" xr:uid="{ACDE360E-EBF8-4AB2-99A7-285EC96AAFD3}"/>
    <cellStyle name="Normal 32 3 3 2" xfId="7505" xr:uid="{BEA668F1-389C-4255-A9F8-3FF5A1808299}"/>
    <cellStyle name="Normal 32 3 3 2 2" xfId="9148" xr:uid="{B7B4DED0-4BF1-4617-9B71-C3B440E61011}"/>
    <cellStyle name="Normal 32 3 3 2 2 2" xfId="21512" xr:uid="{224EBDB6-0E0B-48D4-8BFC-19BD90B9B2D2}"/>
    <cellStyle name="Normal 32 3 3 2 3" xfId="20375" xr:uid="{AEF98A6F-64CE-469A-AAC3-2E3F161E7481}"/>
    <cellStyle name="Normal 32 3 3 3" xfId="8329" xr:uid="{6203C083-91EE-4BC1-8E84-E7677C980E72}"/>
    <cellStyle name="Normal 32 3 3 3 2" xfId="20964" xr:uid="{8E373C75-7055-499B-8FBB-0DD2DFF8182E}"/>
    <cellStyle name="Normal 32 3 3 4" xfId="19827" xr:uid="{F228EAA3-BB1E-46E4-8CF2-54447EE36529}"/>
    <cellStyle name="Normal 32 3 4" xfId="6376" xr:uid="{A9DF16F0-CAA3-4442-B057-A72076372EDD}"/>
    <cellStyle name="Normal 32 3 4 2" xfId="7506" xr:uid="{E4D9B450-6D4B-4C2F-AE1F-6A236B3140A7}"/>
    <cellStyle name="Normal 32 3 4 2 2" xfId="9149" xr:uid="{71B7201E-564A-474A-BC84-1C332FB7392D}"/>
    <cellStyle name="Normal 32 3 4 2 2 2" xfId="21513" xr:uid="{14709805-ED81-4B07-9E7B-53860AE53FCE}"/>
    <cellStyle name="Normal 32 3 4 2 3" xfId="20376" xr:uid="{F5DA3BFD-C9E2-495F-969A-3B07657AF258}"/>
    <cellStyle name="Normal 32 3 4 3" xfId="8094" xr:uid="{7F3D7F9A-2960-4D87-AE2E-3B81CFE60402}"/>
    <cellStyle name="Normal 32 3 4 3 2" xfId="20730" xr:uid="{9A2ADD60-E69A-4083-A258-BAA3DD549BC1}"/>
    <cellStyle name="Normal 32 3 4 4" xfId="19593" xr:uid="{09E5B1A1-F6FD-4F96-9266-EE378464EB28}"/>
    <cellStyle name="Normal 32 3 5" xfId="7057" xr:uid="{FBAA10E5-5BDC-4A85-9277-4CC79A35493A}"/>
    <cellStyle name="Normal 32 3 5 2" xfId="8700" xr:uid="{9C49D715-3402-44B0-9891-CE1511165F55}"/>
    <cellStyle name="Normal 32 3 5 2 2" xfId="21179" xr:uid="{2C346EDF-0331-4892-8677-132ABF4AD23D}"/>
    <cellStyle name="Normal 32 3 5 3" xfId="20042" xr:uid="{CB42398C-721D-477D-A8A6-C97658883814}"/>
    <cellStyle name="Normal 32 3 6" xfId="7903" xr:uid="{273AA6D5-FC83-44A8-92E9-8F991B98F8FA}"/>
    <cellStyle name="Normal 32 3 6 2" xfId="20612" xr:uid="{D8EBA937-D9D0-4450-A01D-D8E82CAC7493}"/>
    <cellStyle name="Normal 32 3 7" xfId="19475" xr:uid="{DCDAA820-6FE8-45A8-9F07-B75232F501F2}"/>
    <cellStyle name="Normal 32 4" xfId="6011" xr:uid="{BAE698B5-D454-4176-A778-034FDA848930}"/>
    <cellStyle name="Normal 32 4 2" xfId="6677" xr:uid="{67B0B84D-EFD4-4DD5-858B-C07C1DE46E31}"/>
    <cellStyle name="Normal 32 4 2 2" xfId="7507" xr:uid="{A6EA49F7-0A67-484F-9D4E-6F9409F891B8}"/>
    <cellStyle name="Normal 32 4 2 2 2" xfId="9150" xr:uid="{D8DCE3C6-3EB8-4E40-B1F6-BAEAD037738D}"/>
    <cellStyle name="Normal 32 4 2 2 2 2" xfId="21514" xr:uid="{6868C303-FA4E-499B-BAAE-E3807490A61C}"/>
    <cellStyle name="Normal 32 4 2 2 3" xfId="20377" xr:uid="{1CBF60F5-D039-4288-B531-08AAAF44F4AA}"/>
    <cellStyle name="Normal 32 4 2 3" xfId="8330" xr:uid="{81A8CC14-9776-4D44-B426-17236217EA4A}"/>
    <cellStyle name="Normal 32 4 2 3 2" xfId="20965" xr:uid="{02208CDD-0A62-4045-8532-78592CD9B506}"/>
    <cellStyle name="Normal 32 4 2 4" xfId="19828" xr:uid="{F531DC55-0B1C-45D6-B184-ED6986360DA3}"/>
    <cellStyle name="Normal 32 4 3" xfId="6678" xr:uid="{A04C5C64-240D-4E87-A742-F3CF25174CF9}"/>
    <cellStyle name="Normal 32 4 3 2" xfId="7508" xr:uid="{F7FC20BB-8301-4663-86D8-0DB484F5D8C8}"/>
    <cellStyle name="Normal 32 4 3 2 2" xfId="9151" xr:uid="{81E1596B-F338-47A2-9A35-73DB022E8030}"/>
    <cellStyle name="Normal 32 4 3 2 2 2" xfId="21515" xr:uid="{10DCAD40-9640-458E-A0F6-05BA932221D6}"/>
    <cellStyle name="Normal 32 4 3 2 3" xfId="20378" xr:uid="{EDEAE94A-FC40-4F3C-AB19-3232CDA3382E}"/>
    <cellStyle name="Normal 32 4 3 3" xfId="8331" xr:uid="{AC8E3A67-47DA-4750-A622-9650158D8060}"/>
    <cellStyle name="Normal 32 4 3 3 2" xfId="20966" xr:uid="{8614904B-7459-4A36-81DF-07D1D265475D}"/>
    <cellStyle name="Normal 32 4 3 4" xfId="19829" xr:uid="{44E4F451-298B-4C05-B0C7-36F9232FE917}"/>
    <cellStyle name="Normal 32 4 4" xfId="6377" xr:uid="{1CED3047-2BAB-46A8-BD77-5F7900419FCD}"/>
    <cellStyle name="Normal 32 4 4 2" xfId="7509" xr:uid="{C6E5D945-3CAF-496F-B5FD-D333A1B7D980}"/>
    <cellStyle name="Normal 32 4 4 2 2" xfId="9152" xr:uid="{8D30A74F-77BD-4754-8E6C-859269F61816}"/>
    <cellStyle name="Normal 32 4 4 2 2 2" xfId="21516" xr:uid="{D914520C-8E40-4D15-ACB0-F54E18F0D12E}"/>
    <cellStyle name="Normal 32 4 4 2 3" xfId="20379" xr:uid="{F05A73B8-0FDF-47A6-9BB7-D7E23C0E6E92}"/>
    <cellStyle name="Normal 32 4 4 3" xfId="8095" xr:uid="{B2BFACC1-45F4-4AE1-B191-4FBB6DBA1908}"/>
    <cellStyle name="Normal 32 4 4 3 2" xfId="20731" xr:uid="{304B1028-BE9B-406C-8510-573256916F81}"/>
    <cellStyle name="Normal 32 4 4 4" xfId="19594" xr:uid="{A07A773D-666F-4D98-BB89-01C749294BD6}"/>
    <cellStyle name="Normal 32 4 5" xfId="7058" xr:uid="{A2EDD651-A4C5-42A0-AB23-527C9C627AFD}"/>
    <cellStyle name="Normal 32 4 5 2" xfId="8701" xr:uid="{3D7F122D-2DBC-4E1D-800D-8DBBBD0414D1}"/>
    <cellStyle name="Normal 32 4 5 2 2" xfId="21180" xr:uid="{8E5F1B49-08F0-47A4-B1AE-1FF1E0C92117}"/>
    <cellStyle name="Normal 32 4 5 3" xfId="20043" xr:uid="{5A1B2A80-3B01-4D04-849F-78ECF4DFBC7C}"/>
    <cellStyle name="Normal 32 4 6" xfId="7904" xr:uid="{6C99511F-617C-49C5-B862-4419DF61913E}"/>
    <cellStyle name="Normal 32 4 6 2" xfId="20613" xr:uid="{EDB9DBD8-E293-4EBE-868A-26A48F76C8DF}"/>
    <cellStyle name="Normal 32 4 7" xfId="19476" xr:uid="{FA6B9715-4BAC-4290-9BBC-DD6EC9955859}"/>
    <cellStyle name="Normal 32 5" xfId="6679" xr:uid="{212DF310-0C0E-465D-BF09-D176F140413A}"/>
    <cellStyle name="Normal 32 5 2" xfId="7510" xr:uid="{55711D7E-A82D-44F9-A4E2-BB749A2A4B4C}"/>
    <cellStyle name="Normal 32 5 2 2" xfId="9153" xr:uid="{58CC4067-F1ED-4B48-970A-A7B94CF0DACB}"/>
    <cellStyle name="Normal 32 5 2 2 2" xfId="21517" xr:uid="{43DE2798-8E52-4B58-BD71-7B2A912A9AC4}"/>
    <cellStyle name="Normal 32 5 2 3" xfId="20380" xr:uid="{E6007D3B-BF08-4CE0-93DB-EA83841EC3CC}"/>
    <cellStyle name="Normal 32 5 3" xfId="8332" xr:uid="{BE4D9CC9-43D9-4CE5-A8E7-32D18B16E9EA}"/>
    <cellStyle name="Normal 32 5 3 2" xfId="20967" xr:uid="{C5D2DDC6-3093-4AEE-9B1A-25C1DB49A0E7}"/>
    <cellStyle name="Normal 32 5 4" xfId="19830" xr:uid="{93C277CE-66C0-47FA-A7C4-C983C81F9C04}"/>
    <cellStyle name="Normal 32 6" xfId="6680" xr:uid="{9EC33B3F-91B7-442B-BFA8-11A5E4B24BE1}"/>
    <cellStyle name="Normal 32 6 2" xfId="7511" xr:uid="{BF95BAF9-6261-4629-A6E1-AAAC64B84C05}"/>
    <cellStyle name="Normal 32 6 2 2" xfId="9154" xr:uid="{B6388600-DBB7-4DA1-A7AE-DDF708CB395A}"/>
    <cellStyle name="Normal 32 6 2 2 2" xfId="21518" xr:uid="{DA6DEB5C-41AD-498C-88B5-AC67D8306F3B}"/>
    <cellStyle name="Normal 32 6 2 3" xfId="20381" xr:uid="{C5F558B0-3077-4ADB-8E9F-A8ADAA726B71}"/>
    <cellStyle name="Normal 32 6 3" xfId="8333" xr:uid="{D64D0564-5056-464B-BBC3-5B4B8F20BA0D}"/>
    <cellStyle name="Normal 32 6 3 2" xfId="20968" xr:uid="{66996B62-80AC-4D9D-810C-207CCEE55DB4}"/>
    <cellStyle name="Normal 32 6 4" xfId="19831" xr:uid="{32D2E2C8-F49D-4369-92E9-671A9A9850DC}"/>
    <cellStyle name="Normal 32 7" xfId="6374" xr:uid="{FDB7B4D8-6BC3-41C0-891F-AEF6D8295CE3}"/>
    <cellStyle name="Normal 32 7 2" xfId="7512" xr:uid="{50A0C5B7-1B59-4AC8-BE09-144FD057DA55}"/>
    <cellStyle name="Normal 32 7 2 2" xfId="9155" xr:uid="{76B6BED8-F11B-4FD6-B800-67769233E686}"/>
    <cellStyle name="Normal 32 7 2 2 2" xfId="21519" xr:uid="{D719C9B3-8D62-483E-9E6F-58BFBEF87493}"/>
    <cellStyle name="Normal 32 7 2 3" xfId="20382" xr:uid="{53D7C4AA-BCF0-4C10-A462-7D09462A86DB}"/>
    <cellStyle name="Normal 32 7 3" xfId="8092" xr:uid="{092C75EA-8E68-47F1-8E5A-AF79EDB05F7F}"/>
    <cellStyle name="Normal 32 7 3 2" xfId="20728" xr:uid="{EE34798C-AD9E-423F-A627-7EEDDE89BA8C}"/>
    <cellStyle name="Normal 32 7 4" xfId="19591" xr:uid="{39FAD1B0-4D65-4D17-9A2F-B159383EE515}"/>
    <cellStyle name="Normal 32 8" xfId="7055" xr:uid="{FD6E405A-C9D8-4DB3-932B-1237251116E5}"/>
    <cellStyle name="Normal 32 8 2" xfId="8698" xr:uid="{48D4F317-CA8A-4B7E-A21D-13E9BCE16E7F}"/>
    <cellStyle name="Normal 32 8 2 2" xfId="21177" xr:uid="{668EF3B5-4A57-4E5E-9B8C-CA3C5099AB4E}"/>
    <cellStyle name="Normal 32 8 3" xfId="20040" xr:uid="{9B66938A-6D7D-48FC-A647-1620DDCCF83B}"/>
    <cellStyle name="Normal 32 9" xfId="7901" xr:uid="{31907690-9846-4B69-A052-6AFB094F9890}"/>
    <cellStyle name="Normal 32 9 2" xfId="20610" xr:uid="{C96AC6A6-F9CA-4C43-9E18-919C53C02282}"/>
    <cellStyle name="Normal 33" xfId="6012" xr:uid="{DF93E079-8F6D-426A-87AD-EFDF60B41E14}"/>
    <cellStyle name="Normal 33 2" xfId="6681" xr:uid="{12EB3003-B911-46F4-8956-941D7FAC2C33}"/>
    <cellStyle name="Normal 33 2 2" xfId="7513" xr:uid="{AE63E1E7-419C-416A-B525-E577A9892525}"/>
    <cellStyle name="Normal 33 2 2 2" xfId="9156" xr:uid="{1232571B-0BEE-48E2-972C-BCE2A46B5FC6}"/>
    <cellStyle name="Normal 33 2 2 2 2" xfId="21520" xr:uid="{D3959A12-EC68-49BF-8ED7-0D53FA722A4E}"/>
    <cellStyle name="Normal 33 2 2 3" xfId="20383" xr:uid="{36428D8B-C0B3-499E-AF1F-08EADAE20AAF}"/>
    <cellStyle name="Normal 33 2 3" xfId="8334" xr:uid="{8E046988-1D97-4BA3-9BEA-3A645A366151}"/>
    <cellStyle name="Normal 33 2 3 2" xfId="20969" xr:uid="{371AD4D8-B18A-40E4-9DAA-F6139FB6DC5D}"/>
    <cellStyle name="Normal 33 2 4" xfId="19832" xr:uid="{9ED8A0CE-8154-4385-BC64-53E059660E67}"/>
    <cellStyle name="Normal 33 3" xfId="6682" xr:uid="{F35C8D03-5480-4808-A761-1D1ED10EA830}"/>
    <cellStyle name="Normal 33 3 2" xfId="7514" xr:uid="{8808B2B5-37C0-4188-B4EF-83E6957BA45A}"/>
    <cellStyle name="Normal 33 3 2 2" xfId="9157" xr:uid="{AC3CAC36-3473-492A-AB15-C5CD03904D2B}"/>
    <cellStyle name="Normal 33 3 2 2 2" xfId="21521" xr:uid="{43D5A51E-3A55-4873-A238-1F1898A83819}"/>
    <cellStyle name="Normal 33 3 2 3" xfId="20384" xr:uid="{B316C064-C653-46AB-A3A0-AB7281C5984A}"/>
    <cellStyle name="Normal 33 3 3" xfId="8335" xr:uid="{3BEE3FB7-1515-43C2-A1A5-B0C61D7762F6}"/>
    <cellStyle name="Normal 33 3 3 2" xfId="20970" xr:uid="{43B12D03-95C7-460A-BF2C-C98646EDF823}"/>
    <cellStyle name="Normal 33 3 4" xfId="19833" xr:uid="{B4C43FD5-596F-456C-883F-989480D253AD}"/>
    <cellStyle name="Normal 33 4" xfId="6378" xr:uid="{BA017418-E01A-43B4-96BF-29F3E7702FF0}"/>
    <cellStyle name="Normal 33 4 2" xfId="7515" xr:uid="{358357D2-BFD7-48B1-91DA-59A73A3FB634}"/>
    <cellStyle name="Normal 33 4 2 2" xfId="9158" xr:uid="{8F8FBFA2-F21B-41F4-B11E-FBE6A7DFCBB3}"/>
    <cellStyle name="Normal 33 4 2 2 2" xfId="21522" xr:uid="{D86BD471-B48A-4194-BB6A-F035150AE816}"/>
    <cellStyle name="Normal 33 4 2 3" xfId="20385" xr:uid="{3D799440-3924-441F-8A9A-329456F7615A}"/>
    <cellStyle name="Normal 33 4 3" xfId="8096" xr:uid="{FF5D6E91-BB78-427E-A7F3-C3EF88DAC5F7}"/>
    <cellStyle name="Normal 33 4 3 2" xfId="20732" xr:uid="{5B9838BE-1CB9-4D74-8B1F-894BE3645067}"/>
    <cellStyle name="Normal 33 4 4" xfId="19595" xr:uid="{82C87A9B-F90E-48F8-BBA7-9EF68161679D}"/>
    <cellStyle name="Normal 33 5" xfId="7059" xr:uid="{5C86556B-2653-486F-96B1-6FD5D385324C}"/>
    <cellStyle name="Normal 33 5 2" xfId="8702" xr:uid="{058FD2E8-7C99-479D-8847-52CFEB8477E0}"/>
    <cellStyle name="Normal 33 5 2 2" xfId="21181" xr:uid="{EBA0F90C-63EA-4BBF-BDDB-BA2631348599}"/>
    <cellStyle name="Normal 33 5 3" xfId="20044" xr:uid="{B48311F6-0C75-4076-B148-FF47B89A6B58}"/>
    <cellStyle name="Normal 33 6" xfId="7905" xr:uid="{00D32DDA-80D0-4EAC-B93B-1E30FBA72B98}"/>
    <cellStyle name="Normal 33 6 2" xfId="20614" xr:uid="{ADA54D3A-EB1B-4114-A160-E2DECAFD396A}"/>
    <cellStyle name="Normal 33 7" xfId="19477" xr:uid="{F2E3B7A6-484E-4F2C-9918-704E45953241}"/>
    <cellStyle name="Normal 34" xfId="36" xr:uid="{2DC5E831-F245-4ED9-B268-31737F041E64}"/>
    <cellStyle name="Normal 34 2" xfId="6452" xr:uid="{48570816-3AD3-4178-A1B2-AEAD22796BE9}"/>
    <cellStyle name="Normal 35" xfId="37" xr:uid="{E3C33FAB-C7CD-4771-9DFB-2A3653351BA1}"/>
    <cellStyle name="Normal 35 2" xfId="6453" xr:uid="{B05C34B9-62B8-4DA5-A567-CAD98CC2BE54}"/>
    <cellStyle name="Normal 36" xfId="38" xr:uid="{FEDD5B32-7757-4D01-ABDB-E354A34E3AF7}"/>
    <cellStyle name="Normal 36 2" xfId="6454" xr:uid="{6A44C46E-02CD-495C-A0D1-880DF733ADCD}"/>
    <cellStyle name="Normal 37" xfId="39" xr:uid="{78C0CF9A-EE8D-42AB-891E-BFD78B0C730F}"/>
    <cellStyle name="Normal 37 2" xfId="6455" xr:uid="{B8DACF8A-C83A-40FE-9159-9D8C5A8548D4}"/>
    <cellStyle name="Normal 38" xfId="6013" xr:uid="{3C6E05EE-DD67-4B9E-A459-F7D9CCC9D6BA}"/>
    <cellStyle name="Normal 38 2" xfId="6683" xr:uid="{5F34458D-5C68-4F81-9D2C-2B55CD826C11}"/>
    <cellStyle name="Normal 38 2 2" xfId="7516" xr:uid="{9F36A20E-9B1A-4A85-A047-4D90F34A18EF}"/>
    <cellStyle name="Normal 38 2 2 2" xfId="9159" xr:uid="{149F326E-4AE1-4A8A-85E8-BF24954134F4}"/>
    <cellStyle name="Normal 38 2 2 2 2" xfId="21523" xr:uid="{F7979EB5-C25A-4882-9E44-E3406A6CC646}"/>
    <cellStyle name="Normal 38 2 2 3" xfId="20386" xr:uid="{7A60E80F-AD21-4F25-90EE-5F157EB4453E}"/>
    <cellStyle name="Normal 38 2 3" xfId="8336" xr:uid="{203BD3FA-6A73-4D98-A526-A9DE1D244DED}"/>
    <cellStyle name="Normal 38 2 3 2" xfId="20971" xr:uid="{51630113-632D-4ECF-B0C9-DF4A7FE70A54}"/>
    <cellStyle name="Normal 38 2 4" xfId="19834" xr:uid="{C663E422-1729-4D6E-9283-AB4370C43A4B}"/>
    <cellStyle name="Normal 38 3" xfId="6684" xr:uid="{DF369835-8E77-4B1D-895B-C70F685E1C38}"/>
    <cellStyle name="Normal 38 3 2" xfId="7517" xr:uid="{C1C6E6B9-FD40-49E0-8A22-CBBFDF6FD3B8}"/>
    <cellStyle name="Normal 38 3 2 2" xfId="9160" xr:uid="{BEA1BE3B-38DB-40A6-8018-94BD920237BE}"/>
    <cellStyle name="Normal 38 3 2 2 2" xfId="21524" xr:uid="{D6B98C96-7FBB-4D49-84FF-D08613649A8B}"/>
    <cellStyle name="Normal 38 3 2 3" xfId="20387" xr:uid="{CED79988-F31B-42E6-B4F7-AC8EFDC413A5}"/>
    <cellStyle name="Normal 38 3 3" xfId="8337" xr:uid="{7DC05193-9F0D-4249-B9D3-E8A1FE78310B}"/>
    <cellStyle name="Normal 38 3 3 2" xfId="20972" xr:uid="{344A3575-40FE-442F-B7E6-C5A1EA5798DC}"/>
    <cellStyle name="Normal 38 3 4" xfId="19835" xr:uid="{BFE9707D-396D-47C9-A9BF-A91A563E5165}"/>
    <cellStyle name="Normal 38 4" xfId="6379" xr:uid="{2F283AA1-1B39-459C-AE86-EE37553AC69F}"/>
    <cellStyle name="Normal 38 4 2" xfId="7518" xr:uid="{79F40825-D0E9-4E37-A521-AFD7517F055A}"/>
    <cellStyle name="Normal 38 4 2 2" xfId="9161" xr:uid="{7247ED67-C870-4E00-A9A2-5D8AD6227204}"/>
    <cellStyle name="Normal 38 4 2 2 2" xfId="21525" xr:uid="{1059FEC4-0AF7-46EF-A875-04AD9D9AD0E6}"/>
    <cellStyle name="Normal 38 4 2 3" xfId="20388" xr:uid="{84F32D09-0A19-467B-B8B9-A9AA6577C373}"/>
    <cellStyle name="Normal 38 4 3" xfId="8097" xr:uid="{5BC2DD5B-6DD2-4A57-82E6-790D5DE0309E}"/>
    <cellStyle name="Normal 38 4 3 2" xfId="20733" xr:uid="{5BD2065A-B4BE-45FB-95B3-8BE06A6EF0DF}"/>
    <cellStyle name="Normal 38 4 4" xfId="19596" xr:uid="{0BA377D5-2087-4DC5-9D09-5B9ACEDB91A5}"/>
    <cellStyle name="Normal 38 5" xfId="7060" xr:uid="{F1B682DF-F03C-40E7-BC5D-A0CB724E14AA}"/>
    <cellStyle name="Normal 38 5 2" xfId="8703" xr:uid="{9695129C-6DB3-47BE-9902-4A6756787653}"/>
    <cellStyle name="Normal 38 5 2 2" xfId="21182" xr:uid="{15B8AB72-841D-4ABD-8DE9-77BCD3359EC0}"/>
    <cellStyle name="Normal 38 5 3" xfId="20045" xr:uid="{2E23078F-AFC0-47B7-A040-9425A74D7F7A}"/>
    <cellStyle name="Normal 38 6" xfId="7906" xr:uid="{1F501AE4-06DE-46F4-A2E8-6E77BD090242}"/>
    <cellStyle name="Normal 38 6 2" xfId="20615" xr:uid="{C110C2CD-3937-4E5F-AF20-D8ADDE213759}"/>
    <cellStyle name="Normal 38 7" xfId="19478" xr:uid="{9EE4B1BD-0B03-4D10-8249-0370F6433F41}"/>
    <cellStyle name="Normal 39" xfId="6014" xr:uid="{614DBDC6-D4C9-4D5C-9127-9493B749D25D}"/>
    <cellStyle name="Normal 39 2" xfId="6685" xr:uid="{97696A47-C56A-40F1-92EE-02F3787FFB64}"/>
    <cellStyle name="Normal 39 2 2" xfId="7519" xr:uid="{88CFA699-2817-4358-B948-D7C8373CAA76}"/>
    <cellStyle name="Normal 39 2 2 2" xfId="9162" xr:uid="{169F8E26-53C3-4607-9F8D-44C6B64AAD65}"/>
    <cellStyle name="Normal 39 2 2 2 2" xfId="21526" xr:uid="{B166EE42-96C3-49E9-B83F-10A96854C176}"/>
    <cellStyle name="Normal 39 2 2 3" xfId="20389" xr:uid="{9D172B57-830A-4178-BE87-DA548314412A}"/>
    <cellStyle name="Normal 39 2 3" xfId="8338" xr:uid="{907E8514-E6E0-4EE0-83F6-E9D25211C17F}"/>
    <cellStyle name="Normal 39 2 3 2" xfId="20973" xr:uid="{B22E06C3-7B1E-4F53-88E9-9C18C14077B4}"/>
    <cellStyle name="Normal 39 2 4" xfId="19836" xr:uid="{11325FD6-F363-4AFC-A366-2F9D0D0863E1}"/>
    <cellStyle name="Normal 39 3" xfId="6686" xr:uid="{D39CF042-8960-4095-84E9-4C31A31B5F45}"/>
    <cellStyle name="Normal 39 3 2" xfId="7520" xr:uid="{81388D11-2F11-4A04-B829-18F3C89AB478}"/>
    <cellStyle name="Normal 39 3 2 2" xfId="9163" xr:uid="{73FC5FC6-54CA-476D-ADE9-A433CA882706}"/>
    <cellStyle name="Normal 39 3 2 2 2" xfId="21527" xr:uid="{3BC4F0FA-19BD-4387-B596-8C28B5063C59}"/>
    <cellStyle name="Normal 39 3 2 3" xfId="20390" xr:uid="{EDDDE44D-9D3B-496B-8C27-6C10E5AB6420}"/>
    <cellStyle name="Normal 39 3 3" xfId="8339" xr:uid="{1FAECE93-3739-4D35-B986-C4F4467B317E}"/>
    <cellStyle name="Normal 39 3 3 2" xfId="20974" xr:uid="{76144B52-7020-496D-BB67-22E2FF2C4F06}"/>
    <cellStyle name="Normal 39 3 4" xfId="19837" xr:uid="{92210F03-FC6D-46B3-B318-53963A688407}"/>
    <cellStyle name="Normal 39 4" xfId="6380" xr:uid="{17DFB6E7-315C-4E68-A693-BAC154E567A2}"/>
    <cellStyle name="Normal 39 4 2" xfId="7521" xr:uid="{A8895C75-8A6C-4DB9-96A5-C7CC4CC8BE8B}"/>
    <cellStyle name="Normal 39 4 2 2" xfId="9164" xr:uid="{6545DA14-FAB8-49F4-AC81-D690140DE138}"/>
    <cellStyle name="Normal 39 4 2 2 2" xfId="21528" xr:uid="{1E890BF6-8541-4D66-907A-3F133189F832}"/>
    <cellStyle name="Normal 39 4 2 3" xfId="20391" xr:uid="{354E56C0-BECC-4E03-A273-5863F40ED6DB}"/>
    <cellStyle name="Normal 39 4 3" xfId="8098" xr:uid="{1078E695-453E-43FB-9AEF-8DAA57A6E292}"/>
    <cellStyle name="Normal 39 4 3 2" xfId="20734" xr:uid="{31DD3122-9040-427F-935E-ED143DDDB52B}"/>
    <cellStyle name="Normal 39 4 4" xfId="19597" xr:uid="{3F8AA53A-BDF1-4E09-9C3B-644588812080}"/>
    <cellStyle name="Normal 39 5" xfId="7061" xr:uid="{404EE555-C235-428B-B1B0-AB06044FD7FA}"/>
    <cellStyle name="Normal 39 5 2" xfId="8704" xr:uid="{3282DE77-C481-4B10-8899-AE93327712CF}"/>
    <cellStyle name="Normal 39 5 2 2" xfId="21183" xr:uid="{640EE3C3-A5E3-4921-BAC7-A62908CF1A00}"/>
    <cellStyle name="Normal 39 5 3" xfId="20046" xr:uid="{0B60FC7D-0305-4034-A44A-86F131C5AAAF}"/>
    <cellStyle name="Normal 39 6" xfId="7907" xr:uid="{27C19682-B32E-40BA-9949-CEB63D0E0BE9}"/>
    <cellStyle name="Normal 39 6 2" xfId="20616" xr:uid="{737FEDB2-4512-46A4-8032-6B21785E2FCF}"/>
    <cellStyle name="Normal 39 7" xfId="19479" xr:uid="{9AC695C0-5CA1-4338-9FF0-2A0559384AC5}"/>
    <cellStyle name="Normal 4" xfId="14" xr:uid="{04B7F298-E86E-48F7-B81E-09EB0B53D5C8}"/>
    <cellStyle name="Normal 4 10" xfId="6015" xr:uid="{CAEE424C-8231-4B44-8358-6245DC0003E4}"/>
    <cellStyle name="Normal 4 11" xfId="6016" xr:uid="{DE32BA61-D68F-438C-AB30-585D307B57FB}"/>
    <cellStyle name="Normal 4 12" xfId="6017" xr:uid="{F9BF3B88-68A7-4000-A824-FBC008E9719B}"/>
    <cellStyle name="Normal 4 13" xfId="6018" xr:uid="{AA49230D-7E2D-43F2-9EAA-D8ED14DF433E}"/>
    <cellStyle name="Normal 4 14" xfId="6019" xr:uid="{DDB2D6FF-A17D-49EA-AD87-9590D2F95FA6}"/>
    <cellStyle name="Normal 4 15" xfId="6020" xr:uid="{523282A4-B47E-4E2A-97B1-7091106C0BAF}"/>
    <cellStyle name="Normal 4 16" xfId="6021" xr:uid="{8FB14557-F59F-4B23-9644-B223A02CE2E7}"/>
    <cellStyle name="Normal 4 17" xfId="6022" xr:uid="{2C96C224-B675-4172-9558-7A5596C30E74}"/>
    <cellStyle name="Normal 4 18" xfId="6023" xr:uid="{6122F32F-22E6-454D-B9A3-7CCCE2C6AA88}"/>
    <cellStyle name="Normal 4 18 10" xfId="6024" xr:uid="{4BCA30BC-A85D-4C92-86F8-F3F26913998A}"/>
    <cellStyle name="Normal 4 18 11" xfId="6025" xr:uid="{1DFDAEB8-8E12-447E-9238-5A78ED737E8D}"/>
    <cellStyle name="Normal 4 18 12" xfId="6026" xr:uid="{88BF4E7F-A385-447C-A1A7-4C04044D43CF}"/>
    <cellStyle name="Normal 4 18 13" xfId="6027" xr:uid="{5C080709-12C9-486B-807B-DF5F4281E50C}"/>
    <cellStyle name="Normal 4 18 14" xfId="6028" xr:uid="{47E84580-C895-4FC7-8B93-121872878D25}"/>
    <cellStyle name="Normal 4 18 15" xfId="6029" xr:uid="{231ABF24-4EED-4A38-AA55-1091E18F095C}"/>
    <cellStyle name="Normal 4 18 16" xfId="6030" xr:uid="{2786A4D8-689A-4FCA-B9DD-A1736E6153E2}"/>
    <cellStyle name="Normal 4 18 17" xfId="6031" xr:uid="{8493275D-A3F8-4578-9F07-F1345D9A9E36}"/>
    <cellStyle name="Normal 4 18 18" xfId="6032" xr:uid="{F07024A7-15E9-4399-A364-7E419731BCFA}"/>
    <cellStyle name="Normal 4 18 19" xfId="6033" xr:uid="{1E37756A-45B8-41B9-9511-15E27A9A68F5}"/>
    <cellStyle name="Normal 4 18 2" xfId="6034" xr:uid="{F30DE599-B280-409D-969E-980BBF67B5D1}"/>
    <cellStyle name="Normal 4 18 20" xfId="6035" xr:uid="{81C18881-F7FE-4345-9561-D27A82103C94}"/>
    <cellStyle name="Normal 4 18 3" xfId="6036" xr:uid="{1FA1E850-9025-4FFA-B44E-07B44093AB27}"/>
    <cellStyle name="Normal 4 18 4" xfId="6037" xr:uid="{18001E0D-BB18-44AA-9BF4-298537F9EAD2}"/>
    <cellStyle name="Normal 4 18 5" xfId="6038" xr:uid="{5110859A-098A-4CCD-882E-54BA8C5A20E6}"/>
    <cellStyle name="Normal 4 18 6" xfId="6039" xr:uid="{FA4BCC53-8B4A-4858-AC6C-A455848603D6}"/>
    <cellStyle name="Normal 4 18 7" xfId="6040" xr:uid="{1E0F004D-029F-4E68-9043-B8AF349B561A}"/>
    <cellStyle name="Normal 4 18 8" xfId="6041" xr:uid="{405235EF-1ACA-42F0-A151-3B4E9764A267}"/>
    <cellStyle name="Normal 4 18 9" xfId="6042" xr:uid="{805FA21A-227C-40DC-B890-EA428EE7935A}"/>
    <cellStyle name="Normal 4 19" xfId="6043" xr:uid="{C02DB287-36E3-45DD-B185-3F27AB8D87F8}"/>
    <cellStyle name="Normal 4 2" xfId="28" xr:uid="{1087E88C-E219-4BD8-A456-451740D83246}"/>
    <cellStyle name="Normal 4 2 2" xfId="6402" xr:uid="{6B6D44AC-0D2A-4A71-A65A-EF81B0B60119}"/>
    <cellStyle name="Normal 4 2 3" xfId="6381" xr:uid="{856B9E96-6B85-4C3C-9B1F-62B33E1209DC}"/>
    <cellStyle name="Normal 4 2 3 2" xfId="7522" xr:uid="{DEA997BC-6D45-4F6A-A04F-217204560204}"/>
    <cellStyle name="Normal 4 2 3 2 2" xfId="9165" xr:uid="{9D5FC6E9-EC00-4DEA-9106-6FFB147EE5A8}"/>
    <cellStyle name="Normal 4 2 3 2 2 2" xfId="21529" xr:uid="{C885B43A-8320-4A46-B01E-7B3B1AF8CA14}"/>
    <cellStyle name="Normal 4 2 3 2 3" xfId="20392" xr:uid="{E0B0E8DB-8BD5-4D2B-B06F-A05658A31C9D}"/>
    <cellStyle name="Normal 4 2 3 3" xfId="8099" xr:uid="{3D64C281-61B7-4F87-85FD-563D3BF02F5D}"/>
    <cellStyle name="Normal 4 2 3 3 2" xfId="20735" xr:uid="{D5DA95F8-117A-4213-83FD-3E69B1252793}"/>
    <cellStyle name="Normal 4 2 3 4" xfId="19598" xr:uid="{46A71C0F-2EC4-4A4E-9FE1-B0E453882271}"/>
    <cellStyle name="Normal 4 2 4" xfId="7062" xr:uid="{DA54D807-130A-4C9D-82A6-6D80B896ECC4}"/>
    <cellStyle name="Normal 4 2 4 2" xfId="8705" xr:uid="{18881591-D6FA-4ABA-8AA0-FD00731AECE3}"/>
    <cellStyle name="Normal 4 2 4 2 2" xfId="21184" xr:uid="{18470894-7B61-4392-801A-A71EADA56ACA}"/>
    <cellStyle name="Normal 4 2 4 3" xfId="20047" xr:uid="{3DDFB1F7-FB3B-4AB6-BDCB-766D166AABD6}"/>
    <cellStyle name="Normal 4 2 5" xfId="7715" xr:uid="{7D78E14E-ED2D-4C7C-9DA1-C870486F8F9E}"/>
    <cellStyle name="Normal 4 2 5 2" xfId="20508" xr:uid="{81032E0B-A6F7-4C47-A22A-27597E3CB8C2}"/>
    <cellStyle name="Normal 4 2 6" xfId="19370" xr:uid="{9FA6DBB0-C03C-4288-A564-6AD45B9B5744}"/>
    <cellStyle name="Normal 4 20" xfId="6044" xr:uid="{1BFBB320-9649-4821-B494-8739D931B34E}"/>
    <cellStyle name="Normal 4 21" xfId="6045" xr:uid="{172261E6-3FD5-449C-8B9F-DCF531F23DB3}"/>
    <cellStyle name="Normal 4 22" xfId="6046" xr:uid="{B9405E24-DB55-4AF0-97A7-633575FB2694}"/>
    <cellStyle name="Normal 4 23" xfId="6047" xr:uid="{C7D36A5F-4F38-4CB0-8130-BDE28A7D0522}"/>
    <cellStyle name="Normal 4 24" xfId="6048" xr:uid="{3DE5DBC6-1757-4528-891F-756F62176DDB}"/>
    <cellStyle name="Normal 4 25" xfId="6049" xr:uid="{4874DD98-722D-49D0-8B1B-24AD4397CF32}"/>
    <cellStyle name="Normal 4 26" xfId="6687" xr:uid="{4879DAED-C1FD-440A-9EE4-7F428203754C}"/>
    <cellStyle name="Normal 4 27" xfId="6911" xr:uid="{564517E1-BD70-48CC-8778-93F2329C2CB4}"/>
    <cellStyle name="Normal 4 27 2" xfId="8554" xr:uid="{1BF871BD-24E4-4B6C-854D-9C72C51D01A4}"/>
    <cellStyle name="Normal 4 27 2 2" xfId="21074" xr:uid="{C2BF3FFB-2E91-44D8-95B6-D4460AE06DA2}"/>
    <cellStyle name="Normal 4 27 3" xfId="19937" xr:uid="{3E5A4322-3E70-4077-B311-6F65B9AA7B26}"/>
    <cellStyle name="Normal 4 28" xfId="25" xr:uid="{1801701E-79FE-44EF-B77C-5E4EDE055C5B}"/>
    <cellStyle name="Normal 4 29" xfId="19362" xr:uid="{A5C21748-547F-470D-A153-561FD7EF73B7}"/>
    <cellStyle name="Normal 4 3" xfId="6050" xr:uid="{44C55AB8-DBEF-428B-8F71-A2CAEB6565F3}"/>
    <cellStyle name="Normal 4 3 2" xfId="6051" xr:uid="{4E6F749D-08F4-4A3F-BC2A-07E524C7C59F}"/>
    <cellStyle name="Normal 4 3 3" xfId="6403" xr:uid="{91008A4F-0806-42D7-8BA4-D91E5997E0B5}"/>
    <cellStyle name="Normal 4 3_1_solis_MK Nr 595 " xfId="6052" xr:uid="{C62B7C0C-6189-422E-9EC0-C46FAA5B9998}"/>
    <cellStyle name="Normal 4 4" xfId="6053" xr:uid="{E2B73DA2-4572-437F-B936-A6B2A5F98CAA}"/>
    <cellStyle name="Normal 4 5" xfId="6054" xr:uid="{ADC05753-366B-4F28-8426-B964F70E14DB}"/>
    <cellStyle name="Normal 4 6" xfId="6055" xr:uid="{CF66E95B-03C2-494C-BEF9-793314B7F47C}"/>
    <cellStyle name="Normal 4 7" xfId="6056" xr:uid="{61884444-5268-421A-8932-EAE3947EE9A9}"/>
    <cellStyle name="Normal 4 8" xfId="6057" xr:uid="{77BE43DF-281E-475D-941C-A3897B729389}"/>
    <cellStyle name="Normal 4 9" xfId="6058" xr:uid="{86B0193C-DA94-493A-8868-590823B38354}"/>
    <cellStyle name="Normal 40" xfId="40" xr:uid="{73233817-A9EC-4D0C-B874-5D15EC2A7614}"/>
    <cellStyle name="Normal 40 2" xfId="6456" xr:uid="{6BD068A8-C82E-4572-9381-B6CFC18A4EFE}"/>
    <cellStyle name="Normal 41" xfId="6059" xr:uid="{2C6B302D-E9D2-4F2F-B35A-0B5CF0216797}"/>
    <cellStyle name="Normal 41 2" xfId="6404" xr:uid="{D9304E8F-FCF1-40B3-831E-B25E2A2D13E2}"/>
    <cellStyle name="Normal 41 3" xfId="6457" xr:uid="{DC404BA9-CB5A-4FD2-BA3A-A76A6A38B386}"/>
    <cellStyle name="Normal 41 3 2" xfId="6688" xr:uid="{DE2E8594-1B74-4F40-AE5C-11624004F900}"/>
    <cellStyle name="Normal 41 3 2 2" xfId="7523" xr:uid="{8C3B5867-E11D-4358-81FC-272062E8B0A4}"/>
    <cellStyle name="Normal 41 3 2 2 2" xfId="9166" xr:uid="{4C236E46-9078-4A91-93F6-80C03F2B2FB2}"/>
    <cellStyle name="Normal 41 3 2 2 2 2" xfId="21530" xr:uid="{F1D9DDB1-BB6F-4DD6-9577-457C5584E086}"/>
    <cellStyle name="Normal 41 3 2 2 3" xfId="20393" xr:uid="{0928BFCD-EC6F-4228-8C54-DA2E2677BB3D}"/>
    <cellStyle name="Normal 41 3 2 3" xfId="8340" xr:uid="{C7931F14-C3D2-4791-897E-2F9EF4DE9302}"/>
    <cellStyle name="Normal 41 3 2 3 2" xfId="20975" xr:uid="{C5DBFB0D-4EC7-442D-BCE8-3DA70BFCABED}"/>
    <cellStyle name="Normal 41 3 2 4" xfId="19838" xr:uid="{8E22BF3F-7BF2-4E50-866C-D44C35D1BE6B}"/>
    <cellStyle name="Normal 41 3 3" xfId="7155" xr:uid="{BF1CA917-F9AA-4E10-9E99-5D9882860ECB}"/>
    <cellStyle name="Normal 41 3 3 2" xfId="8798" xr:uid="{D362AFE6-BD9C-4684-822D-486E4869160A}"/>
    <cellStyle name="Normal 41 3 3 2 2" xfId="21204" xr:uid="{A11F22A2-1BE9-4847-96EF-2DAC8B6DA33F}"/>
    <cellStyle name="Normal 41 3 3 3" xfId="20067" xr:uid="{5B926FEF-79B5-4EE2-9F13-D2CE1B335F8B}"/>
    <cellStyle name="Normal 41 3 4" xfId="8123" xr:uid="{09C2E526-1D57-42E6-BC7D-EEA366FE5EF7}"/>
    <cellStyle name="Normal 41 3 4 2" xfId="20759" xr:uid="{360D14B6-A737-41F7-A523-F316900E0020}"/>
    <cellStyle name="Normal 41 3 5" xfId="19622" xr:uid="{9A4302B8-6157-406F-A258-A44E02631AB7}"/>
    <cellStyle name="Normal 41 4" xfId="6689" xr:uid="{5F82F159-5E4A-43ED-8D71-93CB52842188}"/>
    <cellStyle name="Normal 41 4 2" xfId="7524" xr:uid="{FD2C6352-BE49-4D1A-8085-EA52D634FA04}"/>
    <cellStyle name="Normal 41 4 2 2" xfId="9167" xr:uid="{4BAD1765-FBA6-4BD3-A07B-D73B99A53F47}"/>
    <cellStyle name="Normal 41 4 2 2 2" xfId="21531" xr:uid="{7C9D0398-8F0A-41DF-9C13-D8EDA96780D9}"/>
    <cellStyle name="Normal 41 4 2 3" xfId="20394" xr:uid="{68B117A5-6C53-4CDD-B353-58EB00EAC3DA}"/>
    <cellStyle name="Normal 41 4 3" xfId="8341" xr:uid="{19DFB859-E0A6-47A9-904E-2ED5D6EA0341}"/>
    <cellStyle name="Normal 41 4 3 2" xfId="20976" xr:uid="{F3470096-23A5-4026-BF20-8C482969EF9C}"/>
    <cellStyle name="Normal 41 4 4" xfId="19839" xr:uid="{D018BDDE-BB31-49D2-B866-3B606DC71FE3}"/>
    <cellStyle name="Normal 42" xfId="6273" xr:uid="{DF23D38B-71CC-486A-A81D-B4B7F8902A19}"/>
    <cellStyle name="Normal 42 2" xfId="6690" xr:uid="{6F80C20C-0E84-449E-AA31-14B517AA669C}"/>
    <cellStyle name="Normal 42 2 2" xfId="7526" xr:uid="{DD8B3692-3936-4BBB-9609-8BE39F4ABC22}"/>
    <cellStyle name="Normal 42 2 2 2" xfId="9169" xr:uid="{5C82BF04-DFF2-4AEA-8071-3E362685A93B}"/>
    <cellStyle name="Normal 42 2 2 2 2" xfId="21533" xr:uid="{C03A14A5-43F4-43D0-AF4E-ABDCD20FA8BF}"/>
    <cellStyle name="Normal 42 2 2 3" xfId="20396" xr:uid="{11E1575F-AC7D-4881-99E1-03ADC4227E27}"/>
    <cellStyle name="Normal 42 2 3" xfId="8342" xr:uid="{C8B34ECE-8C6A-4629-B5E6-55A35AD24C80}"/>
    <cellStyle name="Normal 42 2 3 2" xfId="20977" xr:uid="{DAB628FF-CC07-473F-9378-0455E4EF51CA}"/>
    <cellStyle name="Normal 42 2 4" xfId="19840" xr:uid="{F13B7019-2EC0-497C-BF41-52EA74639FDE}"/>
    <cellStyle name="Normal 42 3" xfId="6465" xr:uid="{F1443954-37C4-4608-8FB7-837D9628E892}"/>
    <cellStyle name="Normal 42 4" xfId="6382" xr:uid="{7D7A72E8-B62C-4F97-99BA-94C749D29B14}"/>
    <cellStyle name="Normal 42 4 2" xfId="7527" xr:uid="{FE9F09E7-33E8-4546-8C13-05078ADB2BEF}"/>
    <cellStyle name="Normal 42 4 2 2" xfId="9170" xr:uid="{1B2F910F-67A0-491B-A5CA-4FF5833F607D}"/>
    <cellStyle name="Normal 42 4 2 2 2" xfId="21534" xr:uid="{97AD2AAA-CFA4-4620-BBBB-EADF21EB3E94}"/>
    <cellStyle name="Normal 42 4 2 3" xfId="20397" xr:uid="{B1B24CBB-F8FD-486C-93C9-7F853351758E}"/>
    <cellStyle name="Normal 42 4 3" xfId="8100" xr:uid="{B0632C23-392F-4A47-93A8-A9B24852875C}"/>
    <cellStyle name="Normal 42 4 3 2" xfId="20736" xr:uid="{360004D5-532F-4996-83DA-27B4C874DF2B}"/>
    <cellStyle name="Normal 42 4 4" xfId="19599" xr:uid="{C515065C-7013-4C62-82AF-AF82AE2FDD56}"/>
    <cellStyle name="Normal 42 5" xfId="7525" xr:uid="{907A3BFC-D5ED-4141-893C-AA899214B3D8}"/>
    <cellStyle name="Normal 42 5 2" xfId="9168" xr:uid="{A004D834-761A-49BD-9F44-69FD476ADACE}"/>
    <cellStyle name="Normal 42 5 2 2" xfId="21532" xr:uid="{921FC21E-7B98-44A9-9695-B830AAE16423}"/>
    <cellStyle name="Normal 42 5 3" xfId="20395" xr:uid="{34990C30-9B47-4B6C-9AC7-05DF7A934494}"/>
    <cellStyle name="Normal 42 6" xfId="7992" xr:uid="{9AD8B89B-960F-4C73-BD9B-D35744FBC6D3}"/>
    <cellStyle name="Normal 42 6 2" xfId="20628" xr:uid="{9D6E1CD7-7F1F-4806-B637-43034CBF6EC2}"/>
    <cellStyle name="Normal 42 7" xfId="19491" xr:uid="{8712F433-B3BD-42C8-A51A-03CF1D13BB5B}"/>
    <cellStyle name="Normal 43" xfId="41" xr:uid="{A1A21314-A72C-44E4-BEDA-E2408BB52F3F}"/>
    <cellStyle name="Normal 43 2" xfId="6458" xr:uid="{4FADC7BE-5D96-4528-A692-71DC9D8B954E}"/>
    <cellStyle name="Normal 44" xfId="42" xr:uid="{26F1368C-41D0-451D-8986-0CF9F875C22D}"/>
    <cellStyle name="Normal 44 2" xfId="6459" xr:uid="{887962A3-E092-4B0D-8122-9FA4EAD811D3}"/>
    <cellStyle name="Normal 45" xfId="6060" xr:uid="{03B60BB4-F897-4CB4-9AEB-8F612D7C4CC5}"/>
    <cellStyle name="Normal 45 10" xfId="6691" xr:uid="{B04667C8-065D-42CF-AD74-F89B316B9F35}"/>
    <cellStyle name="Normal 45 10 2" xfId="7528" xr:uid="{1E79530F-7AD0-408C-9E37-1F066BE77BA9}"/>
    <cellStyle name="Normal 45 10 2 2" xfId="9171" xr:uid="{CD797BDC-B8A6-411C-A53B-578316D6A0DF}"/>
    <cellStyle name="Normal 45 10 2 2 2" xfId="21535" xr:uid="{A7FB0436-77BF-4DE5-B18C-2B203AD7F1FD}"/>
    <cellStyle name="Normal 45 10 2 3" xfId="20398" xr:uid="{FB5FFF90-9655-4F78-9C95-77385EB29F7A}"/>
    <cellStyle name="Normal 45 10 3" xfId="8343" xr:uid="{B483DEA0-A255-4324-83F4-5CA825FA5E8A}"/>
    <cellStyle name="Normal 45 10 3 2" xfId="20978" xr:uid="{B1F6DC3F-F185-4111-B168-A4C6AB1456AD}"/>
    <cellStyle name="Normal 45 10 4" xfId="19841" xr:uid="{77884E43-92DA-42C8-B457-15EEFE12A02B}"/>
    <cellStyle name="Normal 45 11" xfId="6692" xr:uid="{EFEB8959-440D-44AA-B969-6B6E7498FEAA}"/>
    <cellStyle name="Normal 45 11 2" xfId="7529" xr:uid="{69A0A5ED-461F-47BA-888A-0B02D06F0260}"/>
    <cellStyle name="Normal 45 11 2 2" xfId="9172" xr:uid="{354E0AFF-6B75-4E2E-B7DD-FDCB9C3E2E75}"/>
    <cellStyle name="Normal 45 11 2 2 2" xfId="21536" xr:uid="{04D237F6-D6DD-49E1-886E-258C39C5FEC4}"/>
    <cellStyle name="Normal 45 11 2 3" xfId="20399" xr:uid="{20B5978B-9CC0-41D1-9BF3-E3B065D79E04}"/>
    <cellStyle name="Normal 45 11 3" xfId="8344" xr:uid="{B528CFE1-6D26-4344-84AD-4219A8C93775}"/>
    <cellStyle name="Normal 45 11 3 2" xfId="20979" xr:uid="{391899E6-B069-4711-9E0E-1BA0F083842C}"/>
    <cellStyle name="Normal 45 11 4" xfId="19842" xr:uid="{08FE83D4-1498-4A2E-AE81-A8BAD7E9B9E7}"/>
    <cellStyle name="Normal 45 12" xfId="6693" xr:uid="{13FB3CF6-E134-4062-AD92-382621778E06}"/>
    <cellStyle name="Normal 45 12 2" xfId="7530" xr:uid="{B1967984-2087-4EF9-95C6-982D4E2AF917}"/>
    <cellStyle name="Normal 45 12 2 2" xfId="9173" xr:uid="{143D6104-B1E1-4095-BBC5-07EE0F11A0A2}"/>
    <cellStyle name="Normal 45 12 2 2 2" xfId="21537" xr:uid="{4F340B7C-3096-4318-B0D5-2D6E9D0DAE1A}"/>
    <cellStyle name="Normal 45 12 2 3" xfId="20400" xr:uid="{98CCCFE9-3BF7-4DF0-AD29-C664AA830490}"/>
    <cellStyle name="Normal 45 12 3" xfId="8345" xr:uid="{56D8DB8C-A48F-4859-93D8-588642E055F6}"/>
    <cellStyle name="Normal 45 12 3 2" xfId="20980" xr:uid="{9954D73C-2527-4FDE-8EE1-016CEEECC16C}"/>
    <cellStyle name="Normal 45 12 4" xfId="19843" xr:uid="{72159356-4A12-4611-8663-DB287000BB73}"/>
    <cellStyle name="Normal 45 2" xfId="6061" xr:uid="{53D64EDD-1EB6-47CB-911C-3649116DC970}"/>
    <cellStyle name="Normal 45 2 2" xfId="6694" xr:uid="{3BC78E4F-0DDE-4A1E-9A3F-A6983F6DB2A8}"/>
    <cellStyle name="Normal 45 2 2 2" xfId="7531" xr:uid="{8EA94995-92BC-404A-977D-18F17408A348}"/>
    <cellStyle name="Normal 45 2 2 2 2" xfId="9174" xr:uid="{6141CA26-AEA8-45F7-B879-DC409D346AEA}"/>
    <cellStyle name="Normal 45 2 2 2 2 2" xfId="21538" xr:uid="{6493B8E9-C550-4C65-B458-C8CA38DF21E4}"/>
    <cellStyle name="Normal 45 2 2 2 3" xfId="20401" xr:uid="{451CB1C5-94EE-48DF-BC8D-D3579585D267}"/>
    <cellStyle name="Normal 45 2 2 3" xfId="8346" xr:uid="{E38936B4-7942-4262-8A39-A4C37F3EF935}"/>
    <cellStyle name="Normal 45 2 2 3 2" xfId="20981" xr:uid="{1ED3F908-2B15-4C9F-8EA4-D96346104CC2}"/>
    <cellStyle name="Normal 45 2 2 4" xfId="19844" xr:uid="{C6439097-3876-48AF-B897-7193059F6801}"/>
    <cellStyle name="Normal 45 2 3" xfId="6695" xr:uid="{43B92521-2AEE-4075-AB09-FEFF0D837BB6}"/>
    <cellStyle name="Normal 45 2 3 2" xfId="7532" xr:uid="{EB9D7689-A217-4019-A5CC-202EF21B406E}"/>
    <cellStyle name="Normal 45 2 3 2 2" xfId="9175" xr:uid="{94E37812-AB59-4DDC-A5C2-C6074117B92D}"/>
    <cellStyle name="Normal 45 2 3 2 2 2" xfId="21539" xr:uid="{A64A4A03-D2FE-4929-AC7B-E99D774DBE09}"/>
    <cellStyle name="Normal 45 2 3 2 3" xfId="20402" xr:uid="{61F6D27F-79A5-4CB6-A110-7A046EB0F102}"/>
    <cellStyle name="Normal 45 2 3 3" xfId="8347" xr:uid="{FC33C3FE-D6E5-4603-8B32-03CDA13FAE64}"/>
    <cellStyle name="Normal 45 2 3 3 2" xfId="20982" xr:uid="{D1A18FDD-9EFF-473D-828B-E586A29DE6AC}"/>
    <cellStyle name="Normal 45 2 3 4" xfId="19845" xr:uid="{502C8D64-E783-4A00-8459-CAAFB7C38C27}"/>
    <cellStyle name="Normal 45 2 4" xfId="6383" xr:uid="{08B92213-4C99-4B7D-B3A6-94F283254553}"/>
    <cellStyle name="Normal 45 2 4 2" xfId="7533" xr:uid="{ABEFFF13-7763-4FF0-B5F8-C45DE1C832E1}"/>
    <cellStyle name="Normal 45 2 4 2 2" xfId="9176" xr:uid="{23166593-0067-42BE-9607-EBE8F539E40E}"/>
    <cellStyle name="Normal 45 2 4 2 2 2" xfId="21540" xr:uid="{CC5837EA-EA47-42D8-9FD7-47D347AB9F3D}"/>
    <cellStyle name="Normal 45 2 4 2 3" xfId="20403" xr:uid="{F083149D-9044-4DCE-950A-7A32C70CFF6F}"/>
    <cellStyle name="Normal 45 2 4 3" xfId="8101" xr:uid="{1E52D10D-2886-4025-B4CA-274DDEC8E35E}"/>
    <cellStyle name="Normal 45 2 4 3 2" xfId="20737" xr:uid="{98A0624A-1CDE-4AD3-8833-F094FB0B205C}"/>
    <cellStyle name="Normal 45 2 4 4" xfId="19600" xr:uid="{AF04A13B-462E-4CF8-AF4D-72617569C013}"/>
    <cellStyle name="Normal 45 2 5" xfId="7063" xr:uid="{2656BE84-7641-45BE-ACEB-010E6D5F9B4F}"/>
    <cellStyle name="Normal 45 2 5 2" xfId="8706" xr:uid="{23821F82-6F64-4B64-820B-C4192A0FEC82}"/>
    <cellStyle name="Normal 45 2 5 2 2" xfId="21185" xr:uid="{B19E9E99-E306-4E99-8DA6-6172093B7C9D}"/>
    <cellStyle name="Normal 45 2 5 3" xfId="20048" xr:uid="{C8015DD1-C3AE-439A-9123-6EDE68FA3ABD}"/>
    <cellStyle name="Normal 45 2 6" xfId="7908" xr:uid="{EE370D0D-377D-4DC6-BF07-6500541B2854}"/>
    <cellStyle name="Normal 45 2 6 2" xfId="20617" xr:uid="{0758B5EA-685F-4490-99C1-FCC7FF4ACB63}"/>
    <cellStyle name="Normal 45 2 7" xfId="19480" xr:uid="{A56D1A4A-AF88-4658-A884-C396C6C3406D}"/>
    <cellStyle name="Normal 45 3" xfId="6062" xr:uid="{B54D1F51-44E9-45A4-A76C-8C8B4146B9BF}"/>
    <cellStyle name="Normal 45 3 2" xfId="6696" xr:uid="{91D7B699-DCAF-4FA1-AA37-D3AE431F1851}"/>
    <cellStyle name="Normal 45 3 2 2" xfId="7534" xr:uid="{BD6B8D48-0FA5-4907-9785-4B2EB9E3CFDA}"/>
    <cellStyle name="Normal 45 3 2 2 2" xfId="9177" xr:uid="{7D86B7B9-00D2-4243-8FDC-8B1B0873AC26}"/>
    <cellStyle name="Normal 45 3 2 2 2 2" xfId="21541" xr:uid="{9AFD5FF2-9700-4BD8-9798-617905BEDE70}"/>
    <cellStyle name="Normal 45 3 2 2 3" xfId="20404" xr:uid="{7B0DACC1-F26D-4078-B1C1-36825441441F}"/>
    <cellStyle name="Normal 45 3 2 3" xfId="8348" xr:uid="{C23F27B1-F6BE-4E47-B108-3E71B61998A2}"/>
    <cellStyle name="Normal 45 3 2 3 2" xfId="20983" xr:uid="{79ED3055-C50B-4150-8F7F-0FDCB3457E36}"/>
    <cellStyle name="Normal 45 3 2 4" xfId="19846" xr:uid="{F8929358-4137-442A-B885-9BC618DF79E4}"/>
    <cellStyle name="Normal 45 3 3" xfId="6697" xr:uid="{88A9D97D-07A2-4957-A2ED-D334C5F9198D}"/>
    <cellStyle name="Normal 45 3 3 2" xfId="7535" xr:uid="{BCEA98F8-E09C-44D5-AA00-FD0D2030B82F}"/>
    <cellStyle name="Normal 45 3 3 2 2" xfId="9178" xr:uid="{2C85ED41-26BC-428E-9E6D-21491C3AFE7D}"/>
    <cellStyle name="Normal 45 3 3 2 2 2" xfId="21542" xr:uid="{78DCD0D7-EFA5-44FB-9418-35C2E401505C}"/>
    <cellStyle name="Normal 45 3 3 2 3" xfId="20405" xr:uid="{2F237974-A8B7-4C2F-B269-EDF2BD8BFCBC}"/>
    <cellStyle name="Normal 45 3 3 3" xfId="8349" xr:uid="{521F0909-587C-4FCE-AB54-96044F2C4544}"/>
    <cellStyle name="Normal 45 3 3 3 2" xfId="20984" xr:uid="{07D55F86-33F2-49F6-BCE2-844727FA0387}"/>
    <cellStyle name="Normal 45 3 3 4" xfId="19847" xr:uid="{F9D539FD-A9FE-4F56-921A-C5CF2E079AAC}"/>
    <cellStyle name="Normal 45 3 4" xfId="6384" xr:uid="{31BB9269-AEFC-491E-BB46-E5C2F716B503}"/>
    <cellStyle name="Normal 45 3 4 2" xfId="7536" xr:uid="{5B051E38-6ABF-45DD-A6D0-3FE58FF9BFC0}"/>
    <cellStyle name="Normal 45 3 4 2 2" xfId="9179" xr:uid="{0F270B12-3BE5-4726-8F90-37EC0CCBFF56}"/>
    <cellStyle name="Normal 45 3 4 2 2 2" xfId="21543" xr:uid="{4EB1D970-08CE-42BB-A646-8F4ED9A5AEE3}"/>
    <cellStyle name="Normal 45 3 4 2 3" xfId="20406" xr:uid="{BEEB81AA-7720-4B87-9FC4-9C36736DF395}"/>
    <cellStyle name="Normal 45 3 4 3" xfId="8102" xr:uid="{D05FD6CD-252D-4C71-A2DD-102505DF5A0C}"/>
    <cellStyle name="Normal 45 3 4 3 2" xfId="20738" xr:uid="{CAC8906E-A212-466E-9522-56ED64847C6E}"/>
    <cellStyle name="Normal 45 3 4 4" xfId="19601" xr:uid="{ACC08E87-D7B9-4A02-9644-F92B2599723D}"/>
    <cellStyle name="Normal 45 3 5" xfId="7064" xr:uid="{E361BD69-2816-4B88-9929-419FD95D360D}"/>
    <cellStyle name="Normal 45 3 5 2" xfId="8707" xr:uid="{7566E879-84EE-4C3F-999C-3E8297F18538}"/>
    <cellStyle name="Normal 45 3 5 2 2" xfId="21186" xr:uid="{F10A6AB0-291E-4C30-A335-9207F567B406}"/>
    <cellStyle name="Normal 45 3 5 3" xfId="20049" xr:uid="{33684AF7-F22E-450A-B14B-D4627D461C7E}"/>
    <cellStyle name="Normal 45 3 6" xfId="7909" xr:uid="{B73B0C55-D2B4-4BCA-96C4-BEEDA87E7404}"/>
    <cellStyle name="Normal 45 3 6 2" xfId="20618" xr:uid="{C9A4BDCB-2A56-4456-90E2-2B98C4D37756}"/>
    <cellStyle name="Normal 45 3 7" xfId="19481" xr:uid="{2C955DC3-B9D8-4661-A2E7-8FB1D90A8276}"/>
    <cellStyle name="Normal 45 4" xfId="6063" xr:uid="{6FF29199-3C64-44C4-8176-CEDF2AF3306F}"/>
    <cellStyle name="Normal 45 4 2" xfId="6698" xr:uid="{EFCA2EE5-3BC0-4E61-BB45-AF5267ABBBEE}"/>
    <cellStyle name="Normal 45 4 2 2" xfId="7537" xr:uid="{AFA60EFE-05BC-4A68-8BC1-7AB8038AA43F}"/>
    <cellStyle name="Normal 45 4 2 2 2" xfId="9180" xr:uid="{E02CA025-0D4E-4731-8C75-A54B063404F0}"/>
    <cellStyle name="Normal 45 4 2 2 2 2" xfId="21544" xr:uid="{D9892A78-A2AF-415A-AF9D-2D20D26EFB1E}"/>
    <cellStyle name="Normal 45 4 2 2 3" xfId="20407" xr:uid="{61718A48-B607-4BF7-A4CC-99DC51F9CA87}"/>
    <cellStyle name="Normal 45 4 2 3" xfId="8350" xr:uid="{359C1D7C-E298-43CD-9E57-521E76DD4123}"/>
    <cellStyle name="Normal 45 4 2 3 2" xfId="20985" xr:uid="{7971B7CB-4024-46B9-9DF7-F595EA095D15}"/>
    <cellStyle name="Normal 45 4 2 4" xfId="19848" xr:uid="{40AFCCA2-D6FD-4518-A83D-CB12C5D6B404}"/>
    <cellStyle name="Normal 45 4 3" xfId="6699" xr:uid="{5A4A4EF2-07E2-4548-B5EA-F7689B22A3FF}"/>
    <cellStyle name="Normal 45 4 3 2" xfId="7538" xr:uid="{59B4C719-419E-435F-AAB6-AC07B52CD2BA}"/>
    <cellStyle name="Normal 45 4 3 2 2" xfId="9181" xr:uid="{4EF032D4-731B-462C-AF7A-926E7A988341}"/>
    <cellStyle name="Normal 45 4 3 2 2 2" xfId="21545" xr:uid="{06565848-DB7F-49A6-8CDA-7B4D2A5D59FB}"/>
    <cellStyle name="Normal 45 4 3 2 3" xfId="20408" xr:uid="{639892D6-F293-440A-AE63-37008F3450FE}"/>
    <cellStyle name="Normal 45 4 3 3" xfId="8351" xr:uid="{5C644EE2-AEF9-4384-B8FF-47029371C384}"/>
    <cellStyle name="Normal 45 4 3 3 2" xfId="20986" xr:uid="{20E6A803-B2F2-4B2D-9793-2137C67A06CC}"/>
    <cellStyle name="Normal 45 4 3 4" xfId="19849" xr:uid="{755C7AB8-CF50-4A61-8249-AFDC941C76A3}"/>
    <cellStyle name="Normal 45 4 4" xfId="6385" xr:uid="{34C5EBA1-2A6C-40A0-8CF3-C449FC962687}"/>
    <cellStyle name="Normal 45 4 4 2" xfId="7539" xr:uid="{51BE89BC-9D74-4521-9B2A-CB94603A2599}"/>
    <cellStyle name="Normal 45 4 4 2 2" xfId="9182" xr:uid="{55C04370-8F14-4FC5-A2EB-ED2634C3317A}"/>
    <cellStyle name="Normal 45 4 4 2 2 2" xfId="21546" xr:uid="{71912A40-8B51-41E2-9D0C-CD58B7760512}"/>
    <cellStyle name="Normal 45 4 4 2 3" xfId="20409" xr:uid="{5A8BC73B-33F2-4B87-888E-126FA4EA65AA}"/>
    <cellStyle name="Normal 45 4 4 3" xfId="8103" xr:uid="{4C5858D5-0184-4ABF-81A6-A396F505CE88}"/>
    <cellStyle name="Normal 45 4 4 3 2" xfId="20739" xr:uid="{6465C0C5-7174-44E9-8AA6-C499BA0B7D98}"/>
    <cellStyle name="Normal 45 4 4 4" xfId="19602" xr:uid="{9AE0BD26-2E95-4CAD-A5F9-120AF7436B83}"/>
    <cellStyle name="Normal 45 4 5" xfId="7065" xr:uid="{66181218-E6C2-4D90-9ACB-A0AB59F6CE84}"/>
    <cellStyle name="Normal 45 4 5 2" xfId="8708" xr:uid="{71F2622B-E598-4DB3-A85F-EB4EA2D4F975}"/>
    <cellStyle name="Normal 45 4 5 2 2" xfId="21187" xr:uid="{18E4D025-7A64-49E8-9A50-A1999F51BDEE}"/>
    <cellStyle name="Normal 45 4 5 3" xfId="20050" xr:uid="{97DB1E73-7503-4DEF-B189-AE8D20F275FC}"/>
    <cellStyle name="Normal 45 4 6" xfId="7910" xr:uid="{8F15EA1A-4011-4A70-88C2-C4972CCB80CB}"/>
    <cellStyle name="Normal 45 4 6 2" xfId="20619" xr:uid="{CEDD8DBB-B046-4349-8DE7-20AF148B8E8F}"/>
    <cellStyle name="Normal 45 4 7" xfId="19482" xr:uid="{551B7B3A-A7EC-4F9C-9A1A-8CE01A746190}"/>
    <cellStyle name="Normal 45 5" xfId="6700" xr:uid="{C494356B-61FD-43C3-A95C-3BC19C2B27E3}"/>
    <cellStyle name="Normal 45 5 2" xfId="6701" xr:uid="{2FAB8AC5-2A61-4C9A-8963-87F4DE357BC6}"/>
    <cellStyle name="Normal 45 5 2 2" xfId="7541" xr:uid="{15B21E46-D9C4-47DC-830A-E89B6B4BDFE2}"/>
    <cellStyle name="Normal 45 5 2 2 2" xfId="9184" xr:uid="{2DD4A190-B7D0-4A90-A6F0-DDBF9B8287C2}"/>
    <cellStyle name="Normal 45 5 2 2 2 2" xfId="21548" xr:uid="{53E6EF59-C350-4EF7-953E-CD85C317EBFD}"/>
    <cellStyle name="Normal 45 5 2 2 3" xfId="20411" xr:uid="{50172D8D-85F1-4AF7-9B79-608438F6E2B4}"/>
    <cellStyle name="Normal 45 5 2 3" xfId="8353" xr:uid="{97DA42A0-AFE3-4F7D-AE04-C54F79221926}"/>
    <cellStyle name="Normal 45 5 2 3 2" xfId="20988" xr:uid="{3BAD4F5C-5CD9-4D27-AE8C-E8BAF86CF333}"/>
    <cellStyle name="Normal 45 5 2 4" xfId="19851" xr:uid="{E315D8F3-08EC-4264-96A4-F8AE4575318D}"/>
    <cellStyle name="Normal 45 5 3" xfId="6702" xr:uid="{AFCFD2BC-DC7D-41B8-ADA4-BEC95C652633}"/>
    <cellStyle name="Normal 45 5 3 2" xfId="7542" xr:uid="{AFE1CDF9-C47C-4BBD-A277-92920A0BE4F4}"/>
    <cellStyle name="Normal 45 5 3 2 2" xfId="9185" xr:uid="{2E76EA93-0593-4F03-B473-D31DAA4AEADB}"/>
    <cellStyle name="Normal 45 5 3 2 2 2" xfId="21549" xr:uid="{D70B0EB8-9BE3-4A87-BA27-061FFBD73E37}"/>
    <cellStyle name="Normal 45 5 3 2 3" xfId="20412" xr:uid="{8D3625C6-0CB7-4907-8B18-B74773CDB5C5}"/>
    <cellStyle name="Normal 45 5 3 3" xfId="8354" xr:uid="{0935950E-E89B-40FB-8D07-630ABA7F70C7}"/>
    <cellStyle name="Normal 45 5 3 3 2" xfId="20989" xr:uid="{EC8E9D88-6A0F-4759-9685-125EE77200CD}"/>
    <cellStyle name="Normal 45 5 3 4" xfId="19852" xr:uid="{6985FF53-091A-43DF-8C83-A26886374922}"/>
    <cellStyle name="Normal 45 5 4" xfId="6703" xr:uid="{3E399BC8-FE37-4C85-B6A6-6F33D5227493}"/>
    <cellStyle name="Normal 45 5 4 2" xfId="7543" xr:uid="{6D673178-E1EE-47A3-BB40-1D7AC1D31015}"/>
    <cellStyle name="Normal 45 5 4 2 2" xfId="9186" xr:uid="{3302BE24-42BC-4658-B156-DE190DD14E4A}"/>
    <cellStyle name="Normal 45 5 4 2 2 2" xfId="21550" xr:uid="{E8C76CEB-F7FB-43A3-8B14-D947B2DC81EC}"/>
    <cellStyle name="Normal 45 5 4 2 3" xfId="20413" xr:uid="{3ED5C185-762B-4911-A699-9244EBA340AE}"/>
    <cellStyle name="Normal 45 5 4 3" xfId="8355" xr:uid="{6954C4C0-FDD8-4EE7-A6B4-7066B71F9837}"/>
    <cellStyle name="Normal 45 5 4 3 2" xfId="20990" xr:uid="{4911922C-C7D8-4837-B264-CC90C9C3D4E3}"/>
    <cellStyle name="Normal 45 5 4 4" xfId="19853" xr:uid="{7CC55EFF-5484-4D5F-8E01-0DF7C22E9808}"/>
    <cellStyle name="Normal 45 5 5" xfId="7540" xr:uid="{3AF552BB-B00E-4BFE-87A1-1077666180FC}"/>
    <cellStyle name="Normal 45 5 5 2" xfId="9183" xr:uid="{5A62B90B-B5C5-4210-AE62-F32F9C24E15C}"/>
    <cellStyle name="Normal 45 5 5 2 2" xfId="21547" xr:uid="{618EC715-DB17-4ED6-BDBE-FEE258A28D8A}"/>
    <cellStyle name="Normal 45 5 5 3" xfId="20410" xr:uid="{52715749-A8AE-4102-9773-DD835021FFD7}"/>
    <cellStyle name="Normal 45 5 6" xfId="8352" xr:uid="{A6E9E3EC-78FF-4435-87E2-32A585C20BAA}"/>
    <cellStyle name="Normal 45 5 6 2" xfId="20987" xr:uid="{CACD0D3B-C08B-42B7-B4BC-CA226B772156}"/>
    <cellStyle name="Normal 45 5 7" xfId="19850" xr:uid="{E7487E9E-A609-4C06-BF5C-1EA8502DB502}"/>
    <cellStyle name="Normal 45 6" xfId="6704" xr:uid="{AF0C44FD-7AB7-409E-B2B8-BDD6B920ADD7}"/>
    <cellStyle name="Normal 45 6 2" xfId="7544" xr:uid="{5DFD0535-F36A-4582-8E98-F05BA6722937}"/>
    <cellStyle name="Normal 45 6 2 2" xfId="9187" xr:uid="{C6BDF0A0-DC39-48F1-A60E-283D099BB42C}"/>
    <cellStyle name="Normal 45 6 2 2 2" xfId="21551" xr:uid="{D9A2E078-8563-4DF8-A1D1-5C1DF02446B6}"/>
    <cellStyle name="Normal 45 6 2 3" xfId="20414" xr:uid="{F442CC01-7A8B-4CAB-8798-93EE3549CF15}"/>
    <cellStyle name="Normal 45 6 3" xfId="8356" xr:uid="{E1DF0BE8-73ED-44DB-8949-AD33152EA4CE}"/>
    <cellStyle name="Normal 45 6 3 2" xfId="20991" xr:uid="{86882E78-A16F-4AAD-803F-9E1E98EF5C96}"/>
    <cellStyle name="Normal 45 6 4" xfId="19854" xr:uid="{171126E2-752A-45B2-B48C-165221D77286}"/>
    <cellStyle name="Normal 45 7" xfId="6705" xr:uid="{4B85C61B-C940-48CF-BD7A-E01A3D926970}"/>
    <cellStyle name="Normal 45 7 2" xfId="7545" xr:uid="{A8F079A7-3A06-4E91-B63C-3BD1F3BF6D7C}"/>
    <cellStyle name="Normal 45 7 2 2" xfId="9188" xr:uid="{851B1CB2-5011-44CA-AE5B-E922B3368ACB}"/>
    <cellStyle name="Normal 45 7 2 2 2" xfId="21552" xr:uid="{88C65CB0-C88D-4C5E-978F-0AC835F75290}"/>
    <cellStyle name="Normal 45 7 2 3" xfId="20415" xr:uid="{6891F730-CBC7-4D3E-A41D-96A573E730FB}"/>
    <cellStyle name="Normal 45 7 3" xfId="8357" xr:uid="{AEC1DF09-CE62-4FB8-9716-AEF63633BD6E}"/>
    <cellStyle name="Normal 45 7 3 2" xfId="20992" xr:uid="{056AD534-181D-4274-8A0C-B70D89E0B8BC}"/>
    <cellStyle name="Normal 45 7 4" xfId="19855" xr:uid="{4B632A86-F0A4-4461-8A23-74F863B8AA29}"/>
    <cellStyle name="Normal 45 8" xfId="6706" xr:uid="{49A4D4D9-C67F-4277-BD85-8421DEA60FDE}"/>
    <cellStyle name="Normal 45 8 2" xfId="7546" xr:uid="{D7DC1F0D-60B1-4B4A-9A52-9D172AAA5F23}"/>
    <cellStyle name="Normal 45 8 2 2" xfId="9189" xr:uid="{5FEE3AA3-8DEB-4FDA-9F3F-9D7283D2B472}"/>
    <cellStyle name="Normal 45 8 2 2 2" xfId="21553" xr:uid="{53022214-2329-4CBD-ABBD-69A354ACDAB0}"/>
    <cellStyle name="Normal 45 8 2 3" xfId="20416" xr:uid="{C3A9AE3A-3403-4751-9760-0F85CE608B12}"/>
    <cellStyle name="Normal 45 8 3" xfId="8358" xr:uid="{77E905CD-3B23-4E3A-9CC0-9175042C159F}"/>
    <cellStyle name="Normal 45 8 3 2" xfId="20993" xr:uid="{A42DDEBD-B0EC-420D-BFD9-9B38AFAF9C38}"/>
    <cellStyle name="Normal 45 8 4" xfId="19856" xr:uid="{F08C6B59-1ACC-4B58-BA20-8136042BE887}"/>
    <cellStyle name="Normal 45 9" xfId="6707" xr:uid="{86B10083-369F-495E-B3CC-D765F59EF373}"/>
    <cellStyle name="Normal 46" xfId="6708" xr:uid="{D92B8A09-16B1-424A-9FA5-EDFFE28387AA}"/>
    <cellStyle name="Normal 46 2" xfId="6709" xr:uid="{AACE696E-7FEC-4DD6-8CBE-4CCC3A64F8EB}"/>
    <cellStyle name="Normal 46 2 2" xfId="7548" xr:uid="{EE16E546-81AC-4A5F-A7D5-E122E9522E1D}"/>
    <cellStyle name="Normal 46 2 2 2" xfId="9191" xr:uid="{3F472527-DC04-4E38-BB4B-1D821EE6DA94}"/>
    <cellStyle name="Normal 46 2 2 2 2" xfId="21555" xr:uid="{28252D68-5A94-450B-8983-4F5210E1A3B3}"/>
    <cellStyle name="Normal 46 2 2 3" xfId="20418" xr:uid="{6F499066-1367-4CBE-9F72-267D28E69F9D}"/>
    <cellStyle name="Normal 46 2 3" xfId="8360" xr:uid="{57CCEA16-D015-45B7-801F-E36CF8970AEE}"/>
    <cellStyle name="Normal 46 2 3 2" xfId="20995" xr:uid="{AB797F99-1CE5-4038-8F2A-C544014F5885}"/>
    <cellStyle name="Normal 46 2 4" xfId="19858" xr:uid="{67DB40AD-0D3E-43FF-ADBE-E4CDB0F438B3}"/>
    <cellStyle name="Normal 46 3" xfId="7547" xr:uid="{A995ED92-2B4E-481F-A0B4-D0ADAC4A2182}"/>
    <cellStyle name="Normal 46 3 2" xfId="9190" xr:uid="{67C46E70-5A25-4E90-BB00-867DFBB8D582}"/>
    <cellStyle name="Normal 46 3 2 2" xfId="21554" xr:uid="{D7B99B8C-A895-4C4A-A295-A10AC61A740B}"/>
    <cellStyle name="Normal 46 3 3" xfId="20417" xr:uid="{DE917600-F4C3-4784-BA37-2D370C457B6E}"/>
    <cellStyle name="Normal 46 4" xfId="8359" xr:uid="{410C66DF-D185-46C6-B59C-69CB8D1E6665}"/>
    <cellStyle name="Normal 46 4 2" xfId="20994" xr:uid="{EED2A613-5DE8-4314-828B-2A36AD626DC2}"/>
    <cellStyle name="Normal 46 5" xfId="19857" xr:uid="{F285FDB3-3776-4C86-BFF9-1F5722504692}"/>
    <cellStyle name="Normal 47" xfId="6710" xr:uid="{4DCCD874-D046-4959-9E15-9097E086D12E}"/>
    <cellStyle name="Normal 47 2" xfId="6711" xr:uid="{E41FB7FE-0940-45C3-BA1A-4148CCCC3648}"/>
    <cellStyle name="Normal 47 2 2" xfId="7550" xr:uid="{AE1700A5-0075-41AD-A31A-23C10C7971D9}"/>
    <cellStyle name="Normal 47 2 2 2" xfId="9193" xr:uid="{40F797AD-4DEA-483D-948A-C3987055BDC4}"/>
    <cellStyle name="Normal 47 2 2 2 2" xfId="21557" xr:uid="{DCC115F6-EA2A-4914-B29C-EF4B906B519B}"/>
    <cellStyle name="Normal 47 2 2 3" xfId="20420" xr:uid="{532E1F78-2979-4D25-8598-B16CF494EEAA}"/>
    <cellStyle name="Normal 47 2 3" xfId="8362" xr:uid="{43390C90-53AE-4E0C-A75D-9D57F94191E1}"/>
    <cellStyle name="Normal 47 2 3 2" xfId="20997" xr:uid="{4C28A32A-C4F2-493F-AEE6-626668D7D771}"/>
    <cellStyle name="Normal 47 2 4" xfId="19860" xr:uid="{F6C0746A-A356-4B6F-9FAC-6F831B9C22D5}"/>
    <cellStyle name="Normal 47 3" xfId="6712" xr:uid="{97ADD0D0-5B81-4CE0-904E-03ECC16D4380}"/>
    <cellStyle name="Normal 47 3 2" xfId="7551" xr:uid="{365FC607-BEF1-4E1C-A3C6-EFB0333CD5F7}"/>
    <cellStyle name="Normal 47 3 2 2" xfId="9194" xr:uid="{9B437B55-F030-4A30-96B9-E817F2844123}"/>
    <cellStyle name="Normal 47 3 2 2 2" xfId="21558" xr:uid="{EA94438E-48DA-4535-9473-04BAF796F9F2}"/>
    <cellStyle name="Normal 47 3 2 3" xfId="20421" xr:uid="{D163587D-45DA-4FBF-AA43-D24ACFB0DBA1}"/>
    <cellStyle name="Normal 47 3 3" xfId="8363" xr:uid="{ABED9509-F656-48E3-8FD6-A80F156835D3}"/>
    <cellStyle name="Normal 47 3 3 2" xfId="20998" xr:uid="{4C4C60EC-8CD9-4BFB-B16F-5F047F9D2854}"/>
    <cellStyle name="Normal 47 3 4" xfId="19861" xr:uid="{A5A6322A-A7FF-45F9-80EF-6C671B59C52E}"/>
    <cellStyle name="Normal 47 4" xfId="6713" xr:uid="{CDB041CC-53FF-41BD-9685-44C91FD2D8AC}"/>
    <cellStyle name="Normal 47 4 2" xfId="7552" xr:uid="{B2112F16-5323-4997-9CFA-B39BDCE8CE98}"/>
    <cellStyle name="Normal 47 4 2 2" xfId="9195" xr:uid="{3C5B4A80-C384-4E91-B447-4E256B5A67EC}"/>
    <cellStyle name="Normal 47 4 2 2 2" xfId="21559" xr:uid="{A3BC0ED4-C11E-40A3-98B5-12E796CF2710}"/>
    <cellStyle name="Normal 47 4 2 3" xfId="20422" xr:uid="{26AFE017-2B53-4EA1-8D00-EFF246189452}"/>
    <cellStyle name="Normal 47 4 3" xfId="8364" xr:uid="{896510DE-F6A2-4B50-A6C6-3DD33B5EC828}"/>
    <cellStyle name="Normal 47 4 3 2" xfId="20999" xr:uid="{AEF25BC1-AA33-44E8-8FBB-0A9724C6CDBE}"/>
    <cellStyle name="Normal 47 4 4" xfId="19862" xr:uid="{6E610EC2-32CE-4321-854C-DFACAC674879}"/>
    <cellStyle name="Normal 47 5" xfId="6714" xr:uid="{786896A1-D266-4F3A-99C7-1B628E6F1810}"/>
    <cellStyle name="Normal 47 5 2" xfId="7553" xr:uid="{F7F6B973-3CB6-4930-82E2-9A653C76601B}"/>
    <cellStyle name="Normal 47 5 2 2" xfId="9196" xr:uid="{DD4408A9-5595-4843-8590-41509DD4F26F}"/>
    <cellStyle name="Normal 47 5 2 2 2" xfId="21560" xr:uid="{7C03C990-AFFE-4979-8CEE-9C806B57C0A1}"/>
    <cellStyle name="Normal 47 5 2 3" xfId="20423" xr:uid="{73D2CF10-E1DF-41EF-93BD-C4B95F5A554E}"/>
    <cellStyle name="Normal 47 5 3" xfId="8365" xr:uid="{011BCC55-BEF2-4666-8EF6-BCAAED955A23}"/>
    <cellStyle name="Normal 47 5 3 2" xfId="21000" xr:uid="{598F1B07-3644-4043-900B-7235465723EF}"/>
    <cellStyle name="Normal 47 5 4" xfId="19863" xr:uid="{8584790D-3AEE-48CE-A158-97A5BA933DDA}"/>
    <cellStyle name="Normal 47 6" xfId="6715" xr:uid="{C1C30DD2-593C-471D-8A83-96A2CFF2DB14}"/>
    <cellStyle name="Normal 47 6 2" xfId="7554" xr:uid="{E7D209C0-001E-413F-A59C-A4CF85B847D9}"/>
    <cellStyle name="Normal 47 6 2 2" xfId="9197" xr:uid="{01039FD2-0237-4741-9B47-2D7EA08957A6}"/>
    <cellStyle name="Normal 47 6 2 2 2" xfId="21561" xr:uid="{03D16F57-6592-4E6C-B919-B897E9042EF9}"/>
    <cellStyle name="Normal 47 6 2 3" xfId="20424" xr:uid="{10BD767B-3CDB-4BF0-877F-8E7A32BA5D2B}"/>
    <cellStyle name="Normal 47 6 3" xfId="8366" xr:uid="{54B4690D-1A02-456B-9ADC-5F96528A86D6}"/>
    <cellStyle name="Normal 47 6 3 2" xfId="21001" xr:uid="{552794C0-46A9-4CC5-9A14-5928BBBF80FD}"/>
    <cellStyle name="Normal 47 6 4" xfId="19864" xr:uid="{B5EEC6EA-C91C-4087-BC2A-3E88629F3EAE}"/>
    <cellStyle name="Normal 47 7" xfId="7549" xr:uid="{73EF4924-695A-4CB3-90B5-6DA9A47A4E1F}"/>
    <cellStyle name="Normal 47 7 2" xfId="9192" xr:uid="{CE1688D1-3179-4986-A302-5AC3311DE220}"/>
    <cellStyle name="Normal 47 7 2 2" xfId="21556" xr:uid="{A0B5354F-EA2C-4FCE-B597-4050BD20310F}"/>
    <cellStyle name="Normal 47 7 3" xfId="20419" xr:uid="{CC3A810D-A8EA-41A8-87A5-05F905A7FE9B}"/>
    <cellStyle name="Normal 47 8" xfId="8361" xr:uid="{ACABF891-4AD2-442E-A586-982676EAD4CE}"/>
    <cellStyle name="Normal 47 8 2" xfId="20996" xr:uid="{AFC51E52-8952-4030-A8C9-F65302017D77}"/>
    <cellStyle name="Normal 47 9" xfId="19859" xr:uid="{AF0650DB-35AD-4F3D-9329-03B60FACFAC5}"/>
    <cellStyle name="Normal 48" xfId="6716" xr:uid="{ADAE4AF2-2472-4FB8-9898-6BFAAC8776A4}"/>
    <cellStyle name="Normal 48 2" xfId="6717" xr:uid="{FBA79E10-9933-41B1-A786-7DE84C2A073E}"/>
    <cellStyle name="Normal 48 2 2" xfId="7556" xr:uid="{AADE919F-8333-43FE-A898-E6F49B234756}"/>
    <cellStyle name="Normal 48 2 2 2" xfId="9199" xr:uid="{CEEF5CC6-58DB-42FB-B06B-C86B9AB49133}"/>
    <cellStyle name="Normal 48 2 2 2 2" xfId="21563" xr:uid="{721FA66B-BB65-41DE-826B-8E1556ECF646}"/>
    <cellStyle name="Normal 48 2 2 3" xfId="20426" xr:uid="{98A47B81-47C4-46B7-AFA9-B45115257CF0}"/>
    <cellStyle name="Normal 48 2 3" xfId="8368" xr:uid="{4D8A2B82-6751-4766-9125-A1143AF9BB72}"/>
    <cellStyle name="Normal 48 2 3 2" xfId="21003" xr:uid="{753A5AC1-0209-4437-B43E-38D89F8664D4}"/>
    <cellStyle name="Normal 48 2 4" xfId="19866" xr:uid="{583A7ACA-9E0B-4958-AE36-AC958E955220}"/>
    <cellStyle name="Normal 48 3" xfId="6718" xr:uid="{7328C210-216A-4F16-A669-B5B029B4DB5F}"/>
    <cellStyle name="Normal 48 3 2" xfId="7557" xr:uid="{B9C1ED04-214A-468F-94DF-F303332AF5C3}"/>
    <cellStyle name="Normal 48 3 2 2" xfId="9200" xr:uid="{A098DC53-EE55-4BEB-B3E1-BFCC0A679B73}"/>
    <cellStyle name="Normal 48 3 2 2 2" xfId="21564" xr:uid="{DCFA1CE2-4080-4664-99E1-6FF12F8F9818}"/>
    <cellStyle name="Normal 48 3 2 3" xfId="20427" xr:uid="{16C95463-D7EA-4983-B28B-ADFE37477E5B}"/>
    <cellStyle name="Normal 48 3 3" xfId="8369" xr:uid="{B57E332B-C218-4F9D-A759-0E17F3CF201D}"/>
    <cellStyle name="Normal 48 3 3 2" xfId="21004" xr:uid="{024DE290-F364-4FF3-BB93-8B18ACF7AC8F}"/>
    <cellStyle name="Normal 48 3 4" xfId="19867" xr:uid="{D086B6D5-142A-47D2-A6C4-739EDAE8B2FC}"/>
    <cellStyle name="Normal 48 4" xfId="6719" xr:uid="{7057B09F-553D-4DC4-984B-755391E36CFC}"/>
    <cellStyle name="Normal 48 4 2" xfId="7558" xr:uid="{9A8FF910-38DE-4769-958D-F905DAE98CA1}"/>
    <cellStyle name="Normal 48 4 2 2" xfId="9201" xr:uid="{C633EEC0-DEFC-446E-98D6-1DA8C525CD4C}"/>
    <cellStyle name="Normal 48 4 2 2 2" xfId="21565" xr:uid="{1BBFD341-C747-49B6-AECA-24874204F25D}"/>
    <cellStyle name="Normal 48 4 2 3" xfId="20428" xr:uid="{994F81FE-C8E8-4BE6-8006-0C1A4D781263}"/>
    <cellStyle name="Normal 48 4 3" xfId="8370" xr:uid="{DDAA5B68-2A36-4774-B65D-1123DBA07F0C}"/>
    <cellStyle name="Normal 48 4 3 2" xfId="21005" xr:uid="{756A585D-BB12-482E-87B7-3150A9997CAD}"/>
    <cellStyle name="Normal 48 4 4" xfId="19868" xr:uid="{9A33D2D6-14D7-4DDA-9DE0-20CC56F77585}"/>
    <cellStyle name="Normal 48 5" xfId="6720" xr:uid="{A3634990-80FF-4C59-BE0F-6E0E1DA2994B}"/>
    <cellStyle name="Normal 48 5 2" xfId="7559" xr:uid="{3E886A8B-1FF4-4EAD-B2B4-01BABDD11CF2}"/>
    <cellStyle name="Normal 48 5 2 2" xfId="9202" xr:uid="{D211F041-AF24-47CA-B23B-60686A8F548D}"/>
    <cellStyle name="Normal 48 5 2 2 2" xfId="21566" xr:uid="{97DFD119-A95B-41F2-9C98-D720972E2379}"/>
    <cellStyle name="Normal 48 5 2 3" xfId="20429" xr:uid="{0CC88396-4008-4826-8B13-04E3C6CEE126}"/>
    <cellStyle name="Normal 48 5 3" xfId="8371" xr:uid="{855AC261-3BB6-4BB8-AFDB-1C333C8D5001}"/>
    <cellStyle name="Normal 48 5 3 2" xfId="21006" xr:uid="{9870EA40-A3A0-44D8-9417-A2AB691A1378}"/>
    <cellStyle name="Normal 48 5 4" xfId="19869" xr:uid="{44CB22F8-40A7-4613-81D9-801872D721CE}"/>
    <cellStyle name="Normal 48 6" xfId="7555" xr:uid="{B866C5DB-23FC-43D4-8AAB-1CCC5BE5C2BE}"/>
    <cellStyle name="Normal 48 6 2" xfId="9198" xr:uid="{D9AAFF08-9A20-47AD-A2EF-06E2CA05638F}"/>
    <cellStyle name="Normal 48 6 2 2" xfId="21562" xr:uid="{8F54DCE1-FF9A-4529-BFA1-FA4E0BDE4874}"/>
    <cellStyle name="Normal 48 6 3" xfId="20425" xr:uid="{0E3C5F1D-AD97-4A7C-9B8A-31AE78156D99}"/>
    <cellStyle name="Normal 48 7" xfId="8367" xr:uid="{65D9D138-3FDF-40DE-AE9E-7D19CA1634A0}"/>
    <cellStyle name="Normal 48 7 2" xfId="21002" xr:uid="{FD30505B-52EA-4DEA-BDFE-0FD5FBA9A46A}"/>
    <cellStyle name="Normal 48 8" xfId="19865" xr:uid="{4EE50C54-E71D-4B0E-BCEB-492A78BCB13A}"/>
    <cellStyle name="Normal 49" xfId="6721" xr:uid="{8EED268A-29ED-42F8-91A2-463667EFCB60}"/>
    <cellStyle name="Normal 49 2" xfId="6722" xr:uid="{3AFAD9DD-A9FD-4432-8559-7EDE47C74F5D}"/>
    <cellStyle name="Normal 49 2 2" xfId="7561" xr:uid="{699196AD-7A5F-46E0-A4A9-45D9826DA155}"/>
    <cellStyle name="Normal 49 2 2 2" xfId="9204" xr:uid="{252C45D4-8D89-4243-A377-06673F35FB3A}"/>
    <cellStyle name="Normal 49 2 2 2 2" xfId="21568" xr:uid="{2D0F3E91-E487-4244-80C5-80D3DBE26A0B}"/>
    <cellStyle name="Normal 49 2 2 3" xfId="20431" xr:uid="{83C0CF33-6A9F-4080-8B8D-21E5FAAC0C93}"/>
    <cellStyle name="Normal 49 2 3" xfId="8373" xr:uid="{2BE0E4FC-F5A1-48F8-A19B-8C1B7072D18E}"/>
    <cellStyle name="Normal 49 2 3 2" xfId="21008" xr:uid="{AB80658B-E306-4ACB-B12A-0B7C10731600}"/>
    <cellStyle name="Normal 49 2 4" xfId="19871" xr:uid="{72663754-269E-4D5A-A6E5-515B42187DDD}"/>
    <cellStyle name="Normal 49 3" xfId="6723" xr:uid="{9F404635-2BFC-43A8-B9A5-A02BB93D5C06}"/>
    <cellStyle name="Normal 49 3 2" xfId="7562" xr:uid="{5CDF2DD8-8428-49A9-A151-EA68A704FC35}"/>
    <cellStyle name="Normal 49 3 2 2" xfId="9205" xr:uid="{C97BBB2D-9D3C-448D-9BA6-62A074641662}"/>
    <cellStyle name="Normal 49 3 2 2 2" xfId="21569" xr:uid="{133397B2-A1A3-4734-8E30-C5A17AE21F6F}"/>
    <cellStyle name="Normal 49 3 2 3" xfId="20432" xr:uid="{381A8C3E-E7D2-4D9A-BFE1-283DE1356E59}"/>
    <cellStyle name="Normal 49 3 3" xfId="8374" xr:uid="{CDA92931-8EF5-485F-8239-EDF05E376A42}"/>
    <cellStyle name="Normal 49 3 3 2" xfId="21009" xr:uid="{BFC2327B-BA47-446C-BF7D-65AA68DB0B62}"/>
    <cellStyle name="Normal 49 3 4" xfId="19872" xr:uid="{BC388A95-C48F-4BA7-91CF-E04863EE4BFF}"/>
    <cellStyle name="Normal 49 4" xfId="7560" xr:uid="{99EDA6DF-B86C-4943-9780-0E76763ABBF8}"/>
    <cellStyle name="Normal 49 4 2" xfId="9203" xr:uid="{B74F2562-4DC4-43C2-9038-C352D3C319C8}"/>
    <cellStyle name="Normal 49 4 2 2" xfId="21567" xr:uid="{E7702618-55EA-4A93-A08F-F244C5CFA1A2}"/>
    <cellStyle name="Normal 49 4 3" xfId="20430" xr:uid="{3F1771D8-F339-4A91-B46E-56AE73B44E77}"/>
    <cellStyle name="Normal 49 5" xfId="8372" xr:uid="{BB938FB3-029A-44B5-9A48-74E67527898E}"/>
    <cellStyle name="Normal 49 5 2" xfId="21007" xr:uid="{F81BBA97-0C4E-4421-B5AE-8EEED57BE62E}"/>
    <cellStyle name="Normal 49 6" xfId="19870" xr:uid="{0B92F395-4862-4E9B-8DA2-58D1F70F429F}"/>
    <cellStyle name="Normal 5" xfId="22" xr:uid="{686E8807-EC0F-41F1-B43C-D4301FD3D174}"/>
    <cellStyle name="Normal 5 10" xfId="6064" xr:uid="{A94485A9-1CC9-4958-816A-B9395EAEACEF}"/>
    <cellStyle name="Normal 5 11" xfId="6065" xr:uid="{317CFA30-1D3F-4A81-A6B2-75DDFAC955E5}"/>
    <cellStyle name="Normal 5 12" xfId="6066" xr:uid="{B58B17C6-6DCC-47E9-903E-4262EF8A7583}"/>
    <cellStyle name="Normal 5 13" xfId="6067" xr:uid="{F625717E-941B-4011-B846-FC946559382A}"/>
    <cellStyle name="Normal 5 14" xfId="6068" xr:uid="{0BC861BA-C22E-4936-AC5F-5367C57A2357}"/>
    <cellStyle name="Normal 5 15" xfId="6069" xr:uid="{250813F8-D56E-4049-89E8-C6F9F57C6A82}"/>
    <cellStyle name="Normal 5 16" xfId="6070" xr:uid="{A93F6C0D-7CBC-423F-8F65-2A14B64B791E}"/>
    <cellStyle name="Normal 5 17" xfId="6071" xr:uid="{E8861097-DF6B-4F0E-9B56-AE0EA147B0F5}"/>
    <cellStyle name="Normal 5 18" xfId="6072" xr:uid="{B0220A92-CEEB-4BDE-88D5-2BAB0F41740D}"/>
    <cellStyle name="Normal 5 19" xfId="6073" xr:uid="{B0386AD4-468E-45D5-AB81-DC3ECA2B2217}"/>
    <cellStyle name="Normal 5 2" xfId="23" xr:uid="{5184E402-1328-4092-B0E6-C02287840D8C}"/>
    <cellStyle name="Normal 5 2 2" xfId="6074" xr:uid="{5D20889F-E74E-485B-A7F5-BA704F2AB3C8}"/>
    <cellStyle name="Normal 5 2 3" xfId="6724" xr:uid="{0569D8C9-2CBB-4BE2-BAFA-E22EB06B66A9}"/>
    <cellStyle name="Normal 5 2 3 2" xfId="7563" xr:uid="{B85F6226-13CB-43A0-A15B-096EF5A24C6D}"/>
    <cellStyle name="Normal 5 2 3 2 2" xfId="9206" xr:uid="{D2B22E0C-4170-4384-AB37-A9F08078C949}"/>
    <cellStyle name="Normal 5 2 3 2 2 2" xfId="21570" xr:uid="{2F10680E-35B1-45DB-AC5A-6EDC329C79C6}"/>
    <cellStyle name="Normal 5 2 3 2 3" xfId="20433" xr:uid="{99469EBF-47ED-456F-BBE6-52BE7E40DAEC}"/>
    <cellStyle name="Normal 5 2 3 3" xfId="8375" xr:uid="{74A24DFE-3E3D-42B7-86C3-B00EB62493CC}"/>
    <cellStyle name="Normal 5 2 3 3 2" xfId="21010" xr:uid="{5FFCD324-9255-4388-A74B-06C81C9E3458}"/>
    <cellStyle name="Normal 5 2 3 4" xfId="19873" xr:uid="{357E4F42-1FD5-4588-943F-22ABC22B8567}"/>
    <cellStyle name="Normal 5 2 4" xfId="6725" xr:uid="{963E8D91-051B-4DDB-82A5-E3BA31EFA7DD}"/>
    <cellStyle name="Normal 5 2 4 2" xfId="7564" xr:uid="{37F4D74C-C256-46F5-A50B-15AB8B89F312}"/>
    <cellStyle name="Normal 5 2 4 2 2" xfId="9207" xr:uid="{EE1DC7B2-4703-4476-A5FB-CB39F087791F}"/>
    <cellStyle name="Normal 5 2 4 2 2 2" xfId="21571" xr:uid="{FDC62295-0330-47D6-8737-B414BBA10704}"/>
    <cellStyle name="Normal 5 2 4 2 3" xfId="20434" xr:uid="{71012500-B8F5-4A72-ABA1-5D2D8810D163}"/>
    <cellStyle name="Normal 5 2 4 3" xfId="8376" xr:uid="{D706E6A4-4F19-4989-9535-B9C8A1FD85FE}"/>
    <cellStyle name="Normal 5 2 4 3 2" xfId="21011" xr:uid="{E760F876-A1AF-45DF-8711-ABF2A57F0893}"/>
    <cellStyle name="Normal 5 2 4 4" xfId="19874" xr:uid="{E3AD883C-9F2E-46FF-9173-AC7EF2FBC83E}"/>
    <cellStyle name="Normal 5 2 5" xfId="6386" xr:uid="{FBD7B91F-DF80-49FB-B504-A110048BA21C}"/>
    <cellStyle name="Normal 5 2 5 2" xfId="7565" xr:uid="{8781F914-54A0-4346-ACDB-457527F7E470}"/>
    <cellStyle name="Normal 5 2 5 2 2" xfId="9208" xr:uid="{ECD689BE-D271-4660-80AD-8FDC71A170EC}"/>
    <cellStyle name="Normal 5 2 5 2 2 2" xfId="21572" xr:uid="{3DDACF48-F982-4211-9FC3-9AC43CC295B8}"/>
    <cellStyle name="Normal 5 2 5 2 3" xfId="20435" xr:uid="{136D3F1F-56F0-4E7A-BD6E-8F2D2D6EBFC7}"/>
    <cellStyle name="Normal 5 2 5 3" xfId="8104" xr:uid="{01A82346-68F5-40E1-A313-C3F287EF0825}"/>
    <cellStyle name="Normal 5 2 5 3 2" xfId="20740" xr:uid="{643F2E4C-3E0C-4160-8B18-89A6A1FBAA56}"/>
    <cellStyle name="Normal 5 2 5 4" xfId="19603" xr:uid="{04905471-17C2-47D7-9B62-223F9D9787E4}"/>
    <cellStyle name="Normal 5 2 6" xfId="7066" xr:uid="{E12A7CF7-B454-48C9-AB94-067F8765C43A}"/>
    <cellStyle name="Normal 5 2 6 2" xfId="8709" xr:uid="{C3CC8262-FC9F-4959-A012-BE598028DC42}"/>
    <cellStyle name="Normal 5 2 6 2 2" xfId="21188" xr:uid="{54FD1526-A27C-4B9E-8D33-8345F0E5C886}"/>
    <cellStyle name="Normal 5 2 6 3" xfId="20051" xr:uid="{9684FB9C-D854-4324-B282-A3C29E11DBCC}"/>
    <cellStyle name="Normal 5 2 7" xfId="7713" xr:uid="{F39731B2-B5AF-4846-9CF3-3B2E7CFB13F3}"/>
    <cellStyle name="Normal 5 2 7 2" xfId="20506" xr:uid="{B2B21482-721C-4E7E-8922-66BCA011DFE6}"/>
    <cellStyle name="Normal 5 2 8" xfId="19366" xr:uid="{980B80AF-A925-40B0-BE8B-E877894ED0CF}"/>
    <cellStyle name="Normal 5 2_1_solis_MK Nr 595 " xfId="6075" xr:uid="{857CCA6D-CC95-4F55-9A1E-54748BB532EA}"/>
    <cellStyle name="Normal 5 20" xfId="6076" xr:uid="{33882A9A-1F47-4B2B-85B4-780759EC01C6}"/>
    <cellStyle name="Normal 5 21" xfId="6077" xr:uid="{1FB432BF-837F-474F-B573-B38AC56EE207}"/>
    <cellStyle name="Normal 5 22" xfId="6078" xr:uid="{8C28CA82-0317-4216-830E-54443938E167}"/>
    <cellStyle name="Normal 5 23" xfId="6079" xr:uid="{E12BCCED-4D58-4C4D-9A5E-38B814BFB816}"/>
    <cellStyle name="Normal 5 24" xfId="6080" xr:uid="{DF6C7952-00BF-4472-AD3F-ED4AFE4F5DAD}"/>
    <cellStyle name="Normal 5 25" xfId="6081" xr:uid="{C2292D88-25F8-49E6-B0C9-774C09862C7C}"/>
    <cellStyle name="Normal 5 26" xfId="6082" xr:uid="{D001B85D-3F21-48F2-9BB9-A6FB241DEDE8}"/>
    <cellStyle name="Normal 5 27" xfId="6083" xr:uid="{B7865AB7-655F-40C2-9C1E-DA81CD93AF50}"/>
    <cellStyle name="Normal 5 28" xfId="6084" xr:uid="{188AB285-1570-419F-A858-A22B33373517}"/>
    <cellStyle name="Normal 5 29" xfId="6085" xr:uid="{1422ED6B-31AB-4760-95EA-3480818FC04C}"/>
    <cellStyle name="Normal 5 3" xfId="6086" xr:uid="{60857BBD-42D8-492B-B822-5173022A5B9A}"/>
    <cellStyle name="Normal 5 30" xfId="6087" xr:uid="{672CDAA0-DB29-44C5-BC90-5E2B58771246}"/>
    <cellStyle name="Normal 5 31" xfId="6088" xr:uid="{24568A5A-72C5-400B-9CEE-622096339BB8}"/>
    <cellStyle name="Normal 5 32" xfId="6089" xr:uid="{50B0CA8F-45CE-416A-AB86-8518230344CD}"/>
    <cellStyle name="Normal 5 33" xfId="6090" xr:uid="{42C743E0-7035-4BAF-B46A-1ABD6C62CDE8}"/>
    <cellStyle name="Normal 5 34" xfId="6091" xr:uid="{F4312948-88ED-468F-92C4-EEB3BC473A2E}"/>
    <cellStyle name="Normal 5 35" xfId="6092" xr:uid="{13746BE5-6F44-4D6C-85F8-0C9A67170AC6}"/>
    <cellStyle name="Normal 5 36" xfId="6093" xr:uid="{11DA55C6-01ED-409C-BB66-2899AE6D6BFC}"/>
    <cellStyle name="Normal 5 37" xfId="6094" xr:uid="{2B10652A-4C21-45C0-B451-A80584CA8ECB}"/>
    <cellStyle name="Normal 5 38" xfId="6095" xr:uid="{A4994558-3239-4A1D-8F4A-90774239B0F4}"/>
    <cellStyle name="Normal 5 39" xfId="6096" xr:uid="{00BC680D-35F8-4426-86A4-133565D03FFD}"/>
    <cellStyle name="Normal 5 4" xfId="6097" xr:uid="{20A6A2A6-7D5C-441E-9AA6-3D97536EB33F}"/>
    <cellStyle name="Normal 5 40" xfId="6098" xr:uid="{4DECB518-FD3A-47A8-8627-36D79D97EF5D}"/>
    <cellStyle name="Normal 5 41" xfId="6099" xr:uid="{A48A5F02-3437-4EC2-B1DD-0657D501E71A}"/>
    <cellStyle name="Normal 5 42" xfId="6100" xr:uid="{43954B75-3BCA-4AF4-8702-1A528BBA55BB}"/>
    <cellStyle name="Normal 5 43" xfId="6101" xr:uid="{0F7A4514-0D6A-448F-9AC1-D6A045006C1D}"/>
    <cellStyle name="Normal 5 44" xfId="6102" xr:uid="{F58E0039-ADE1-4881-9B93-20298998A127}"/>
    <cellStyle name="Normal 5 45" xfId="6103" xr:uid="{5412CFA4-AD96-40B0-B085-6900795C6C9A}"/>
    <cellStyle name="Normal 5 46" xfId="6104" xr:uid="{872F6C0C-4593-4BA2-AAF4-052D9B5A293B}"/>
    <cellStyle name="Normal 5 47" xfId="6105" xr:uid="{83356FD7-2231-4F79-8C46-20E235C85BF6}"/>
    <cellStyle name="Normal 5 48" xfId="6106" xr:uid="{097B6F07-CCCB-4A90-A7A4-F967EF56B3F3}"/>
    <cellStyle name="Normal 5 49" xfId="6107" xr:uid="{645B9EA0-C687-4030-9050-EAC081FB5C0D}"/>
    <cellStyle name="Normal 5 5" xfId="6108" xr:uid="{5C6B8917-66E6-4960-BB53-FFC1D83164F8}"/>
    <cellStyle name="Normal 5 50" xfId="6109" xr:uid="{B544AA8D-F952-46E5-BBDC-36F2EF730A0B}"/>
    <cellStyle name="Normal 5 51" xfId="6110" xr:uid="{115155F1-FA30-4B33-A4FA-5FE04132CBEF}"/>
    <cellStyle name="Normal 5 52" xfId="6111" xr:uid="{D74EB784-2700-4F31-B629-9747C9603E1B}"/>
    <cellStyle name="Normal 5 53" xfId="6112" xr:uid="{2B911DC3-E5BF-4530-B004-80CCA299F2F0}"/>
    <cellStyle name="Normal 5 54" xfId="6912" xr:uid="{D63F0DCF-4A36-4107-8036-4AFC5DD4778A}"/>
    <cellStyle name="Normal 5 54 2" xfId="8555" xr:uid="{52C446F2-C58E-4078-8624-CA6E9D341E66}"/>
    <cellStyle name="Normal 5 54 2 2" xfId="21075" xr:uid="{59663082-8C24-49D5-B385-16F547CEB096}"/>
    <cellStyle name="Normal 5 54 3" xfId="19938" xr:uid="{97C07306-B716-4DC0-B622-35A980F5EF4F}"/>
    <cellStyle name="Normal 5 6" xfId="6113" xr:uid="{86F8F3A3-30B4-4517-A7EA-7B35BC444FC8}"/>
    <cellStyle name="Normal 5 7" xfId="6114" xr:uid="{14B20BBB-C156-4F47-9AF0-26F322D43FF8}"/>
    <cellStyle name="Normal 5 8" xfId="6115" xr:uid="{969AAEE0-E54C-4390-9BB6-BEB1C717E512}"/>
    <cellStyle name="Normal 5 9" xfId="6116" xr:uid="{B810C312-BF24-4075-9A59-DEC8F3E88E1E}"/>
    <cellStyle name="Normal 50" xfId="6726" xr:uid="{B3D844AE-A1AD-482D-B470-BCF8BF609B2D}"/>
    <cellStyle name="Normal 50 2" xfId="6117" xr:uid="{A5E50776-A68E-4D3D-BA5C-DAC384E94363}"/>
    <cellStyle name="Normal 50 2 2" xfId="6727" xr:uid="{385C92AE-1AB8-47EE-A5F7-B62688D412C1}"/>
    <cellStyle name="Normal 50 2 2 2" xfId="7566" xr:uid="{A117B66B-6A35-4D90-96B6-3AD1D286FF8D}"/>
    <cellStyle name="Normal 50 2 2 2 2" xfId="9209" xr:uid="{DF154C2B-BA7E-4BF0-B346-571CE37668FD}"/>
    <cellStyle name="Normal 50 2 2 2 2 2" xfId="21573" xr:uid="{95665C5E-9236-4EF6-9EBF-C1E224BAA04D}"/>
    <cellStyle name="Normal 50 2 2 2 3" xfId="20436" xr:uid="{D70A456E-DEB9-4C61-B67E-99912E8FB244}"/>
    <cellStyle name="Normal 50 2 2 3" xfId="8377" xr:uid="{F50784E8-97C6-42AA-89FE-297C589C6B7D}"/>
    <cellStyle name="Normal 50 2 2 3 2" xfId="21012" xr:uid="{D0C6C8F6-B213-474E-8579-75664883BE52}"/>
    <cellStyle name="Normal 50 2 2 4" xfId="19875" xr:uid="{BDD86985-4A3F-4078-A909-7DD890126090}"/>
    <cellStyle name="Normal 50 2 3" xfId="6728" xr:uid="{47E12CFE-80E4-4FB0-BBCB-24336465E75E}"/>
    <cellStyle name="Normal 50 2 3 2" xfId="7567" xr:uid="{A5551729-1390-4A23-A299-CA3717BBE46C}"/>
    <cellStyle name="Normal 50 2 3 2 2" xfId="9210" xr:uid="{FC083D84-BF5E-414B-9D64-7838F789BA93}"/>
    <cellStyle name="Normal 50 2 3 2 2 2" xfId="21574" xr:uid="{585379F2-7689-4E9A-A329-A53632149599}"/>
    <cellStyle name="Normal 50 2 3 2 3" xfId="20437" xr:uid="{2BC67628-4853-4E9D-AC42-334019E389E5}"/>
    <cellStyle name="Normal 50 2 3 3" xfId="8378" xr:uid="{8B618ED2-61BA-4EC2-BD0E-54C35A513020}"/>
    <cellStyle name="Normal 50 2 3 3 2" xfId="21013" xr:uid="{0E4347C9-DA44-41A9-86AF-C7A6121F09D6}"/>
    <cellStyle name="Normal 50 2 3 4" xfId="19876" xr:uid="{954A6C5C-9EE4-465C-ADAD-803D97143E33}"/>
    <cellStyle name="Normal 50 2 4" xfId="6387" xr:uid="{3748DB6C-373D-4FA2-880D-2394BA939C6F}"/>
    <cellStyle name="Normal 50 2 4 2" xfId="7568" xr:uid="{18A72A83-0D69-44AB-B9C3-832861FC0DC2}"/>
    <cellStyle name="Normal 50 2 4 2 2" xfId="9211" xr:uid="{E67A2EF4-941D-4839-ADE5-1EE129AE5EC0}"/>
    <cellStyle name="Normal 50 2 4 2 2 2" xfId="21575" xr:uid="{1B2B6967-3D53-4129-A208-DE2739FC8E93}"/>
    <cellStyle name="Normal 50 2 4 2 3" xfId="20438" xr:uid="{268CE8F7-8380-4A05-9F7C-9CF659F18B14}"/>
    <cellStyle name="Normal 50 2 4 3" xfId="8105" xr:uid="{7C63FF62-0E03-42FF-BE23-F6F4E05AB0E7}"/>
    <cellStyle name="Normal 50 2 4 3 2" xfId="20741" xr:uid="{487D34D1-F920-4BE4-9E42-32F26407BAA8}"/>
    <cellStyle name="Normal 50 2 4 4" xfId="19604" xr:uid="{D1FE1B71-4F66-4797-93D2-C0330598FC30}"/>
    <cellStyle name="Normal 50 2 5" xfId="7067" xr:uid="{23E8FCA2-F982-4E0A-AE7F-CDCC6379539F}"/>
    <cellStyle name="Normal 50 2 5 2" xfId="8710" xr:uid="{D260BCDF-9959-41B0-B48A-F3EA4F19D4ED}"/>
    <cellStyle name="Normal 50 2 5 2 2" xfId="21189" xr:uid="{F6389B1B-7875-4371-BA82-D98BE9269732}"/>
    <cellStyle name="Normal 50 2 5 3" xfId="20052" xr:uid="{1C16DC57-0C79-4874-8599-5A0A1507DC61}"/>
    <cellStyle name="Normal 50 2 6" xfId="7911" xr:uid="{EDB1CC05-5C0C-4EA2-98C3-F2027F8C1341}"/>
    <cellStyle name="Normal 50 2 6 2" xfId="20620" xr:uid="{6F373B19-7CD6-4608-8994-10C30CB89D95}"/>
    <cellStyle name="Normal 50 2 7" xfId="19483" xr:uid="{55ADA3E1-3F5E-4899-B759-7736E6F9549F}"/>
    <cellStyle name="Normal 50 3" xfId="6118" xr:uid="{B051010A-F480-4225-B9F3-C354ADC07307}"/>
    <cellStyle name="Normal 50 3 2" xfId="6729" xr:uid="{FD93D3E6-D6B5-487D-8464-19CDC9070DA1}"/>
    <cellStyle name="Normal 50 3 2 2" xfId="7569" xr:uid="{4167816B-BF61-4C9E-9922-0C5A2E8C2CE6}"/>
    <cellStyle name="Normal 50 3 2 2 2" xfId="9212" xr:uid="{B35CD890-A5EB-4453-82A8-AF046ED56D96}"/>
    <cellStyle name="Normal 50 3 2 2 2 2" xfId="21576" xr:uid="{77E1275B-CBD6-42FF-8180-4ABE9ECFFDD1}"/>
    <cellStyle name="Normal 50 3 2 2 3" xfId="20439" xr:uid="{B6134595-94A1-4739-9861-119215805FFF}"/>
    <cellStyle name="Normal 50 3 2 3" xfId="8379" xr:uid="{46595FF6-D33A-4C93-9DDB-096571F6C609}"/>
    <cellStyle name="Normal 50 3 2 3 2" xfId="21014" xr:uid="{3CE0728C-DDBA-48F0-82F8-0FABE8E222AD}"/>
    <cellStyle name="Normal 50 3 2 4" xfId="19877" xr:uid="{0FA40A19-F9BC-4482-BE72-C9BA3C120D23}"/>
    <cellStyle name="Normal 50 3 3" xfId="6730" xr:uid="{D71184F7-D751-4CA4-836F-B0C64A2FFE09}"/>
    <cellStyle name="Normal 50 3 3 2" xfId="7570" xr:uid="{177D0384-D726-44FB-AB0E-896180D8E542}"/>
    <cellStyle name="Normal 50 3 3 2 2" xfId="9213" xr:uid="{9C65D1D8-0C13-48EC-8CD5-9308A30768E6}"/>
    <cellStyle name="Normal 50 3 3 2 2 2" xfId="21577" xr:uid="{466F66A2-99A6-4A34-8F72-68461EF90B87}"/>
    <cellStyle name="Normal 50 3 3 2 3" xfId="20440" xr:uid="{028770D4-C2B9-48FF-8389-9CED593E9AF7}"/>
    <cellStyle name="Normal 50 3 3 3" xfId="8380" xr:uid="{65D6B85A-630A-4E9C-9AFE-E14FE041021E}"/>
    <cellStyle name="Normal 50 3 3 3 2" xfId="21015" xr:uid="{465D1C38-A19E-42B9-B103-4DA14757E0D3}"/>
    <cellStyle name="Normal 50 3 3 4" xfId="19878" xr:uid="{2F9BE39B-8580-421A-9FE0-04A5C9B58316}"/>
    <cellStyle name="Normal 50 3 4" xfId="6388" xr:uid="{DE3D9F3B-6435-4B85-9954-73E76006683D}"/>
    <cellStyle name="Normal 50 3 4 2" xfId="7571" xr:uid="{0CCB1AEC-F08B-455C-88A1-012E5C9276D8}"/>
    <cellStyle name="Normal 50 3 4 2 2" xfId="9214" xr:uid="{B0F3BEA2-E583-4738-955D-A11F0B3DDB30}"/>
    <cellStyle name="Normal 50 3 4 2 2 2" xfId="21578" xr:uid="{3527C7D5-8299-4616-9698-762F55DB694E}"/>
    <cellStyle name="Normal 50 3 4 2 3" xfId="20441" xr:uid="{8AF534F3-2342-4894-BF35-F9AB54DA464E}"/>
    <cellStyle name="Normal 50 3 4 3" xfId="8106" xr:uid="{D50B4452-2CF1-48B5-970D-577788994FA7}"/>
    <cellStyle name="Normal 50 3 4 3 2" xfId="20742" xr:uid="{DE970E80-57DE-4186-8D02-C2DEC3910C44}"/>
    <cellStyle name="Normal 50 3 4 4" xfId="19605" xr:uid="{48850427-B040-4EB5-AE49-31DCC65D9830}"/>
    <cellStyle name="Normal 50 3 5" xfId="7068" xr:uid="{936B2BBD-3B95-4A1D-9E12-6B7E4AC2B81F}"/>
    <cellStyle name="Normal 50 3 5 2" xfId="8711" xr:uid="{7B37EBF0-D819-4F16-A17A-96CA25B163E5}"/>
    <cellStyle name="Normal 50 3 5 2 2" xfId="21190" xr:uid="{F359D2F6-416A-4AE3-B414-94947977B763}"/>
    <cellStyle name="Normal 50 3 5 3" xfId="20053" xr:uid="{1BCD2130-B748-4B2B-841F-9D0D9FF32DDD}"/>
    <cellStyle name="Normal 50 3 6" xfId="7912" xr:uid="{E38C6AC7-3657-41B9-B94A-966D789BD664}"/>
    <cellStyle name="Normal 50 3 6 2" xfId="20621" xr:uid="{CF29883A-F760-47E0-BB55-0A6A98E8ABD5}"/>
    <cellStyle name="Normal 50 3 7" xfId="19484" xr:uid="{9D0E6CEA-AD37-4EC9-92FA-2B09BC8294FF}"/>
    <cellStyle name="Normal 51" xfId="6731" xr:uid="{29DD4343-957D-447E-B6B6-27FD31126ECD}"/>
    <cellStyle name="Normal 51 2" xfId="6119" xr:uid="{5181FA28-FAA1-49B5-9AD1-DB4E802C5295}"/>
    <cellStyle name="Normal 51 2 2" xfId="6732" xr:uid="{89F23920-9198-4543-A946-45F952697B46}"/>
    <cellStyle name="Normal 51 2 2 2" xfId="7573" xr:uid="{ABB365A6-8693-4482-9B7E-A669CC82B4FC}"/>
    <cellStyle name="Normal 51 2 2 2 2" xfId="9216" xr:uid="{CF6F2B10-351E-49BD-8E92-1B12EE0BAE25}"/>
    <cellStyle name="Normal 51 2 2 2 2 2" xfId="21580" xr:uid="{83A8DCC0-DF9A-4624-A137-4D759EF5F85E}"/>
    <cellStyle name="Normal 51 2 2 2 3" xfId="20443" xr:uid="{F388FD7C-EE6B-4D80-9628-9B3D2DEC8D7F}"/>
    <cellStyle name="Normal 51 2 2 3" xfId="8382" xr:uid="{9626C94F-64C2-499C-ABDF-372744CBC5E4}"/>
    <cellStyle name="Normal 51 2 2 3 2" xfId="21017" xr:uid="{B8E2C54D-8F74-48BD-BB77-F4DD8A136FF0}"/>
    <cellStyle name="Normal 51 2 2 4" xfId="19880" xr:uid="{6EC14DE3-A85E-4639-88B8-72E03224326A}"/>
    <cellStyle name="Normal 51 2 3" xfId="6733" xr:uid="{34FA7AE3-5AEF-433B-A53E-D9B8EFEB9505}"/>
    <cellStyle name="Normal 51 2 3 2" xfId="7574" xr:uid="{64674B65-2749-4547-A0E7-94DEBA08EABE}"/>
    <cellStyle name="Normal 51 2 3 2 2" xfId="9217" xr:uid="{67C8D0E3-A892-451D-B671-D5C958D60D17}"/>
    <cellStyle name="Normal 51 2 3 2 2 2" xfId="21581" xr:uid="{29DFDB63-1E81-4927-9D7A-970BEFEC9956}"/>
    <cellStyle name="Normal 51 2 3 2 3" xfId="20444" xr:uid="{1E2B8CB3-488D-4A14-BF8F-F10BABC572CF}"/>
    <cellStyle name="Normal 51 2 3 3" xfId="8383" xr:uid="{D6980E26-D5DC-4EC8-86F4-43C37B702D06}"/>
    <cellStyle name="Normal 51 2 3 3 2" xfId="21018" xr:uid="{034AEFF3-D33F-4C36-9E9E-A2A38BF1C1DC}"/>
    <cellStyle name="Normal 51 2 3 4" xfId="19881" xr:uid="{29C4FEE7-DED8-4C9C-B2E6-7775AA89CE62}"/>
    <cellStyle name="Normal 51 2 4" xfId="6389" xr:uid="{E4CECD29-492F-4C72-8C93-B431186D38CF}"/>
    <cellStyle name="Normal 51 2 4 2" xfId="7575" xr:uid="{E9760797-D82F-410E-9002-F3C2453A14C8}"/>
    <cellStyle name="Normal 51 2 4 2 2" xfId="9218" xr:uid="{7F9DB374-E94D-43DD-AEBB-29C5A08C4522}"/>
    <cellStyle name="Normal 51 2 4 2 2 2" xfId="21582" xr:uid="{A44AB9E1-3C4F-4631-BE27-9D73D8DD2C2D}"/>
    <cellStyle name="Normal 51 2 4 2 3" xfId="20445" xr:uid="{9E4BAB6C-9AB9-4E3B-B56F-941C56DFF8F7}"/>
    <cellStyle name="Normal 51 2 4 3" xfId="8107" xr:uid="{CAA5E717-C626-49DB-9EB3-1C3D047E7E18}"/>
    <cellStyle name="Normal 51 2 4 3 2" xfId="20743" xr:uid="{24DADA9C-BA98-4F28-BD1A-5B656B5518EF}"/>
    <cellStyle name="Normal 51 2 4 4" xfId="19606" xr:uid="{B6CB7CE6-7FB9-4B0E-9519-89E74BED3C0E}"/>
    <cellStyle name="Normal 51 2 5" xfId="7069" xr:uid="{296C02B7-F2D8-405D-A5B4-3C72B196300D}"/>
    <cellStyle name="Normal 51 2 5 2" xfId="8712" xr:uid="{F09FCD45-29F3-45B3-A505-9D6E6E515C2F}"/>
    <cellStyle name="Normal 51 2 5 2 2" xfId="21191" xr:uid="{12AE9162-D7F4-48C9-9A1B-BF0BA18E2D44}"/>
    <cellStyle name="Normal 51 2 5 3" xfId="20054" xr:uid="{B9D274D2-FF7B-491E-8968-78C1FF1A50F3}"/>
    <cellStyle name="Normal 51 2 6" xfId="7913" xr:uid="{032243BE-3E64-4EA1-9913-F0EA53CF0C79}"/>
    <cellStyle name="Normal 51 2 6 2" xfId="20622" xr:uid="{FFE97599-FD8F-47DD-BEFD-8A5EDD9D33F6}"/>
    <cellStyle name="Normal 51 2 7" xfId="19485" xr:uid="{B644ADD4-797C-4AC2-9D90-F8D2221EAFF3}"/>
    <cellStyle name="Normal 51 3" xfId="6120" xr:uid="{E82697F7-6FEF-43EE-BD17-F11EAA62A96A}"/>
    <cellStyle name="Normal 51 3 2" xfId="6734" xr:uid="{043EBB6C-0191-4C17-B51E-09CB3BDF701C}"/>
    <cellStyle name="Normal 51 3 2 2" xfId="7576" xr:uid="{5B236521-D326-4FA0-8400-949E6F5F7CC6}"/>
    <cellStyle name="Normal 51 3 2 2 2" xfId="9219" xr:uid="{18225679-6C43-4EE0-A300-B62C86E9C397}"/>
    <cellStyle name="Normal 51 3 2 2 2 2" xfId="21583" xr:uid="{5816B974-5B86-48B9-B39B-D2F5AE7996E8}"/>
    <cellStyle name="Normal 51 3 2 2 3" xfId="20446" xr:uid="{A63CF771-D000-4F54-9A5B-E0D699C9610C}"/>
    <cellStyle name="Normal 51 3 2 3" xfId="8384" xr:uid="{69A89ECF-B963-4EC8-95D4-5AE33A8820F7}"/>
    <cellStyle name="Normal 51 3 2 3 2" xfId="21019" xr:uid="{4837DA55-4FA9-45E0-A063-52C7952A5C4E}"/>
    <cellStyle name="Normal 51 3 2 4" xfId="19882" xr:uid="{E0724322-2070-487E-9CA5-D9C8477C278D}"/>
    <cellStyle name="Normal 51 3 3" xfId="6735" xr:uid="{8DEAC5E1-3878-47EE-AE23-EB71B444BC98}"/>
    <cellStyle name="Normal 51 3 3 2" xfId="7577" xr:uid="{D6A87451-9E6E-487B-8243-BB48366D0913}"/>
    <cellStyle name="Normal 51 3 3 2 2" xfId="9220" xr:uid="{E5E8D267-42FF-4D47-AB69-E43486E57B0E}"/>
    <cellStyle name="Normal 51 3 3 2 2 2" xfId="21584" xr:uid="{AD08C59E-FB79-4AE8-BF67-B0BB5D4424BC}"/>
    <cellStyle name="Normal 51 3 3 2 3" xfId="20447" xr:uid="{AF114678-31E9-433F-89EA-4A9354573804}"/>
    <cellStyle name="Normal 51 3 3 3" xfId="8385" xr:uid="{C1FE79F5-0A40-466C-ACD4-BC6FA3B676A0}"/>
    <cellStyle name="Normal 51 3 3 3 2" xfId="21020" xr:uid="{20A2C4C3-E701-43E5-BDA4-27154076D7E8}"/>
    <cellStyle name="Normal 51 3 3 4" xfId="19883" xr:uid="{C8A2E605-A44B-4E1C-82D3-4AFB0E6438DB}"/>
    <cellStyle name="Normal 51 3 4" xfId="6390" xr:uid="{BF954724-40A1-49E3-8F2F-C760B3B34457}"/>
    <cellStyle name="Normal 51 3 4 2" xfId="7578" xr:uid="{0E47AD05-B087-444E-80C6-000047ED9102}"/>
    <cellStyle name="Normal 51 3 4 2 2" xfId="9221" xr:uid="{15793203-EC61-4D6B-BF2A-FC6D1E9A1BA9}"/>
    <cellStyle name="Normal 51 3 4 2 2 2" xfId="21585" xr:uid="{AE94BCEE-AD3B-45DA-9573-C64C40BE32A7}"/>
    <cellStyle name="Normal 51 3 4 2 3" xfId="20448" xr:uid="{B7DD4E8D-4A72-4759-A252-A72407BB44B2}"/>
    <cellStyle name="Normal 51 3 4 3" xfId="8108" xr:uid="{7B44233A-4F60-4964-A50A-A0C4E5F7F3AE}"/>
    <cellStyle name="Normal 51 3 4 3 2" xfId="20744" xr:uid="{F09A59C7-F1B4-432F-9291-8E28D0AECE46}"/>
    <cellStyle name="Normal 51 3 4 4" xfId="19607" xr:uid="{2F2E3245-3427-4EB2-8897-EF2757BA6D65}"/>
    <cellStyle name="Normal 51 3 5" xfId="7070" xr:uid="{9ACE7C7A-047A-42C6-AA11-8FB588B05E59}"/>
    <cellStyle name="Normal 51 3 5 2" xfId="8713" xr:uid="{CA1F158E-D952-4476-B7F5-8E666EC40E6B}"/>
    <cellStyle name="Normal 51 3 5 2 2" xfId="21192" xr:uid="{7FAD7BE5-6FED-40BF-B8B5-6E1CBC6CE179}"/>
    <cellStyle name="Normal 51 3 5 3" xfId="20055" xr:uid="{2986F05C-AC4E-4A07-9535-27BE8166A427}"/>
    <cellStyle name="Normal 51 3 6" xfId="7914" xr:uid="{4C279545-4CD1-4199-A8BE-DE1A3A896075}"/>
    <cellStyle name="Normal 51 3 6 2" xfId="20623" xr:uid="{06DC9301-9AC6-498E-8EA1-AF36AACDFEA0}"/>
    <cellStyle name="Normal 51 3 7" xfId="19486" xr:uid="{BB75391B-296D-404E-9284-5E0413DD9598}"/>
    <cellStyle name="Normal 51 4" xfId="7572" xr:uid="{D34B893F-9E35-45B4-8AD8-BB3EC980E379}"/>
    <cellStyle name="Normal 51 4 2" xfId="9215" xr:uid="{7AE596E1-009D-4A84-B906-059A0D047358}"/>
    <cellStyle name="Normal 51 4 2 2" xfId="21579" xr:uid="{9D1A8007-20A8-498A-A6DD-13E26BB829E7}"/>
    <cellStyle name="Normal 51 4 3" xfId="20442" xr:uid="{B30B4484-E52B-485F-B067-D165615355C1}"/>
    <cellStyle name="Normal 51 5" xfId="8381" xr:uid="{ADC7DAE6-F256-4816-BD22-190AF974D689}"/>
    <cellStyle name="Normal 51 5 2" xfId="21016" xr:uid="{F95D6940-99A5-41AB-A89D-FFDC2523765A}"/>
    <cellStyle name="Normal 51 6" xfId="19879" xr:uid="{70BCA72D-80D9-495E-AB48-5AD7E4EB89BD}"/>
    <cellStyle name="Normal 52" xfId="6736" xr:uid="{32E69178-CE47-43F3-8F78-72A58845C224}"/>
    <cellStyle name="Normal 52 2" xfId="7579" xr:uid="{0D3507C7-602F-4D7C-B7DC-30C578247E5C}"/>
    <cellStyle name="Normal 52 2 2" xfId="9222" xr:uid="{2359C1EA-BBE7-4B29-8FF2-585C625362C9}"/>
    <cellStyle name="Normal 52 2 2 2" xfId="21586" xr:uid="{062FCD8F-D0E0-4AD6-A48B-003C9B7D7530}"/>
    <cellStyle name="Normal 52 2 3" xfId="20449" xr:uid="{DB28E3E0-7F71-439E-A154-27416EEE9153}"/>
    <cellStyle name="Normal 52 3" xfId="8386" xr:uid="{FA4D306E-7C2D-4811-9E1A-C4E7B5734E89}"/>
    <cellStyle name="Normal 52 3 2" xfId="21021" xr:uid="{B91B72D8-DC3C-4A48-B965-40A42EF6489F}"/>
    <cellStyle name="Normal 52 4" xfId="19884" xr:uid="{BC8359C6-A146-4033-84AD-36BAAE37A195}"/>
    <cellStyle name="Normal 53" xfId="6737" xr:uid="{41303E5E-3323-46A2-96C3-AC110D6251A9}"/>
    <cellStyle name="Normal 53 2" xfId="7580" xr:uid="{21A7FE62-E398-45B7-8B79-E6CD7D68EAEA}"/>
    <cellStyle name="Normal 53 2 2" xfId="9223" xr:uid="{E82FF7ED-29E1-4D14-BBDD-F66EB543997D}"/>
    <cellStyle name="Normal 53 2 2 2" xfId="21587" xr:uid="{EACFBCF6-DDDB-440D-B807-9AFFBA59C4D0}"/>
    <cellStyle name="Normal 53 2 3" xfId="20450" xr:uid="{24E8639B-9AAC-43E2-A6E9-8D1ECE76B2FD}"/>
    <cellStyle name="Normal 53 3" xfId="8387" xr:uid="{195DE68C-C614-4619-8722-55D80A238503}"/>
    <cellStyle name="Normal 53 3 2" xfId="21022" xr:uid="{83BA320E-7CF2-4B48-B7FC-2F2D2E0F3D5D}"/>
    <cellStyle name="Normal 53 4" xfId="19885" xr:uid="{9BFBAF6F-C473-4012-9A54-FB4CACEC0B5F}"/>
    <cellStyle name="Normal 54" xfId="6738" xr:uid="{F1F53B83-41FD-4051-A7FC-2F6AF5E67DAC}"/>
    <cellStyle name="Normal 54 2" xfId="7581" xr:uid="{72771602-77FF-4DBF-A248-123D23F98F04}"/>
    <cellStyle name="Normal 54 2 2" xfId="9224" xr:uid="{43414BA5-0674-4A89-88CE-AA9E21D4F492}"/>
    <cellStyle name="Normal 54 2 2 2" xfId="21588" xr:uid="{37AD6906-6AA6-4A42-AFF6-7AAC00B78F93}"/>
    <cellStyle name="Normal 54 2 3" xfId="20451" xr:uid="{385B4E32-BDD0-40FA-BB0B-C4F3F32C15DC}"/>
    <cellStyle name="Normal 54 3" xfId="8388" xr:uid="{94098CB6-8917-428C-86FC-781D9B3F2CE3}"/>
    <cellStyle name="Normal 54 3 2" xfId="21023" xr:uid="{3BFC542D-3D7C-4206-BB58-6936E387B439}"/>
    <cellStyle name="Normal 54 4" xfId="19886" xr:uid="{84F67328-B47A-444D-824B-BB213D9EF697}"/>
    <cellStyle name="Normal 55" xfId="6739" xr:uid="{11A18C01-BCB0-4A78-83DB-9C639D7C4CDD}"/>
    <cellStyle name="Normal 56" xfId="6740" xr:uid="{B88B0A9E-37CC-4B7A-8182-50C3B4FEF32D}"/>
    <cellStyle name="Normal 56 2" xfId="7582" xr:uid="{E823A3DF-B2FB-4DD4-A1B3-FEFAE12DE9BE}"/>
    <cellStyle name="Normal 56 2 2" xfId="9225" xr:uid="{0CA1B0C4-4A11-4563-AAD7-430061352A25}"/>
    <cellStyle name="Normal 56 2 2 2" xfId="21589" xr:uid="{63DF5AB7-9CD2-41DD-8DAD-C5E86F36E40D}"/>
    <cellStyle name="Normal 56 2 3" xfId="20452" xr:uid="{BDC2CC1C-B0A5-43F0-AA90-9B358E492AF2}"/>
    <cellStyle name="Normal 56 3" xfId="8389" xr:uid="{8C466A5D-FFE1-4477-8E20-F13884C192EE}"/>
    <cellStyle name="Normal 56 3 2" xfId="21024" xr:uid="{37AEA76C-EC42-451D-815D-E540439FC90B}"/>
    <cellStyle name="Normal 56 4" xfId="19887" xr:uid="{9BD254E1-1C59-48AB-8D7A-10865F1ACE58}"/>
    <cellStyle name="Normal 57" xfId="6741" xr:uid="{2DD8D16E-0A15-4687-9B05-52C2DE1B4140}"/>
    <cellStyle name="Normal 57 2" xfId="7583" xr:uid="{666413A3-4C14-455E-AB64-87E4D1A899B0}"/>
    <cellStyle name="Normal 57 2 2" xfId="9226" xr:uid="{3DC32D6C-CDCF-40F7-A420-59852AC197DB}"/>
    <cellStyle name="Normal 57 2 2 2" xfId="21590" xr:uid="{4A62C814-8299-4313-8F35-4406DBF7800C}"/>
    <cellStyle name="Normal 57 2 3" xfId="20453" xr:uid="{5488D09E-55F7-46CA-B11A-6771389BF106}"/>
    <cellStyle name="Normal 57 3" xfId="8390" xr:uid="{26E9C5CB-A2B1-47DE-BABA-A7AF318898A6}"/>
    <cellStyle name="Normal 57 3 2" xfId="21025" xr:uid="{B054BF36-AC95-4A3F-A7B4-ED4FF98CF57B}"/>
    <cellStyle name="Normal 57 4" xfId="19888" xr:uid="{61F6980F-6275-4407-8EC1-F2A989705C56}"/>
    <cellStyle name="Normal 58" xfId="6742" xr:uid="{33031790-0664-40D8-8D69-D25A9678CE5D}"/>
    <cellStyle name="Normal 58 2" xfId="7584" xr:uid="{AE667EC6-C0E7-4E83-9C7B-8E048B30CCA2}"/>
    <cellStyle name="Normal 58 2 2" xfId="9227" xr:uid="{3E431BD0-B372-4158-A910-8B9D9B8E90C6}"/>
    <cellStyle name="Normal 58 2 2 2" xfId="21591" xr:uid="{428A333B-E6C5-460A-BB57-FFD19277B78B}"/>
    <cellStyle name="Normal 58 2 3" xfId="20454" xr:uid="{6AA9394E-73F6-41E5-B6BA-F1AF37FD7673}"/>
    <cellStyle name="Normal 58 3" xfId="8391" xr:uid="{EE602B63-34C1-418D-B7FC-C57C3BE7D4F9}"/>
    <cellStyle name="Normal 58 3 2" xfId="21026" xr:uid="{091D49D5-F800-43BD-84EA-C43FC9350AB3}"/>
    <cellStyle name="Normal 58 4" xfId="19889" xr:uid="{09B883FF-1385-46FA-877C-E817DF13F4BD}"/>
    <cellStyle name="Normal 59" xfId="6277" xr:uid="{E3C730E7-DC48-4362-B213-0E2A2A07FC93}"/>
    <cellStyle name="Normal 59 2" xfId="7585" xr:uid="{2FE005EA-01A5-4A1D-AD0F-ED793237C9FF}"/>
    <cellStyle name="Normal 59 2 2" xfId="9228" xr:uid="{A1C522BD-9F4A-4C04-8B7C-CB21491012E0}"/>
    <cellStyle name="Normal 59 2 2 2" xfId="21592" xr:uid="{358CFF37-2776-43EF-BBCC-CEADB083AE69}"/>
    <cellStyle name="Normal 59 2 3" xfId="20455" xr:uid="{E8CC216F-D777-48D3-9F95-955E6684C2E1}"/>
    <cellStyle name="Normal 59 3" xfId="7995" xr:uid="{AAAE2A4A-D7AA-4B99-9C2E-28787A7D6DB1}"/>
    <cellStyle name="Normal 59 3 2" xfId="20631" xr:uid="{C204E976-343F-4958-8C49-A4D2B5D7E671}"/>
    <cellStyle name="Normal 59 4" xfId="19494" xr:uid="{FECD8819-6739-4559-B64A-17421AB7FAB9}"/>
    <cellStyle name="Normal 6" xfId="26" xr:uid="{89301C5E-E6A1-4FC1-9D8C-E8077040704B}"/>
    <cellStyle name="Normal 6 10" xfId="19356" xr:uid="{19F9D865-C2EF-4D99-92C7-4740E945EFAE}"/>
    <cellStyle name="Normal 6 10 2" xfId="30320" xr:uid="{27F9B6CE-EDE5-4C75-BFE4-3560552786E4}"/>
    <cellStyle name="Normal 6 11" xfId="19368" xr:uid="{359D93F5-4F08-4B9D-B71A-2C27A6645551}"/>
    <cellStyle name="Normal 6 2" xfId="6121" xr:uid="{16BACA88-D8D7-4C0F-9E1D-32D34CCDC4A3}"/>
    <cellStyle name="Normal 6 2 2" xfId="6743" xr:uid="{995AF8BD-4EFD-409D-A3EE-7EF348DD83C8}"/>
    <cellStyle name="Normal 6 2 2 2" xfId="7586" xr:uid="{7C134DA6-B344-4238-9270-396278D67B61}"/>
    <cellStyle name="Normal 6 2 2 2 2" xfId="9229" xr:uid="{99E0287C-0FE3-4241-8601-347B683B28B8}"/>
    <cellStyle name="Normal 6 2 2 2 2 2" xfId="21593" xr:uid="{2992A596-1247-4344-A94E-B737B962083E}"/>
    <cellStyle name="Normal 6 2 2 2 3" xfId="20456" xr:uid="{F38A5406-DD70-4BE1-8B69-7759B43883CB}"/>
    <cellStyle name="Normal 6 2 2 3" xfId="8392" xr:uid="{86BF48FD-6212-4383-8C00-54C324F59902}"/>
    <cellStyle name="Normal 6 2 2 3 2" xfId="21027" xr:uid="{555A0884-EBE8-4729-8419-752305C38C74}"/>
    <cellStyle name="Normal 6 2 2 4" xfId="19890" xr:uid="{B1E945A1-C123-45F6-9B9A-476B99162AE6}"/>
    <cellStyle name="Normal 6 2 3" xfId="6744" xr:uid="{625EF2BC-9E52-4BF8-A438-24BE684B95DC}"/>
    <cellStyle name="Normal 6 2 3 2" xfId="7587" xr:uid="{E2EA7FBC-DA0C-4976-BF17-99561009A077}"/>
    <cellStyle name="Normal 6 2 3 2 2" xfId="9230" xr:uid="{D9985172-5AB9-4579-BEB5-32BFE5D4AC56}"/>
    <cellStyle name="Normal 6 2 3 2 2 2" xfId="21594" xr:uid="{4FA498BF-0E66-4F38-9171-B40069B83BEA}"/>
    <cellStyle name="Normal 6 2 3 2 3" xfId="20457" xr:uid="{B3A4BACE-9BC5-4FCA-82D6-79CADFEE74ED}"/>
    <cellStyle name="Normal 6 2 3 3" xfId="8393" xr:uid="{33D4915B-D14C-4D31-A889-C5EA10DBF305}"/>
    <cellStyle name="Normal 6 2 3 3 2" xfId="21028" xr:uid="{9425A977-E729-43AF-924F-DF0EBEF53B26}"/>
    <cellStyle name="Normal 6 2 3 4" xfId="19891" xr:uid="{CA1AFB6A-C480-4421-A66E-50EFD3488339}"/>
    <cellStyle name="Normal 6 2 4" xfId="6392" xr:uid="{3EE7EF95-94F7-47E5-B132-5D2F56E84E9F}"/>
    <cellStyle name="Normal 6 2 4 2" xfId="7588" xr:uid="{FBA4E933-0A59-4B26-8AFF-BF9E65ABDDC3}"/>
    <cellStyle name="Normal 6 2 4 2 2" xfId="9231" xr:uid="{3A913690-9FDC-4516-AB2A-E415826F98CF}"/>
    <cellStyle name="Normal 6 2 4 2 2 2" xfId="21595" xr:uid="{705D5614-3B19-495A-A483-7F9D175CE238}"/>
    <cellStyle name="Normal 6 2 4 2 3" xfId="20458" xr:uid="{1E02DAC4-C666-4279-BEE1-D72CA40C8541}"/>
    <cellStyle name="Normal 6 2 4 3" xfId="8110" xr:uid="{1D7419A4-FB3C-4178-8DE2-B63A91EA51E1}"/>
    <cellStyle name="Normal 6 2 4 3 2" xfId="20746" xr:uid="{0B01A77C-83FD-495B-B867-63A11761A1DE}"/>
    <cellStyle name="Normal 6 2 4 4" xfId="19609" xr:uid="{7A6CCA85-925D-42AB-903C-98C008174507}"/>
    <cellStyle name="Normal 6 2 5" xfId="7071" xr:uid="{F3FD796D-F16F-442B-9C8F-8FF10D9DDBCF}"/>
    <cellStyle name="Normal 6 2 5 2" xfId="8714" xr:uid="{A124A705-E0DD-4750-8A53-42FDC16F8A49}"/>
    <cellStyle name="Normal 6 2 5 2 2" xfId="21193" xr:uid="{970D5E07-77C3-4312-B6D3-37C669604A9F}"/>
    <cellStyle name="Normal 6 2 5 3" xfId="20056" xr:uid="{83E61F4E-29A6-4184-A332-610EE683D26B}"/>
    <cellStyle name="Normal 6 2 6" xfId="7915" xr:uid="{19D9F9E4-1983-42AF-BA45-EAC4AAB51E98}"/>
    <cellStyle name="Normal 6 2 6 2" xfId="20624" xr:uid="{7D011854-9825-49DA-B0CF-47F67CE563B7}"/>
    <cellStyle name="Normal 6 2 7" xfId="19487" xr:uid="{28595186-3B92-4C69-B11F-EC7A315264D8}"/>
    <cellStyle name="Normal 6 3" xfId="6122" xr:uid="{85D58667-0897-40B5-9E5A-FA05A4A150F2}"/>
    <cellStyle name="Normal 6 4" xfId="6123" xr:uid="{7F5E606F-8305-4C0B-876B-85781FB2781F}"/>
    <cellStyle name="Normal 6 5" xfId="6745" xr:uid="{168FA330-60E5-4593-BD2A-6FBFE390A232}"/>
    <cellStyle name="Normal 6 5 2" xfId="7589" xr:uid="{A7B58B73-EBCA-48CE-AB56-AAA11AEC34DD}"/>
    <cellStyle name="Normal 6 5 2 2" xfId="9232" xr:uid="{7422B97C-56D4-48F5-99E2-FF6D97DAB320}"/>
    <cellStyle name="Normal 6 5 2 2 2" xfId="21596" xr:uid="{E940F43D-1E16-40D3-94C5-EF8527F708F9}"/>
    <cellStyle name="Normal 6 5 2 3" xfId="20459" xr:uid="{4155CA09-95AC-4441-99F2-23B30AD385B9}"/>
    <cellStyle name="Normal 6 5 3" xfId="8394" xr:uid="{1079AF56-8DBE-4BF9-92B4-C582D076EAB6}"/>
    <cellStyle name="Normal 6 5 3 2" xfId="21029" xr:uid="{7819A014-5878-40A6-8920-AB2701E4774E}"/>
    <cellStyle name="Normal 6 5 4" xfId="19892" xr:uid="{B4BADAF0-9AA6-4C25-B126-98DB926117BD}"/>
    <cellStyle name="Normal 6 6" xfId="6746" xr:uid="{C4B2AE79-60D5-4FC3-9793-76EF99213D03}"/>
    <cellStyle name="Normal 6 6 2" xfId="7590" xr:uid="{694A4F13-19E7-4C05-A5BF-B9C5640E2CE8}"/>
    <cellStyle name="Normal 6 6 2 2" xfId="9233" xr:uid="{8C7E6699-B4BE-42DE-842E-2D96A975E858}"/>
    <cellStyle name="Normal 6 6 2 2 2" xfId="21597" xr:uid="{1B2F58E7-0D20-4D0D-8E26-FD3C93F52171}"/>
    <cellStyle name="Normal 6 6 2 3" xfId="20460" xr:uid="{C562F77B-14E8-4FA8-A0B1-39B626BEDC42}"/>
    <cellStyle name="Normal 6 6 3" xfId="8395" xr:uid="{F8D8F7B4-331C-4A7C-B52D-C185FCB18E20}"/>
    <cellStyle name="Normal 6 6 3 2" xfId="21030" xr:uid="{4C8C7222-151D-4C6A-BAEC-786170562372}"/>
    <cellStyle name="Normal 6 6 4" xfId="19893" xr:uid="{CA5F7860-4EF4-4F37-88D0-7777B9C2687B}"/>
    <cellStyle name="Normal 6 7" xfId="6391" xr:uid="{1CC5760D-058E-48BE-BF0F-6B6ABC4091D2}"/>
    <cellStyle name="Normal 6 7 2" xfId="7591" xr:uid="{1C7C3FDD-41CD-4E0A-90FF-C4B55E9432D5}"/>
    <cellStyle name="Normal 6 7 2 2" xfId="9234" xr:uid="{6BE44541-56FF-40A1-947D-AF1C4C540E1E}"/>
    <cellStyle name="Normal 6 7 2 2 2" xfId="21598" xr:uid="{2B116CD8-5137-4299-ADED-5E49D49517C0}"/>
    <cellStyle name="Normal 6 7 2 3" xfId="20461" xr:uid="{99D98DED-1CA8-467F-9D78-0DD6F45A5D2D}"/>
    <cellStyle name="Normal 6 7 3" xfId="8109" xr:uid="{FF0F4309-10C6-40AD-8F09-19CC19942D3C}"/>
    <cellStyle name="Normal 6 7 3 2" xfId="20745" xr:uid="{68F111CA-C7BF-4B5A-97E5-EBA7C1646FD1}"/>
    <cellStyle name="Normal 6 7 4" xfId="19608" xr:uid="{C06B93F6-E7F1-4126-AE62-71E62BED4909}"/>
    <cellStyle name="Normal 6 8" xfId="6909" xr:uid="{4A17B591-6022-4D82-9A03-B766561A4ADA}"/>
    <cellStyle name="Normal 6 8 2" xfId="8552" xr:uid="{DEDD9772-5897-4196-B8E4-8048DAEF1129}"/>
    <cellStyle name="Normal 6 8 2 2" xfId="21072" xr:uid="{C33D1F2B-A9CD-43B6-94D3-8D8E099D1316}"/>
    <cellStyle name="Normal 6 8 3" xfId="19935" xr:uid="{DD8C8CE6-445C-4787-BFEA-7F84451ADB15}"/>
    <cellStyle name="Normal 6 9" xfId="7714" xr:uid="{FBC309C6-F966-40FC-8A56-69D7BA884217}"/>
    <cellStyle name="Normal 6 9 2" xfId="20507" xr:uid="{701A13BA-F382-456A-8301-6318F73BDCFE}"/>
    <cellStyle name="Normal 6_1_solis_MK Nr 595 " xfId="6124" xr:uid="{122FCE51-6E3F-4FDF-B8EA-61EF97D9B4F8}"/>
    <cellStyle name="Normal 60" xfId="6884" xr:uid="{6B8BF1A3-5786-4941-A053-6A89AE618B37}"/>
    <cellStyle name="Normal 60 2" xfId="6125" xr:uid="{12518D0F-963C-4413-AE80-65ADC11F2268}"/>
    <cellStyle name="Normal 60 2 2" xfId="6747" xr:uid="{F8FCB075-2175-448E-A3EB-BDFAEC3F35F9}"/>
    <cellStyle name="Normal 60 2 2 2" xfId="7592" xr:uid="{07709B1A-1643-4077-BDCE-5AE63608EEEF}"/>
    <cellStyle name="Normal 60 2 2 2 2" xfId="9235" xr:uid="{B763B361-8AF4-4BD5-84BC-BEE56F5D7030}"/>
    <cellStyle name="Normal 60 2 2 2 2 2" xfId="21599" xr:uid="{AE22C4D9-17C4-4EA8-84E7-CEE8DA0352D4}"/>
    <cellStyle name="Normal 60 2 2 2 3" xfId="20462" xr:uid="{21519009-3C9C-4D79-A30B-D6F842964821}"/>
    <cellStyle name="Normal 60 2 2 3" xfId="8396" xr:uid="{9C510C19-581D-4D16-9F03-AF94F5FDCC67}"/>
    <cellStyle name="Normal 60 2 2 3 2" xfId="21031" xr:uid="{C4F08FC8-6BC2-4222-AE5F-F05961EB31DD}"/>
    <cellStyle name="Normal 60 2 2 4" xfId="19894" xr:uid="{C0879AA5-2D75-4906-A0BC-4CFAC9D6EE94}"/>
    <cellStyle name="Normal 60 2 3" xfId="6748" xr:uid="{F0EB50F1-24D9-456B-96E4-60C550CC0E35}"/>
    <cellStyle name="Normal 60 2 3 2" xfId="7593" xr:uid="{6726D222-609C-4C55-BBCD-932EA795A09B}"/>
    <cellStyle name="Normal 60 2 3 2 2" xfId="9236" xr:uid="{27548914-5388-4478-B568-D1A0A00DA381}"/>
    <cellStyle name="Normal 60 2 3 2 2 2" xfId="21600" xr:uid="{41CAE1C9-29F6-447D-9459-86AF139194C1}"/>
    <cellStyle name="Normal 60 2 3 2 3" xfId="20463" xr:uid="{B152EF65-BD0B-42CC-B072-60EB02F9C226}"/>
    <cellStyle name="Normal 60 2 3 3" xfId="8397" xr:uid="{55394E5E-ED7A-4A85-B7A7-EE4ACDD0D7BE}"/>
    <cellStyle name="Normal 60 2 3 3 2" xfId="21032" xr:uid="{1F958599-C3AB-4DBF-AA3F-2DA4545FDFB2}"/>
    <cellStyle name="Normal 60 2 3 4" xfId="19895" xr:uid="{2F0EA5B5-E285-4DBB-8DA8-F615BBA1F2D9}"/>
    <cellStyle name="Normal 60 2 4" xfId="6393" xr:uid="{3A5BEF1F-A491-4E44-8242-717DAAF1924E}"/>
    <cellStyle name="Normal 60 2 4 2" xfId="7594" xr:uid="{88B2384E-117E-4661-93CD-94DB112545F0}"/>
    <cellStyle name="Normal 60 2 4 2 2" xfId="9237" xr:uid="{5DAAE48F-A8F2-4913-A44D-7D29357DB7D8}"/>
    <cellStyle name="Normal 60 2 4 2 2 2" xfId="21601" xr:uid="{16215372-ADFE-4BF1-8CE0-A3F8C820718A}"/>
    <cellStyle name="Normal 60 2 4 2 3" xfId="20464" xr:uid="{2843B3FB-85D4-4031-BC02-EBE9CEC2A587}"/>
    <cellStyle name="Normal 60 2 4 3" xfId="8111" xr:uid="{87041920-14B8-4A98-B279-183DC98B2DCB}"/>
    <cellStyle name="Normal 60 2 4 3 2" xfId="20747" xr:uid="{1135AD6C-2C57-44F4-87D0-E019A1D2F6B2}"/>
    <cellStyle name="Normal 60 2 4 4" xfId="19610" xr:uid="{8050232F-7E20-444B-87C8-ECCD17F9A7C8}"/>
    <cellStyle name="Normal 60 2 5" xfId="7072" xr:uid="{3127C1E2-21D6-4B05-8BBD-B55249DF721E}"/>
    <cellStyle name="Normal 60 2 5 2" xfId="8715" xr:uid="{EA3CDD6A-0BE2-45CD-A182-3C58031337CF}"/>
    <cellStyle name="Normal 60 2 5 2 2" xfId="21194" xr:uid="{47B36368-7AEE-4EAD-87FD-2E19BF260F75}"/>
    <cellStyle name="Normal 60 2 5 3" xfId="20057" xr:uid="{D18AD071-6899-478F-89B7-15FB553400A7}"/>
    <cellStyle name="Normal 60 2 6" xfId="7916" xr:uid="{860EC9B3-AD46-43FA-9254-7715DC28D129}"/>
    <cellStyle name="Normal 60 2 6 2" xfId="20625" xr:uid="{AF55BF64-1D02-4354-8A0F-4770402532FB}"/>
    <cellStyle name="Normal 60 2 7" xfId="19488" xr:uid="{3C8DDABA-F950-4529-9669-2D0BD185F602}"/>
    <cellStyle name="Normal 60 3" xfId="7692" xr:uid="{73AB58C8-3CA5-4209-8BDF-DB5EB4E2EB29}"/>
    <cellStyle name="Normal 60 4" xfId="7685" xr:uid="{4EF7B146-D5FB-4679-9B67-ACB573DDF0D9}"/>
    <cellStyle name="Normal 60 4 2" xfId="9328" xr:uid="{A47BAAAC-84AC-4A90-8B50-C52F737877A0}"/>
    <cellStyle name="Normal 60 4 2 2" xfId="21619" xr:uid="{BB7D6470-BCC3-4F50-B93C-768859DBAF57}"/>
    <cellStyle name="Normal 60 4 3" xfId="20482" xr:uid="{41094D27-8B8C-4C34-A374-78E1881B57AE}"/>
    <cellStyle name="Normal 60 5" xfId="8528" xr:uid="{30A20245-E957-4B16-A60B-D28B5DAF138C}"/>
    <cellStyle name="Normal 60 5 2" xfId="21049" xr:uid="{72304822-8323-4A79-85D5-BC5D0BD7D04B}"/>
    <cellStyle name="Normal 60 6" xfId="19912" xr:uid="{2B0D3846-D63C-465D-9601-1E4CE1EC592A}"/>
    <cellStyle name="Normal 61" xfId="6886" xr:uid="{6DDA3038-42FD-4C6D-985C-23E5E311C5F8}"/>
    <cellStyle name="Normal 61 2" xfId="6905" xr:uid="{6BF0E10D-BD61-417C-A917-D104AEDB8EAE}"/>
    <cellStyle name="Normal 61 2 2" xfId="7702" xr:uid="{279FD83E-93D3-4905-8837-12C41728D1C8}"/>
    <cellStyle name="Normal 61 2 2 2" xfId="9341" xr:uid="{C5AE449D-6F75-4E0B-8F12-6DDD49D86D27}"/>
    <cellStyle name="Normal 61 2 2 2 2" xfId="21632" xr:uid="{87DC751B-C7B8-4656-B50F-C821FCE74D32}"/>
    <cellStyle name="Normal 61 2 2 3" xfId="20495" xr:uid="{8B2840AD-F445-481F-BFAC-CB136E34318D}"/>
    <cellStyle name="Normal 61 2 3" xfId="7711" xr:uid="{3C82215E-B94B-4CC1-A619-9DDC534FFCD5}"/>
    <cellStyle name="Normal 61 2 3 2" xfId="9350" xr:uid="{3F2655B1-DABA-4EDC-A39B-2C0D3A2F92E2}"/>
    <cellStyle name="Normal 61 2 3 2 2" xfId="21641" xr:uid="{7463B64C-4FE9-4C24-8FBA-8AFCC67F0D2A}"/>
    <cellStyle name="Normal 61 2 3 3" xfId="20504" xr:uid="{54D26E18-4B02-4C13-87EE-1F87CA12B57A}"/>
    <cellStyle name="Normal 61 2 4" xfId="8548" xr:uid="{47C20710-E859-4B06-977D-6FB9A5CD3A72}"/>
    <cellStyle name="Normal 61 2 4 2" xfId="21069" xr:uid="{83017266-FE03-400E-9E0B-48BFEFF7743A}"/>
    <cellStyle name="Normal 61 2 5" xfId="19932" xr:uid="{1A790DCE-A2C0-44D2-984E-303324494AC4}"/>
    <cellStyle name="Normal 61 3" xfId="7687" xr:uid="{D4CDB3BB-E22D-4380-BFF9-421FD1B7DBFB}"/>
    <cellStyle name="Normal 61 3 2" xfId="9330" xr:uid="{707217FB-6C80-469A-84BB-FA4AA816F386}"/>
    <cellStyle name="Normal 61 3 2 2" xfId="21621" xr:uid="{7F00CCDD-959C-4AFD-9502-8A41E357410B}"/>
    <cellStyle name="Normal 61 3 3" xfId="20484" xr:uid="{A546E6CA-E79D-48C7-AC0B-99C09160FE2F}"/>
    <cellStyle name="Normal 61 4" xfId="8530" xr:uid="{42C1913C-E203-42C2-A88E-29731147668F}"/>
    <cellStyle name="Normal 61 4 2" xfId="21051" xr:uid="{026F047F-2217-4B8C-918E-63D178004CE8}"/>
    <cellStyle name="Normal 61 5" xfId="19914" xr:uid="{AE07B1B8-CC01-4D3E-9553-1DAE2FCDFB6B}"/>
    <cellStyle name="Normal 62" xfId="6888" xr:uid="{DC81FE69-7D0C-4EB9-AC1D-3F8C85E59094}"/>
    <cellStyle name="Normal 62 2" xfId="6906" xr:uid="{174F186E-D48A-47D8-9EE1-E89CDADF921D}"/>
    <cellStyle name="Normal 62 2 2" xfId="7703" xr:uid="{91BC0D39-44AC-4439-922D-F3DB53B8D8F9}"/>
    <cellStyle name="Normal 62 2 2 2" xfId="9342" xr:uid="{74299A4C-7BDB-4774-B653-10D42DFA0A50}"/>
    <cellStyle name="Normal 62 2 2 2 2" xfId="21633" xr:uid="{7EB15A00-368A-4250-9B30-92AC957790D7}"/>
    <cellStyle name="Normal 62 2 2 3" xfId="20496" xr:uid="{35DD682F-D547-455D-BF5D-02EE5C32C580}"/>
    <cellStyle name="Normal 62 2 3" xfId="7710" xr:uid="{E585A26B-B74C-40B5-9F18-179A9490BA4C}"/>
    <cellStyle name="Normal 62 2 3 2" xfId="9349" xr:uid="{6688F21F-C7E9-4097-BE99-F2E959762303}"/>
    <cellStyle name="Normal 62 2 3 2 2" xfId="21640" xr:uid="{18AA9A98-4661-4DA4-B381-3E67FEDC5D72}"/>
    <cellStyle name="Normal 62 2 3 3" xfId="20503" xr:uid="{A0DADCC4-217F-46BE-BD50-B6F715EFB318}"/>
    <cellStyle name="Normal 62 2 4" xfId="8549" xr:uid="{7AB34025-034A-4E8A-A750-ECE9B010D4D9}"/>
    <cellStyle name="Normal 62 2 4 2" xfId="21070" xr:uid="{82E14879-5F26-4C1A-8F9E-43E53FB4F40B}"/>
    <cellStyle name="Normal 62 2 5" xfId="19933" xr:uid="{6DDAD21C-E465-49D3-BB1C-8C7352F24506}"/>
    <cellStyle name="Normal 62 3" xfId="7688" xr:uid="{2C95048E-05EE-4018-A099-E8FBB8539E94}"/>
    <cellStyle name="Normal 62 3 2" xfId="9331" xr:uid="{35E262B1-CFAA-4575-AA3C-A4C5958ACCB0}"/>
    <cellStyle name="Normal 62 3 2 2" xfId="21622" xr:uid="{155AE05D-3AB6-4CA9-8D25-4723AB0D8CBF}"/>
    <cellStyle name="Normal 62 3 3" xfId="20485" xr:uid="{E48C309A-9D51-4E5D-BCB0-8066B69E0767}"/>
    <cellStyle name="Normal 62 4" xfId="8532" xr:uid="{8D2DF43F-CBEE-4988-9FB0-6223502F3DCC}"/>
    <cellStyle name="Normal 62 4 2" xfId="21053" xr:uid="{EB50F524-A532-478C-94BF-1DDF614A6E72}"/>
    <cellStyle name="Normal 62 5" xfId="19916" xr:uid="{A984D21F-01C3-4321-A8CD-7868ACCF0451}"/>
    <cellStyle name="Normal 63" xfId="6887" xr:uid="{1DC8F2E3-2B07-4724-A6E8-6B9685CE4035}"/>
    <cellStyle name="Normal 63 2" xfId="7699" xr:uid="{00EDA942-0714-47AC-9B09-98D85A845EE2}"/>
    <cellStyle name="Normal 63 2 2" xfId="9338" xr:uid="{7ECDB769-3EF2-453C-AE0E-EF3EC509D7FC}"/>
    <cellStyle name="Normal 63 2 2 2" xfId="21629" xr:uid="{61A1E504-1D3B-4B59-9AED-5BFECB2C9A4D}"/>
    <cellStyle name="Normal 63 2 3" xfId="20492" xr:uid="{38094DA6-1A87-42AD-B747-64F70C283D1A}"/>
    <cellStyle name="Normal 63 3" xfId="7689" xr:uid="{E1E95CCC-57B8-4EDE-B3F0-670636DCEE82}"/>
    <cellStyle name="Normal 63 4" xfId="8531" xr:uid="{78DC78FF-C7CC-4911-B217-6727821DB90A}"/>
    <cellStyle name="Normal 63 4 2" xfId="21052" xr:uid="{EFC1C7C7-0800-474F-A8A6-281186E03602}"/>
    <cellStyle name="Normal 63 5" xfId="19915" xr:uid="{FD8B7BE7-3AB7-4304-9B75-6B155CB264BE}"/>
    <cellStyle name="Normal 64" xfId="6889" xr:uid="{BE657B4F-0193-4F59-9503-89868290CC11}"/>
    <cellStyle name="Normal 64 2" xfId="7691" xr:uid="{55902181-596A-41F4-80C2-8EFA4F226855}"/>
    <cellStyle name="Normal 64 3" xfId="8533" xr:uid="{4E7111EF-7147-4788-BFE7-213627F25C7B}"/>
    <cellStyle name="Normal 64 3 2" xfId="21054" xr:uid="{703834D7-2A1D-40A6-A498-73FA51909924}"/>
    <cellStyle name="Normal 64 4" xfId="19917" xr:uid="{D28C820F-AB0A-4707-A350-79CDF5579F8F}"/>
    <cellStyle name="Normal 65" xfId="6891" xr:uid="{8DCE24AC-907A-422B-B6FE-16D72FF7E1CD}"/>
    <cellStyle name="Normal 65 2" xfId="7693" xr:uid="{87833D26-0BE5-47E7-BDF9-E461B2EE9EC5}"/>
    <cellStyle name="Normal 65 2 2" xfId="9332" xr:uid="{25F6A18C-C281-44F3-A88D-5BB42C4305DC}"/>
    <cellStyle name="Normal 65 2 2 2" xfId="21623" xr:uid="{902D3D69-7772-411D-BFE3-F187F2B35E5C}"/>
    <cellStyle name="Normal 65 2 3" xfId="20486" xr:uid="{1DDDAD55-9478-4A1F-B42A-D3BDF16B90D6}"/>
    <cellStyle name="Normal 65 3" xfId="8535" xr:uid="{56F61734-FCC8-4642-B7F3-968F401CD3C5}"/>
    <cellStyle name="Normal 65 3 2" xfId="21056" xr:uid="{F36AEDEC-ED29-44B6-8CB8-36A57986E765}"/>
    <cellStyle name="Normal 65 4" xfId="19919" xr:uid="{7163BDAA-C41D-44DE-91FE-CA34135E6931}"/>
    <cellStyle name="Normal 66" xfId="6892" xr:uid="{27BD5DD7-9C0E-4679-B31C-1ACA9C0EEA3E}"/>
    <cellStyle name="Normal 66 2" xfId="6899" xr:uid="{FA40017C-D7C8-402F-B226-C4F80EC48276}"/>
    <cellStyle name="Normal 66 2 2" xfId="7706" xr:uid="{C4118029-0175-4C62-8E1A-CFFAB5F65B79}"/>
    <cellStyle name="Normal 66 2 2 2" xfId="9345" xr:uid="{00069C6B-18E8-4C31-BF9A-52C6195E36E8}"/>
    <cellStyle name="Normal 66 2 2 2 2" xfId="21636" xr:uid="{A21380B8-435F-4025-A3DF-8ECF113E94D5}"/>
    <cellStyle name="Normal 66 2 2 3" xfId="20499" xr:uid="{A93BB496-EA40-4ED8-8BEE-C6C5310BBC26}"/>
    <cellStyle name="Normal 66 2 3" xfId="8543" xr:uid="{EACCCE24-1297-402A-8D57-67DD18F8D440}"/>
    <cellStyle name="Normal 66 2 3 2" xfId="21064" xr:uid="{730961EB-E3B7-408F-9AB9-3987113053A9}"/>
    <cellStyle name="Normal 66 2 4" xfId="19927" xr:uid="{F4B7BF80-B702-4E50-9BAD-A4388012637E}"/>
    <cellStyle name="Normal 66 3" xfId="7694" xr:uid="{3B97D66F-EC5C-401C-9E15-B8543724FAC6}"/>
    <cellStyle name="Normal 66 3 2" xfId="9333" xr:uid="{4F519CD6-AFDB-4C7B-BBCE-8044CBEC1DA1}"/>
    <cellStyle name="Normal 66 3 2 2" xfId="21624" xr:uid="{AFB57F6A-58FF-4094-AE48-C0A5E13C1B54}"/>
    <cellStyle name="Normal 66 3 3" xfId="20487" xr:uid="{9BCFA9C9-9F90-48FE-8AB8-5556BD972399}"/>
    <cellStyle name="Normal 66 4" xfId="8536" xr:uid="{296713D2-57D8-4FC3-939C-EEE21FB4CB06}"/>
    <cellStyle name="Normal 66 4 2" xfId="21057" xr:uid="{5C01C69F-9D8C-4354-9C35-B28F5B460A4E}"/>
    <cellStyle name="Normal 66 5" xfId="19920" xr:uid="{74E17A39-CF93-4E64-B846-DCF198DA3119}"/>
    <cellStyle name="Normal 67" xfId="6893" xr:uid="{7DEB3EF9-268C-47E1-8BDA-70CA91119F35}"/>
    <cellStyle name="Normal 67 2" xfId="7695" xr:uid="{3A08A99C-E2CD-4BCC-824E-A617F9A6460A}"/>
    <cellStyle name="Normal 67 2 2" xfId="9334" xr:uid="{DCB48BED-5184-4E0F-982D-5FCFF6598DC3}"/>
    <cellStyle name="Normal 67 2 2 2" xfId="21625" xr:uid="{94FC90F9-3CF1-4701-98A5-65C39908855F}"/>
    <cellStyle name="Normal 67 2 3" xfId="20488" xr:uid="{F809B249-8311-455B-BF86-5C67D5D4A106}"/>
    <cellStyle name="Normal 67 3" xfId="8537" xr:uid="{16FC651E-995F-4E0A-983C-47699617C6D0}"/>
    <cellStyle name="Normal 67 3 2" xfId="21058" xr:uid="{7E027F47-1B8C-45E3-84CF-CCC80BC34CC0}"/>
    <cellStyle name="Normal 67 4" xfId="19921" xr:uid="{E58300D9-64F8-47EB-83ED-9E6DFACDF9A3}"/>
    <cellStyle name="Normal 68" xfId="6894" xr:uid="{77DC7624-B46C-4C87-AA1F-3753759A7C02}"/>
    <cellStyle name="Normal 68 2" xfId="6900" xr:uid="{91BDEF88-B9B7-48F5-B656-F522A6BAC35A}"/>
    <cellStyle name="Normal 68 2 2" xfId="7707" xr:uid="{6C0A8018-DE99-48DE-8AAF-D98F4F613BF6}"/>
    <cellStyle name="Normal 68 2 2 2" xfId="9346" xr:uid="{AD66A5AD-86C4-425A-9940-224A5F005674}"/>
    <cellStyle name="Normal 68 2 2 2 2" xfId="21637" xr:uid="{4A05BC3D-592B-4DA7-8CFF-C54148F71D11}"/>
    <cellStyle name="Normal 68 2 2 3" xfId="20500" xr:uid="{F15F7AD4-90BB-4C76-852A-0E3402BF0260}"/>
    <cellStyle name="Normal 68 2 3" xfId="8544" xr:uid="{BF90C3E0-0022-419B-B303-3F5542D63377}"/>
    <cellStyle name="Normal 68 2 3 2" xfId="21065" xr:uid="{CF8EAD38-09BF-49C9-8F8C-02F6D762D23F}"/>
    <cellStyle name="Normal 68 2 4" xfId="19928" xr:uid="{2EFBFD7A-BC1A-4556-AD03-60149AE7FAF5}"/>
    <cellStyle name="Normal 68 3" xfId="7696" xr:uid="{6EAE3EBD-897C-48F9-BA02-AE512136AEAA}"/>
    <cellStyle name="Normal 68 3 2" xfId="9335" xr:uid="{72DDA5E3-D02C-4B56-A915-025B5107B49A}"/>
    <cellStyle name="Normal 68 3 2 2" xfId="21626" xr:uid="{2B993217-9E3A-4356-88ED-74944F472438}"/>
    <cellStyle name="Normal 68 3 3" xfId="20489" xr:uid="{72A3C3D4-405A-4F30-9953-0124BEE02E29}"/>
    <cellStyle name="Normal 68 4" xfId="8538" xr:uid="{68B6B0D5-8208-450F-A5D3-C3C0030C0EF0}"/>
    <cellStyle name="Normal 68 4 2" xfId="21059" xr:uid="{90FA229B-F70B-4A1B-84C0-4EF2372E398C}"/>
    <cellStyle name="Normal 68 5" xfId="19922" xr:uid="{736B7137-8E36-49DF-832C-4C5422CE0B24}"/>
    <cellStyle name="Normal 69" xfId="6883" xr:uid="{6420753E-B1A4-4B18-A9E4-C53920AC4693}"/>
    <cellStyle name="Normal 69 2" xfId="7686" xr:uid="{36E174A0-5035-4CC2-A2E0-0FE07917BA32}"/>
    <cellStyle name="Normal 69 2 2" xfId="9329" xr:uid="{B7EC5CD0-E174-44F9-AADF-BD646FB4005A}"/>
    <cellStyle name="Normal 69 2 2 2" xfId="21620" xr:uid="{CFFBA38F-DEF7-40F7-A54C-E49723BFB3A2}"/>
    <cellStyle name="Normal 69 2 3" xfId="20483" xr:uid="{B02104E5-1FCA-4D59-A151-411E51CC7831}"/>
    <cellStyle name="Normal 69 3" xfId="7698" xr:uid="{907738B8-5B8D-40D8-87A1-D68A903C6718}"/>
    <cellStyle name="Normal 69 3 2" xfId="9337" xr:uid="{12B7E714-B78A-4924-86C2-EC4A5568CF7A}"/>
    <cellStyle name="Normal 69 3 2 2" xfId="21628" xr:uid="{BFF3C3E0-4C91-4517-8787-E5E6F5ACD151}"/>
    <cellStyle name="Normal 69 3 3" xfId="20491" xr:uid="{16063FC9-D17C-40B1-8DA8-FE2B13611313}"/>
    <cellStyle name="Normal 69 4" xfId="7162" xr:uid="{98143D8B-B46B-4B21-818B-D90F1D07164E}"/>
    <cellStyle name="Normal 69 4 2" xfId="8805" xr:uid="{8E2F0E2E-529B-4355-A747-5481C9586E23}"/>
    <cellStyle name="Normal 69 4 2 2" xfId="21211" xr:uid="{938EFB1D-B870-4B61-AC2F-2A7CC7C50023}"/>
    <cellStyle name="Normal 69 4 3" xfId="20074" xr:uid="{D9B9FBBB-1827-4D55-9499-EAF9CC1727AE}"/>
    <cellStyle name="Normal 69 5" xfId="8527" xr:uid="{6CCB3616-FCE1-4A57-8FBB-EE107352980C}"/>
    <cellStyle name="Normal 69 5 2" xfId="21048" xr:uid="{47D4517F-FC96-40FD-9DCE-A59AD5B6A2C8}"/>
    <cellStyle name="Normal 69 6" xfId="19911" xr:uid="{9604AB45-FF7D-4AC7-911A-ECCB3E0853CA}"/>
    <cellStyle name="Normal 7" xfId="43" xr:uid="{0833B607-DBBE-419D-B8ED-B183C02B1DD6}"/>
    <cellStyle name="Normal 7 2" xfId="6126" xr:uid="{6FBA5951-C0DB-41C6-91AA-FCCA6B4779A9}"/>
    <cellStyle name="Normal 70" xfId="6127" xr:uid="{C3B2EEB8-07D9-46F6-BE1D-B330841CFC1C}"/>
    <cellStyle name="Normal 71" xfId="6128" xr:uid="{0CEFE7F5-E96B-4B4D-89CC-78A712F70977}"/>
    <cellStyle name="Normal 72" xfId="6895" xr:uid="{4E8C43ED-37C3-48F8-BE68-E3E550266C48}"/>
    <cellStyle name="Normal 72 2" xfId="6904" xr:uid="{75E629AC-836F-4653-9CE5-121123DFE46C}"/>
    <cellStyle name="Normal 72 2 2" xfId="8547" xr:uid="{F9E8E0E2-39D1-4B95-A209-8E0292DDAB34}"/>
    <cellStyle name="Normal 72 2 2 2" xfId="21068" xr:uid="{526D93C2-33B3-4903-9F0E-32234D5FA542}"/>
    <cellStyle name="Normal 72 2 3" xfId="19931" xr:uid="{3EC43550-A09C-44FF-AE0A-44774D782233}"/>
    <cellStyle name="Normal 72 3" xfId="7700" xr:uid="{F6EEE71E-D6EF-4E53-99D4-98BFB7680053}"/>
    <cellStyle name="Normal 72 3 2" xfId="9339" xr:uid="{3DAA0C87-C786-4390-9990-DFA03A9B69DE}"/>
    <cellStyle name="Normal 72 3 2 2" xfId="21630" xr:uid="{2CDC5E3E-F077-4248-9C4B-A882F10290F7}"/>
    <cellStyle name="Normal 72 3 3" xfId="20493" xr:uid="{BD9C34B4-5DD6-44F4-93ED-BE43DC1482FE}"/>
    <cellStyle name="Normal 72 4" xfId="8539" xr:uid="{8B73517D-4CFC-4A58-8B28-814263A44F89}"/>
    <cellStyle name="Normal 72 4 2" xfId="21060" xr:uid="{68F34D62-7E9F-4717-92D5-FD7355F1320A}"/>
    <cellStyle name="Normal 72 5" xfId="19923" xr:uid="{3EE6DD8D-F7CF-4E85-A248-A5E2DF2D5251}"/>
    <cellStyle name="Normal 73" xfId="6897" xr:uid="{8067E033-799B-4E65-90C6-62A337F351BB}"/>
    <cellStyle name="Normal 73 2" xfId="8541" xr:uid="{506F7B07-E5BB-438B-A534-FC88CEF71CDA}"/>
    <cellStyle name="Normal 73 2 2" xfId="21062" xr:uid="{38C5ADCD-77C1-4927-B6B3-D1AFA9C78E47}"/>
    <cellStyle name="Normal 73 3" xfId="19925" xr:uid="{BA77A469-68E7-4DE9-A295-4E9583261072}"/>
    <cellStyle name="Normal 74" xfId="7704" xr:uid="{5A6DFDE7-7149-491F-8CA3-C7FBD55B0290}"/>
    <cellStyle name="Normal 74 2" xfId="9343" xr:uid="{D49F7FE8-B99D-4AC4-82B1-30412C5F772B}"/>
    <cellStyle name="Normal 74 2 2" xfId="21634" xr:uid="{C0ACF4F4-CB4E-4A49-8334-BDA80E1DB70A}"/>
    <cellStyle name="Normal 74 3" xfId="20497" xr:uid="{8F38364C-937F-4EEB-964D-162B82521038}"/>
    <cellStyle name="Normal 75" xfId="9766" xr:uid="{9880D543-1D30-4A37-9C66-7F7CC90A5435}"/>
    <cellStyle name="Normal 75 2" xfId="21642" xr:uid="{9C0162B3-7CF1-4862-9D22-3531631A8CC4}"/>
    <cellStyle name="Normal 76" xfId="9767" xr:uid="{78439D0E-611B-4F84-BAD7-2A32F6D3CB0A}"/>
    <cellStyle name="Normal 76 2" xfId="21643" xr:uid="{1D5FCEA3-1DE5-45B1-9E2F-D16B9E94885A}"/>
    <cellStyle name="Normal 77" xfId="9768" xr:uid="{9CCE0E54-498F-42B2-BC42-5FC8142429E8}"/>
    <cellStyle name="Normal 77 2" xfId="21644" xr:uid="{786106C7-16C0-4A25-A936-E708E063EC84}"/>
    <cellStyle name="Normal 78" xfId="9769" xr:uid="{41B53479-BE94-4D06-97D7-50C9AE7199AD}"/>
    <cellStyle name="Normal 78 2" xfId="21645" xr:uid="{4735A654-82BC-42FE-95E2-BC4E8F099684}"/>
    <cellStyle name="Normal 79" xfId="9770" xr:uid="{45C4102F-375D-4E18-8CA8-67BDC1E61DE2}"/>
    <cellStyle name="Normal 79 2" xfId="21646" xr:uid="{E972D29C-4CD9-4360-9410-BC5EF18249F3}"/>
    <cellStyle name="Normal 8" xfId="44" xr:uid="{14E815B7-4A0B-494C-9EB8-D5FB30DF62B2}"/>
    <cellStyle name="Normal 8 2" xfId="6129" xr:uid="{F879BE56-950A-442D-ABB7-65F59EAD4918}"/>
    <cellStyle name="Normal 8 3" xfId="6130" xr:uid="{6708B990-79EF-44DA-99CB-66985B60223B}"/>
    <cellStyle name="Normal 8 4" xfId="6460" xr:uid="{27D503FD-3604-4188-86BC-6FBD7A8DED14}"/>
    <cellStyle name="Normal 8 4 2" xfId="7156" xr:uid="{8DDCB172-B783-4894-9AE0-A32EABA87B95}"/>
    <cellStyle name="Normal 8 4 2 2" xfId="8799" xr:uid="{C2995876-3FF4-4966-94C2-0836196237B9}"/>
    <cellStyle name="Normal 8 4 2 2 2" xfId="21205" xr:uid="{EA159FB2-55E4-44F5-AFA9-7B29053EEAAE}"/>
    <cellStyle name="Normal 8 4 2 3" xfId="20068" xr:uid="{F9377CD9-E0D0-4059-88BB-40001CD7560E}"/>
    <cellStyle name="Normal 8 4 3" xfId="8124" xr:uid="{5215FF03-ADBB-494E-AA9D-4D8BA2BF191C}"/>
    <cellStyle name="Normal 8 4 3 2" xfId="20760" xr:uid="{ECF6C278-FD0B-41FE-986D-5AED58ECED9F}"/>
    <cellStyle name="Normal 8 4 4" xfId="19623" xr:uid="{ED671810-56A4-446B-A967-D0C1685C6371}"/>
    <cellStyle name="Normal 8 5" xfId="6749" xr:uid="{6D996253-57E0-435D-B637-E52DA148245D}"/>
    <cellStyle name="Normal 8 5 2" xfId="7595" xr:uid="{58C82B5C-A829-4953-9861-3D83C28B2A20}"/>
    <cellStyle name="Normal 8 5 2 2" xfId="9238" xr:uid="{A4CA5072-E9D5-46B1-9D5F-FAA5226AEE0A}"/>
    <cellStyle name="Normal 8 5 2 2 2" xfId="21602" xr:uid="{2B018327-C934-4770-A386-C5815B54B64D}"/>
    <cellStyle name="Normal 8 5 2 3" xfId="20465" xr:uid="{99540DFC-8752-4F2D-9A80-BF6E6FDEFD1E}"/>
    <cellStyle name="Normal 8 5 3" xfId="8398" xr:uid="{9D1FC82C-4A5B-4E6E-BE85-FB1FB7438CAA}"/>
    <cellStyle name="Normal 8 5 3 2" xfId="21033" xr:uid="{E5296A1D-7EE8-4133-9FAD-656B22F08A49}"/>
    <cellStyle name="Normal 8 5 4" xfId="19896" xr:uid="{8CDB634B-D571-47E0-9257-FE12A57FE719}"/>
    <cellStyle name="Normal 8_1_solis_MK Nr 595 " xfId="6131" xr:uid="{A5EC74F6-FC4D-4F97-922C-728906D3A3F1}"/>
    <cellStyle name="Normal 80" xfId="9771" xr:uid="{915AE69C-D426-41DB-89F4-780DB344D4BD}"/>
    <cellStyle name="Normal 80 2" xfId="21647" xr:uid="{C159349A-5DA6-4B25-84AF-E5E3305D3797}"/>
    <cellStyle name="Normal 81" xfId="9773" xr:uid="{3969E4A6-6722-491A-A3C2-C2C108879475}"/>
    <cellStyle name="Normal 81 2" xfId="21649" xr:uid="{72E91438-63B5-463C-B896-BFD818CB968A}"/>
    <cellStyle name="Normal 82" xfId="17" xr:uid="{C87513E3-38AF-4437-86D1-CFC421CE66E2}"/>
    <cellStyle name="Normal 82 2" xfId="19364" xr:uid="{6F10A005-D470-4A06-BDF7-D38FF791C6E3}"/>
    <cellStyle name="Normal 83" xfId="6896" xr:uid="{C1B11052-DA51-4838-98BD-61CD019A5CED}"/>
    <cellStyle name="Normal 83 2" xfId="8540" xr:uid="{4446FD8A-2517-4D99-9C98-0614AE3B004D}"/>
    <cellStyle name="Normal 83 2 2" xfId="21061" xr:uid="{AF07F8E0-C1AB-461A-B736-5B4B61F03CC0}"/>
    <cellStyle name="Normal 83 3" xfId="19924" xr:uid="{AE516AB6-4636-499D-B12D-A87F10A1F753}"/>
    <cellStyle name="Normal 84" xfId="24" xr:uid="{48AD9700-A60C-4EDF-9FBF-06A6EFAC7E20}"/>
    <cellStyle name="Normal 84 2" xfId="19367" xr:uid="{A5BBC490-4F4F-47D6-B57D-4990E368DC22}"/>
    <cellStyle name="Normal 85" xfId="11897" xr:uid="{F9272CA5-487D-4152-91AE-E2C158C92C94}"/>
    <cellStyle name="Normal 85 2" xfId="23724" xr:uid="{035D3610-765D-468B-876E-00A0599CAB9C}"/>
    <cellStyle name="Normal 86" xfId="10822" xr:uid="{E32D5662-CBC5-4437-BF67-C1EB17909160}"/>
    <cellStyle name="Normal 86 2" xfId="22692" xr:uid="{ED3E85F0-EF78-458A-83C4-83F6C111FC76}"/>
    <cellStyle name="Normal 87" xfId="11502" xr:uid="{3A62BC05-86E2-41AF-ACB6-37BA699FF813}"/>
    <cellStyle name="Normal 87 2" xfId="23356" xr:uid="{09395C95-10C0-4D04-9379-05DAEECA9FDB}"/>
    <cellStyle name="Normal 88" xfId="11139" xr:uid="{1B4FBF6B-E632-42C3-9070-78905D168F32}"/>
    <cellStyle name="Normal 88 2" xfId="23007" xr:uid="{909B7F22-D69E-450F-A0AD-B84AA820BDB1}"/>
    <cellStyle name="Normal 89" xfId="12818" xr:uid="{7182A40E-427A-4906-A593-C8519E0B676B}"/>
    <cellStyle name="Normal 89 2" xfId="24614" xr:uid="{6BB772FD-4D02-40CC-95B5-88CB773EA568}"/>
    <cellStyle name="Normal 9" xfId="45" xr:uid="{9E173DF4-70FF-450C-886E-2A124482748A}"/>
    <cellStyle name="Normal 9 2" xfId="6132" xr:uid="{16C8F084-F1CB-4A17-A561-41A4874D34DA}"/>
    <cellStyle name="Normal 9 3" xfId="6133" xr:uid="{99B9C395-FFB0-4281-BDFF-7E0E7456E948}"/>
    <cellStyle name="Normal 9 4" xfId="6461" xr:uid="{26BBC84F-F966-4012-B062-796B668CFEAC}"/>
    <cellStyle name="Normal 9_1_solis_MK Nr 595 " xfId="6134" xr:uid="{C85AA3F3-4B37-4CAC-A7EB-7161BF2A2D63}"/>
    <cellStyle name="Normal 90" xfId="10059" xr:uid="{6ACE5079-BCCE-43A2-9421-1115F8F799CF}"/>
    <cellStyle name="Normal 90 2" xfId="21934" xr:uid="{1C35AD33-96C5-4B5E-84CF-134D565AE050}"/>
    <cellStyle name="Normal 91" xfId="19355" xr:uid="{811793CF-94B1-4A8A-8207-9BE637D6664D}"/>
    <cellStyle name="Normal 91 2" xfId="30319" xr:uid="{DCFDBE83-7635-4D4C-BB49-8BE364ED0905}"/>
    <cellStyle name="Normal 92" xfId="30324" xr:uid="{FE123DD2-825B-4395-A669-AB02928ABC50}"/>
    <cellStyle name="Normal 93" xfId="10" xr:uid="{3A5F8EBE-F3B7-4073-A24C-A8B12E5F1B9F}"/>
    <cellStyle name="Note 10" xfId="6135" xr:uid="{693398A5-E241-4342-AD38-7D261F7A0F97}"/>
    <cellStyle name="Note 10 10" xfId="13592" xr:uid="{14C3F8E1-43D3-4DC8-89D5-BCA9232E8AD3}"/>
    <cellStyle name="Note 10 10 2" xfId="25368" xr:uid="{5C676FCD-DB3B-424B-9B98-1A3160EFD96B}"/>
    <cellStyle name="Note 10 11" xfId="14569" xr:uid="{0D5491F8-B227-49F2-8C62-C551D2B7A019}"/>
    <cellStyle name="Note 10 11 2" xfId="26340" xr:uid="{540CB8DD-9166-4458-B11E-43468E465F83}"/>
    <cellStyle name="Note 10 12" xfId="15522" xr:uid="{82286D4D-D4EC-47DF-9AB9-92F787D2B74F}"/>
    <cellStyle name="Note 10 12 2" xfId="27277" xr:uid="{64CE891E-8F5F-4F38-B1DE-FBFCF8D727FD}"/>
    <cellStyle name="Note 10 2" xfId="6786" xr:uid="{FA7D412C-A3F6-4431-9AFB-4E7C286008DA}"/>
    <cellStyle name="Note 10 2 10" xfId="10999" xr:uid="{9F41FEA2-B404-4A8B-AAD9-9A0279C2B6E0}"/>
    <cellStyle name="Note 10 2 10 2" xfId="22868" xr:uid="{D11E9844-7A8F-496E-BFDF-447D7193F756}"/>
    <cellStyle name="Note 10 2 11" xfId="11918" xr:uid="{21445BDD-9577-4A54-91E0-8D13020CA918}"/>
    <cellStyle name="Note 10 2 11 2" xfId="23744" xr:uid="{A0026233-24D6-4DED-B0B6-BEF128ADD281}"/>
    <cellStyle name="Note 10 2 2" xfId="7596" xr:uid="{21BA8A8B-E56E-49C2-BC50-E881C954B03E}"/>
    <cellStyle name="Note 10 2 2 10" xfId="18086" xr:uid="{DDEACA82-7C0B-44A5-ABE0-06311CF1B30A}"/>
    <cellStyle name="Note 10 2 2 10 2" xfId="29807" xr:uid="{C4A07EF7-4722-460A-98B6-15333351D24B}"/>
    <cellStyle name="Note 10 2 2 2" xfId="9239" xr:uid="{D30CC6E5-3938-434E-A5C3-3F0714BE6BE9}"/>
    <cellStyle name="Note 10 2 2 2 2" xfId="13674" xr:uid="{8014310C-6CC5-4843-AF85-8C4B8199F3A3}"/>
    <cellStyle name="Note 10 2 2 2 2 2" xfId="25448" xr:uid="{65AA7F7A-A7BB-43C7-A1ED-D4876FFE6C10}"/>
    <cellStyle name="Note 10 2 2 2 3" xfId="14636" xr:uid="{6F02F2A8-AD78-4EEF-AA1A-E06B21328B85}"/>
    <cellStyle name="Note 10 2 2 2 3 2" xfId="26407" xr:uid="{11D9B475-C1F1-477E-AE3F-25DEA4CF1563}"/>
    <cellStyle name="Note 10 2 2 2 4" xfId="15588" xr:uid="{F9B82B71-57F8-4F57-8E6A-314271D6815F}"/>
    <cellStyle name="Note 10 2 2 2 4 2" xfId="27337" xr:uid="{8C5B0089-7263-41FB-B350-F4ACE5930BE6}"/>
    <cellStyle name="Note 10 2 2 2 5" xfId="16468" xr:uid="{CA97ED4F-1B2C-4400-8773-1CC0CFD6A3DC}"/>
    <cellStyle name="Note 10 2 2 2 5 2" xfId="28215" xr:uid="{8F08CFC1-5A63-4DFE-85AD-9A338E147B46}"/>
    <cellStyle name="Note 10 2 2 2 6" xfId="17334" xr:uid="{E967B7C0-C4BC-4312-A2B5-CCE0B83ACDE9}"/>
    <cellStyle name="Note 10 2 2 2 6 2" xfId="29055" xr:uid="{481918FA-E761-4367-A89C-0FB5F3E4BAC9}"/>
    <cellStyle name="Note 10 2 2 2 7" xfId="18110" xr:uid="{1B64E724-8239-477D-8DE5-875369026765}"/>
    <cellStyle name="Note 10 2 2 2 7 2" xfId="29831" xr:uid="{67102444-C29E-4E01-932E-57172844493F}"/>
    <cellStyle name="Note 10 2 2 2 8" xfId="18867" xr:uid="{5E5BA1B0-EE99-4B80-AF4F-51964E8956F7}"/>
    <cellStyle name="Note 10 2 2 3" xfId="9693" xr:uid="{AFE83F14-E416-42A5-95C5-10C57A5C0740}"/>
    <cellStyle name="Note 10 2 2 3 2" xfId="14098" xr:uid="{9AF34481-79C4-4944-A3E5-912848618048}"/>
    <cellStyle name="Note 10 2 2 3 2 2" xfId="25871" xr:uid="{654F81D9-7B0A-4A6F-B989-F1FD96B250E2}"/>
    <cellStyle name="Note 10 2 2 3 3" xfId="15058" xr:uid="{0C5B3DC6-4FAF-4ED7-A274-19C15378F4B0}"/>
    <cellStyle name="Note 10 2 2 3 3 2" xfId="26829" xr:uid="{B90AF547-2B43-47B5-A6E1-DB4C8385B938}"/>
    <cellStyle name="Note 10 2 2 3 4" xfId="16010" xr:uid="{D5C2D87F-CDF4-4A1C-BA72-B3C33720BF14}"/>
    <cellStyle name="Note 10 2 2 3 4 2" xfId="27757" xr:uid="{E7F07E60-4230-4D35-823A-0D13D2E3BABD}"/>
    <cellStyle name="Note 10 2 2 3 5" xfId="16884" xr:uid="{63468612-0F65-47E6-A52F-5F8F94DB69B7}"/>
    <cellStyle name="Note 10 2 2 3 5 2" xfId="28631" xr:uid="{8BBE2A7A-90C7-4032-8106-4CD907DFA251}"/>
    <cellStyle name="Note 10 2 2 3 6" xfId="17749" xr:uid="{54A68965-21F1-447A-B7FB-3FF41CD6FDD7}"/>
    <cellStyle name="Note 10 2 2 3 6 2" xfId="29470" xr:uid="{A3D46BF3-17E6-456B-B51E-2EF3D985BF1E}"/>
    <cellStyle name="Note 10 2 2 3 7" xfId="18525" xr:uid="{3F50038F-04B8-473D-A150-BFF55590343F}"/>
    <cellStyle name="Note 10 2 2 3 7 2" xfId="30246" xr:uid="{56DA84DC-8CE8-4246-B6E2-477645530604}"/>
    <cellStyle name="Note 10 2 2 3 8" xfId="19282" xr:uid="{99367EFD-0AFE-4CE5-8D39-2B70A19B0E0A}"/>
    <cellStyle name="Note 10 2 2 4" xfId="12658" xr:uid="{0697EA4E-16F9-4082-81FA-977BEA9B8871}"/>
    <cellStyle name="Note 10 2 2 4 2" xfId="24457" xr:uid="{009EE4AA-1391-4433-91AA-5E8C2BA742B1}"/>
    <cellStyle name="Note 10 2 2 5" xfId="13482" xr:uid="{2D0BE959-B954-4DB3-B9A9-19B14C8E8FB2}"/>
    <cellStyle name="Note 10 2 2 5 2" xfId="25265" xr:uid="{E398CBD5-8378-48F1-835A-FC0A554B58CC}"/>
    <cellStyle name="Note 10 2 2 6" xfId="14486" xr:uid="{54308DE3-DDBB-4DAF-BFF1-06A0BD78133E}"/>
    <cellStyle name="Note 10 2 2 6 2" xfId="26258" xr:uid="{30E23A94-AFE1-47B1-84EC-9C496E97F035}"/>
    <cellStyle name="Note 10 2 2 7" xfId="15444" xr:uid="{7FE9412F-D395-4163-9476-91F2AE453040}"/>
    <cellStyle name="Note 10 2 2 7 2" xfId="27204" xr:uid="{388D7D5F-06F8-4ABE-810E-CEE5844F2305}"/>
    <cellStyle name="Note 10 2 2 8" xfId="16369" xr:uid="{6DB8A8E7-D744-440B-86CD-19E3E695882A}"/>
    <cellStyle name="Note 10 2 2 8 2" xfId="28116" xr:uid="{297658CC-1DBE-463F-BA8D-DB426931C599}"/>
    <cellStyle name="Note 10 2 2 9" xfId="17240" xr:uid="{CA28FEBA-548E-491F-B3B5-38F6A4877AA7}"/>
    <cellStyle name="Note 10 2 2 9 2" xfId="28983" xr:uid="{EB52C129-E6B0-44B2-97C8-D14FD1491698}"/>
    <cellStyle name="Note 10 2 3" xfId="8431" xr:uid="{1BB8AE68-5F17-4743-B726-5F08CB79086E}"/>
    <cellStyle name="Note 10 2 3 2" xfId="13173" xr:uid="{DD3952DE-DCBC-4FEF-BE54-3CC12F4D817D}"/>
    <cellStyle name="Note 10 2 3 2 2" xfId="24959" xr:uid="{003048C6-31C7-432D-AD12-04B8561B7395}"/>
    <cellStyle name="Note 10 2 3 3" xfId="14193" xr:uid="{F91AFD9A-8911-4C6A-8D77-15B77D8AADFD}"/>
    <cellStyle name="Note 10 2 3 3 2" xfId="25966" xr:uid="{5F04F421-6226-4FE6-A3F0-E9675ABDCDF7}"/>
    <cellStyle name="Note 10 2 3 4" xfId="15153" xr:uid="{E730EDA2-AEAD-4B42-82C0-1D8EE293F8FC}"/>
    <cellStyle name="Note 10 2 3 4 2" xfId="26922" xr:uid="{0D680A74-8738-4009-A9EF-EA28C79F3D20}"/>
    <cellStyle name="Note 10 2 3 5" xfId="16102" xr:uid="{6F0FE965-2760-4FF9-ADB2-8E4DD35AAA1E}"/>
    <cellStyle name="Note 10 2 3 5 2" xfId="27849" xr:uid="{FE70DB8C-83C0-4FE0-AC14-DD257EFCED4A}"/>
    <cellStyle name="Note 10 2 3 6" xfId="16975" xr:uid="{794DF351-CB86-41A8-B33C-7599EB2232FC}"/>
    <cellStyle name="Note 10 2 3 6 2" xfId="28722" xr:uid="{02B4C3D9-7F92-4919-883D-F5EFDF3860F9}"/>
    <cellStyle name="Note 10 2 3 7" xfId="17840" xr:uid="{CC291745-F8C3-4759-ABAC-18C2D2966D06}"/>
    <cellStyle name="Note 10 2 3 7 2" xfId="29561" xr:uid="{EEA7DB90-03F6-4F64-BB42-6A804F12F19C}"/>
    <cellStyle name="Note 10 2 3 8" xfId="18616" xr:uid="{91EDF224-6711-4298-A026-DE7933E6FA33}"/>
    <cellStyle name="Note 10 2 4" xfId="9442" xr:uid="{C097DA21-920D-41CE-B51C-33B0FB2100AF}"/>
    <cellStyle name="Note 10 2 4 2" xfId="13847" xr:uid="{CE885CA2-06CD-416D-BAE4-F967BB13AD67}"/>
    <cellStyle name="Note 10 2 4 2 2" xfId="25620" xr:uid="{1AC7D37F-3A89-4E16-BBB4-E6DE60ECEA72}"/>
    <cellStyle name="Note 10 2 4 3" xfId="14807" xr:uid="{E6D4FC80-1CD5-4379-901B-930239989229}"/>
    <cellStyle name="Note 10 2 4 3 2" xfId="26578" xr:uid="{D6030285-C8A9-4E8A-91C3-7C1D5C636E29}"/>
    <cellStyle name="Note 10 2 4 4" xfId="15759" xr:uid="{A0DC6990-6A69-4813-A8BA-B2E1C9F77A5D}"/>
    <cellStyle name="Note 10 2 4 4 2" xfId="27506" xr:uid="{E7D6B6B2-C1D8-4AC8-A3D5-8B6CB7A56039}"/>
    <cellStyle name="Note 10 2 4 5" xfId="16633" xr:uid="{261B467D-3C7B-44B9-A703-A4FFC69FE0F2}"/>
    <cellStyle name="Note 10 2 4 5 2" xfId="28380" xr:uid="{C35875F0-0CEF-454B-9870-F02AC8D72A30}"/>
    <cellStyle name="Note 10 2 4 6" xfId="17498" xr:uid="{8C30CE62-6C56-4278-A158-6AF3175DC5E6}"/>
    <cellStyle name="Note 10 2 4 6 2" xfId="29219" xr:uid="{46BE24AC-B442-422A-B61B-8FCA0EE24D68}"/>
    <cellStyle name="Note 10 2 4 7" xfId="18274" xr:uid="{1CD6D3F4-EC62-4760-BE43-C5DA24ADC158}"/>
    <cellStyle name="Note 10 2 4 7 2" xfId="29995" xr:uid="{0705862A-454C-4E1C-A872-031FB144BA2D}"/>
    <cellStyle name="Note 10 2 4 8" xfId="19031" xr:uid="{D39AEB1F-00B9-406E-AE28-0517FECAF808}"/>
    <cellStyle name="Note 10 2 5" xfId="12144" xr:uid="{F7A481E2-8893-44AF-9FEC-36442AE538B1}"/>
    <cellStyle name="Note 10 2 5 2" xfId="23961" xr:uid="{33213085-8591-4103-AFB3-645F2CCE7F45}"/>
    <cellStyle name="Note 10 2 6" xfId="10623" xr:uid="{FC535096-1111-486D-9E93-410AAB031BBB}"/>
    <cellStyle name="Note 10 2 6 2" xfId="22495" xr:uid="{DEC43361-1A23-4E06-8030-EACFB31DBCD2}"/>
    <cellStyle name="Note 10 2 7" xfId="12542" xr:uid="{3BB6D854-9E60-4588-BFF6-06BE4624BBE6}"/>
    <cellStyle name="Note 10 2 7 2" xfId="24351" xr:uid="{8B89551B-808C-4403-A5EE-C1AACFF383C4}"/>
    <cellStyle name="Note 10 2 8" xfId="10264" xr:uid="{0C0FE0E2-CA56-42AF-89E7-1361D01CA9C1}"/>
    <cellStyle name="Note 10 2 8 2" xfId="22139" xr:uid="{89925993-8663-4938-A746-73A3F19962D8}"/>
    <cellStyle name="Note 10 2 9" xfId="11700" xr:uid="{A6548BE1-E83C-4983-9920-EFD15BE219F8}"/>
    <cellStyle name="Note 10 2 9 2" xfId="23533" xr:uid="{57312FCC-9821-431E-A5BB-A18D9B9F3D42}"/>
    <cellStyle name="Note 10 3" xfId="7073" xr:uid="{188FEAD6-BE52-45C3-99CB-B7355E01DADB}"/>
    <cellStyle name="Note 10 3 10" xfId="11513" xr:uid="{3B5347F2-5927-4CB0-B148-E53D917D4311}"/>
    <cellStyle name="Note 10 3 10 2" xfId="23367" xr:uid="{80070084-66C3-4D73-85A6-B6963E39B120}"/>
    <cellStyle name="Note 10 3 2" xfId="8716" xr:uid="{24B5247D-C974-4A8D-B901-302E08D77F37}"/>
    <cellStyle name="Note 10 3 2 2" xfId="13377" xr:uid="{23AFA0BA-8EE1-4262-A50C-96D4D88A1152}"/>
    <cellStyle name="Note 10 3 2 2 2" xfId="25160" xr:uid="{160E715B-748E-4D82-B17C-5FBD53498481}"/>
    <cellStyle name="Note 10 3 2 3" xfId="14383" xr:uid="{716B9D24-9AF8-4595-AB96-2BB61CCB2A26}"/>
    <cellStyle name="Note 10 3 2 3 2" xfId="26155" xr:uid="{F741E886-984D-498E-BBBF-132BDBDD5A2D}"/>
    <cellStyle name="Note 10 3 2 4" xfId="15341" xr:uid="{2B1E9CC6-F624-427B-B923-10D4393E8639}"/>
    <cellStyle name="Note 10 3 2 4 2" xfId="27103" xr:uid="{29C4B4D2-25C1-41C7-905C-8F0FC9D2F364}"/>
    <cellStyle name="Note 10 3 2 5" xfId="16268" xr:uid="{47EDFC75-EEB1-4F08-B1A3-CE14E80C6DF5}"/>
    <cellStyle name="Note 10 3 2 5 2" xfId="28015" xr:uid="{6E989744-B8CA-4800-B824-EDAECDB459A1}"/>
    <cellStyle name="Note 10 3 2 6" xfId="17139" xr:uid="{47465BEC-7E8C-4C0D-9FDC-310AC69F3C99}"/>
    <cellStyle name="Note 10 3 2 6 2" xfId="28883" xr:uid="{C86BB3E7-25A0-4756-81F8-49443AD0E29D}"/>
    <cellStyle name="Note 10 3 2 7" xfId="17986" xr:uid="{CBA39B08-471D-46A9-9680-0505B73A9F50}"/>
    <cellStyle name="Note 10 3 2 7 2" xfId="29707" xr:uid="{68B290F0-448F-4A48-AE77-595E030C3BD5}"/>
    <cellStyle name="Note 10 3 2 8" xfId="18753" xr:uid="{FFB76CD2-71BC-4AE7-9D4A-A472F2F9BF96}"/>
    <cellStyle name="Note 10 3 3" xfId="9579" xr:uid="{4A3631CE-11E3-406C-AE89-CD846AEE7B69}"/>
    <cellStyle name="Note 10 3 3 2" xfId="13984" xr:uid="{8D95BAE8-0D43-4089-923E-93C481BD8AF1}"/>
    <cellStyle name="Note 10 3 3 2 2" xfId="25757" xr:uid="{61CB5675-75C1-4696-9BDE-2DE3E51D8283}"/>
    <cellStyle name="Note 10 3 3 3" xfId="14944" xr:uid="{A0E80DBE-FCC9-4B52-9727-1206B65E9BF4}"/>
    <cellStyle name="Note 10 3 3 3 2" xfId="26715" xr:uid="{C28F1981-2852-41CB-A3A2-C87948565D07}"/>
    <cellStyle name="Note 10 3 3 4" xfId="15896" xr:uid="{50B571DD-8D07-4F1D-8677-805B60F89F81}"/>
    <cellStyle name="Note 10 3 3 4 2" xfId="27643" xr:uid="{C485CE53-1F1E-49E8-BFE1-8DD2AFBD5821}"/>
    <cellStyle name="Note 10 3 3 5" xfId="16770" xr:uid="{4FF341DE-3F08-47FD-B1CF-1B2CCD5635D6}"/>
    <cellStyle name="Note 10 3 3 5 2" xfId="28517" xr:uid="{AAA401FF-209D-42B9-AE51-4BFB6374856D}"/>
    <cellStyle name="Note 10 3 3 6" xfId="17635" xr:uid="{0769DAF4-EA6D-46F4-A0D8-46A793CB650E}"/>
    <cellStyle name="Note 10 3 3 6 2" xfId="29356" xr:uid="{A8A08FEB-5B8C-4AA1-A435-AE2D0248AB86}"/>
    <cellStyle name="Note 10 3 3 7" xfId="18411" xr:uid="{40373034-E01D-4455-8F80-9D2C15B120E7}"/>
    <cellStyle name="Note 10 3 3 7 2" xfId="30132" xr:uid="{D88FE2F7-FAD3-43F4-B72F-BCE971FE385B}"/>
    <cellStyle name="Note 10 3 3 8" xfId="19168" xr:uid="{BBCB832C-EDB3-4F64-A5DD-15BF355F2E7F}"/>
    <cellStyle name="Note 10 3 4" xfId="12347" xr:uid="{7730F8C2-CED7-4009-A537-27F20B76252B}"/>
    <cellStyle name="Note 10 3 4 2" xfId="24162" xr:uid="{FB382F57-8067-4150-82FA-9A3A9891A9AF}"/>
    <cellStyle name="Note 10 3 5" xfId="10433" xr:uid="{1343870D-9905-46D9-A813-CDD43933E702}"/>
    <cellStyle name="Note 10 3 5 2" xfId="22305" xr:uid="{19213411-04FF-4383-AB10-378F3BC43E31}"/>
    <cellStyle name="Note 10 3 6" xfId="11649" xr:uid="{56DBA057-BB48-4E33-A0DE-97A48E0C47F3}"/>
    <cellStyle name="Note 10 3 6 2" xfId="23488" xr:uid="{71F4F27E-099D-4CD4-AAB1-EAB371786BC3}"/>
    <cellStyle name="Note 10 3 7" xfId="11039" xr:uid="{99A17E4A-AFC8-4C7B-B1B3-A2CC74C6E565}"/>
    <cellStyle name="Note 10 3 7 2" xfId="22908" xr:uid="{BB2BD1D5-F0E4-46D0-BE7F-EDE8F0F2EF02}"/>
    <cellStyle name="Note 10 3 8" xfId="11916" xr:uid="{EE1D2540-445A-420D-BB91-09472BF4F1C1}"/>
    <cellStyle name="Note 10 3 8 2" xfId="23742" xr:uid="{9A6DAA26-5688-4D03-A88E-92651DA67018}"/>
    <cellStyle name="Note 10 3 9" xfId="10811" xr:uid="{030E297D-E51B-4949-8B6B-095C8C2C2A7E}"/>
    <cellStyle name="Note 10 3 9 2" xfId="22681" xr:uid="{0B32B7E5-2C2A-49C9-9E41-FC7CD183791C}"/>
    <cellStyle name="Note 10 4" xfId="7917" xr:uid="{1D621C24-9DF4-44C8-9CD7-58F50D2611F3}"/>
    <cellStyle name="Note 10 4 2" xfId="12888" xr:uid="{C7ADBB4C-DD26-4018-AA9C-94FD5A070B1E}"/>
    <cellStyle name="Note 10 4 2 2" xfId="24682" xr:uid="{15604143-A1AD-495B-B290-6580E7621768}"/>
    <cellStyle name="Note 10 4 3" xfId="10003" xr:uid="{0BF342CF-99A6-44B9-A526-8BD23922D91B}"/>
    <cellStyle name="Note 10 4 3 2" xfId="21878" xr:uid="{DAE2FF29-693E-4607-B8DB-2F94FEE80B47}"/>
    <cellStyle name="Note 10 4 4" xfId="13658" xr:uid="{A28E64DD-1B5B-4731-9F9D-82C59B31CE9E}"/>
    <cellStyle name="Note 10 4 4 2" xfId="25433" xr:uid="{E05A90B6-3CBB-494F-A54B-C896881D6C77}"/>
    <cellStyle name="Note 10 4 5" xfId="14622" xr:uid="{1BECD6B2-B4EE-449D-8CF5-F76D229408D2}"/>
    <cellStyle name="Note 10 4 5 2" xfId="26393" xr:uid="{F5573C20-402E-4803-BB57-CA273F999FB6}"/>
    <cellStyle name="Note 10 4 6" xfId="15574" xr:uid="{76B4262F-EE02-4BEF-A96B-5F0DBDCAB247}"/>
    <cellStyle name="Note 10 4 6 2" xfId="27325" xr:uid="{91C9EA3A-6E6F-4287-B353-D8C8648A1753}"/>
    <cellStyle name="Note 10 4 7" xfId="16456" xr:uid="{56B3F592-B54A-49FD-A9C8-7C49DF0B9D3A}"/>
    <cellStyle name="Note 10 4 7 2" xfId="28203" xr:uid="{826607AF-089F-4646-8C7E-818F7E371E18}"/>
    <cellStyle name="Note 10 4 8" xfId="17324" xr:uid="{CBFF8752-A6B2-48A2-9A6A-8C5550430BE2}"/>
    <cellStyle name="Note 10 5" xfId="9351" xr:uid="{F8E34893-818C-4B2B-B330-913D7520A6CA}"/>
    <cellStyle name="Note 10 5 2" xfId="13756" xr:uid="{A43D2881-F9CB-4BA9-8BA6-8D76E41BC645}"/>
    <cellStyle name="Note 10 5 2 2" xfId="25529" xr:uid="{C6DDD77D-20C4-47EF-86B5-AEE3C286834B}"/>
    <cellStyle name="Note 10 5 3" xfId="14716" xr:uid="{177F2D80-B298-4039-8E83-AC24F788E5DF}"/>
    <cellStyle name="Note 10 5 3 2" xfId="26487" xr:uid="{3237630E-BC71-469A-B231-B1EC16B7B500}"/>
    <cellStyle name="Note 10 5 4" xfId="15668" xr:uid="{7CC3F900-2EC5-4804-97DE-51CCBB3B83CB}"/>
    <cellStyle name="Note 10 5 4 2" xfId="27415" xr:uid="{4ABAA1E8-39B2-4B1F-86EA-901B89D6029D}"/>
    <cellStyle name="Note 10 5 5" xfId="16542" xr:uid="{B6657E85-4561-4DE0-9DFA-0D1A5D1EA503}"/>
    <cellStyle name="Note 10 5 5 2" xfId="28289" xr:uid="{0D49CF76-A674-4927-8290-0D2C167EE483}"/>
    <cellStyle name="Note 10 5 6" xfId="17407" xr:uid="{71F26730-0C17-4E47-B594-38FB936079FF}"/>
    <cellStyle name="Note 10 5 6 2" xfId="29128" xr:uid="{3A62BD6F-4EB0-42D4-B311-493B51175E84}"/>
    <cellStyle name="Note 10 5 7" xfId="18183" xr:uid="{2AB29784-9F81-4525-BC96-D505429D7D00}"/>
    <cellStyle name="Note 10 5 7 2" xfId="29904" xr:uid="{C7A0B411-F495-4E9C-9EAC-2E68D68292D9}"/>
    <cellStyle name="Note 10 5 8" xfId="18940" xr:uid="{D07D150F-5E57-44D4-A35E-4855983AA2F2}"/>
    <cellStyle name="Note 10 6" xfId="11792" xr:uid="{0E6A5039-2C5D-4EF8-B54E-E187134F8FD7}"/>
    <cellStyle name="Note 10 6 2" xfId="23620" xr:uid="{65BB458E-080C-48E1-9868-E047A4AA9F9B}"/>
    <cellStyle name="Note 10 7" xfId="10923" xr:uid="{463B902B-4AD5-418D-8644-125686C88E92}"/>
    <cellStyle name="Note 10 7 2" xfId="22792" xr:uid="{2EE2CF68-B79B-46F5-9CE3-CB3F10718D63}"/>
    <cellStyle name="Note 10 8" xfId="12314" xr:uid="{220637E6-4B17-42EB-A4A0-3CECD1CDA81E}"/>
    <cellStyle name="Note 10 8 2" xfId="24130" xr:uid="{7098E6D7-37B6-4F89-9ED4-CAFC9E5959E0}"/>
    <cellStyle name="Note 10 9" xfId="10461" xr:uid="{86DA47A3-B951-4765-BB5E-8B5BA4DC76F3}"/>
    <cellStyle name="Note 10 9 2" xfId="22333" xr:uid="{54086EAC-8217-4F05-9D04-B80829441ADB}"/>
    <cellStyle name="Note 11" xfId="6136" xr:uid="{A76F2093-ED3D-47C0-AF9A-13664AB1A3D8}"/>
    <cellStyle name="Note 11 10" xfId="15313" xr:uid="{8ABD6A67-5833-4CE8-A5B9-E43849206ECC}"/>
    <cellStyle name="Note 11 10 2" xfId="27079" xr:uid="{4A1FC6C6-4090-4E0E-AF51-651159E067C7}"/>
    <cellStyle name="Note 11 11" xfId="16248" xr:uid="{ED02B8EA-5348-4DC2-BF2B-F96D8739DF23}"/>
    <cellStyle name="Note 11 11 2" xfId="27995" xr:uid="{A23C863E-5055-4C09-B920-EB8C75619B0E}"/>
    <cellStyle name="Note 11 12" xfId="17120" xr:uid="{5B4EF753-1258-4105-AB9A-6E21DED45356}"/>
    <cellStyle name="Note 11 12 2" xfId="28867" xr:uid="{ABFBDBAB-014A-4032-8163-37B03877AD09}"/>
    <cellStyle name="Note 11 2" xfId="6785" xr:uid="{A04CC396-3670-40D8-A39E-F3BF523812F1}"/>
    <cellStyle name="Note 11 2 10" xfId="11133" xr:uid="{40179C42-3A61-4FFA-836E-91731A73F22B}"/>
    <cellStyle name="Note 11 2 10 2" xfId="23001" xr:uid="{A623C18B-84F5-417C-ACBE-C76626DD8F3D}"/>
    <cellStyle name="Note 11 2 11" xfId="13519" xr:uid="{E62B5AEA-6A8B-4765-BBC2-3BD82E0AA1A9}"/>
    <cellStyle name="Note 11 2 11 2" xfId="25300" xr:uid="{FED96F89-6B70-42EE-8B21-7FD31DD63C1C}"/>
    <cellStyle name="Note 11 2 2" xfId="7597" xr:uid="{800B6F67-1354-4046-9EC2-BB93699C61C7}"/>
    <cellStyle name="Note 11 2 2 10" xfId="9811" xr:uid="{4C2C8FDD-5ACA-4C23-A7E8-860739615ACF}"/>
    <cellStyle name="Note 11 2 2 10 2" xfId="21687" xr:uid="{81CDBFD5-29BB-4E73-9D42-4102EBA26CF0}"/>
    <cellStyle name="Note 11 2 2 2" xfId="9240" xr:uid="{9051B1F3-C3FA-4A4A-94C4-FDD8C215A737}"/>
    <cellStyle name="Note 11 2 2 2 2" xfId="13675" xr:uid="{D21BB298-8D25-4560-A5DA-7332B63786BD}"/>
    <cellStyle name="Note 11 2 2 2 2 2" xfId="25449" xr:uid="{6048F0BE-79C4-49B1-8BEE-245586BBBCEA}"/>
    <cellStyle name="Note 11 2 2 2 3" xfId="14637" xr:uid="{5C747F23-6475-42A0-8D9F-6B574474B6DF}"/>
    <cellStyle name="Note 11 2 2 2 3 2" xfId="26408" xr:uid="{4CB694B5-8415-443C-907A-7BC148D1D7AC}"/>
    <cellStyle name="Note 11 2 2 2 4" xfId="15589" xr:uid="{612C1531-A67D-4EA2-9858-4B37CB1A78E9}"/>
    <cellStyle name="Note 11 2 2 2 4 2" xfId="27338" xr:uid="{A1BC6B78-708E-4A92-9C4C-F4780D9CEEE7}"/>
    <cellStyle name="Note 11 2 2 2 5" xfId="16469" xr:uid="{94476741-D2D3-4D3D-B4C7-3F779DF0FBC0}"/>
    <cellStyle name="Note 11 2 2 2 5 2" xfId="28216" xr:uid="{3BC2807A-46F6-4721-AD60-ECC480DA8C1E}"/>
    <cellStyle name="Note 11 2 2 2 6" xfId="17335" xr:uid="{6C541D5D-CD4F-4644-813C-CD7175609824}"/>
    <cellStyle name="Note 11 2 2 2 6 2" xfId="29056" xr:uid="{BE3C1E02-4483-4F85-91BA-FF5B95633CC5}"/>
    <cellStyle name="Note 11 2 2 2 7" xfId="18111" xr:uid="{E867AD63-0448-4265-B035-DBDE48FF5BF0}"/>
    <cellStyle name="Note 11 2 2 2 7 2" xfId="29832" xr:uid="{1E6B5503-8D79-48A6-A744-9B16D5F42C3E}"/>
    <cellStyle name="Note 11 2 2 2 8" xfId="18868" xr:uid="{0A45C943-FAD2-475C-90DD-F6EBC6E41A9B}"/>
    <cellStyle name="Note 11 2 2 3" xfId="9694" xr:uid="{3DFEE25D-084C-42F3-8691-D2760FFE7639}"/>
    <cellStyle name="Note 11 2 2 3 2" xfId="14099" xr:uid="{0E8C2632-04C4-48DE-A468-783EBA13665F}"/>
    <cellStyle name="Note 11 2 2 3 2 2" xfId="25872" xr:uid="{DB9DA3D1-9435-4846-9F0B-25FBCF43B365}"/>
    <cellStyle name="Note 11 2 2 3 3" xfId="15059" xr:uid="{4725DB8B-8775-4BCB-9DC3-FC92101B8AC6}"/>
    <cellStyle name="Note 11 2 2 3 3 2" xfId="26830" xr:uid="{C9AF7653-B825-426A-9D47-EFF0A6BDF72B}"/>
    <cellStyle name="Note 11 2 2 3 4" xfId="16011" xr:uid="{3EE55A56-1C84-4461-8F0D-160E57E19E2E}"/>
    <cellStyle name="Note 11 2 2 3 4 2" xfId="27758" xr:uid="{0E446DF7-C3A8-4C1C-A6DC-99F06F82316C}"/>
    <cellStyle name="Note 11 2 2 3 5" xfId="16885" xr:uid="{82266B32-65FA-4B3E-9989-2D1F750997A3}"/>
    <cellStyle name="Note 11 2 2 3 5 2" xfId="28632" xr:uid="{9C3DA50A-C8A6-4E5E-8116-0CFB5B231A2B}"/>
    <cellStyle name="Note 11 2 2 3 6" xfId="17750" xr:uid="{C38123CF-02DA-4005-B5CB-D57DA22826CC}"/>
    <cellStyle name="Note 11 2 2 3 6 2" xfId="29471" xr:uid="{AD3673C3-CA04-4B20-8287-F4CD9F3917CC}"/>
    <cellStyle name="Note 11 2 2 3 7" xfId="18526" xr:uid="{7F753A96-56D4-4ECD-8FE2-F09ECBF076C5}"/>
    <cellStyle name="Note 11 2 2 3 7 2" xfId="30247" xr:uid="{96761803-D9F9-4B6E-9114-7681AD494973}"/>
    <cellStyle name="Note 11 2 2 3 8" xfId="19283" xr:uid="{84733843-4CB5-45CD-ACA0-427C6ACDB9A1}"/>
    <cellStyle name="Note 11 2 2 4" xfId="12659" xr:uid="{BEF58DE3-CC30-4117-B511-8813C8B7ECFA}"/>
    <cellStyle name="Note 11 2 2 4 2" xfId="24458" xr:uid="{B53C10B1-40D9-4FB1-A129-824852F44411}"/>
    <cellStyle name="Note 11 2 2 5" xfId="12454" xr:uid="{5E1E3A9B-F6F6-46F9-944A-54D88111815B}"/>
    <cellStyle name="Note 11 2 2 5 2" xfId="24268" xr:uid="{889F8CD8-B050-4059-BD97-359916D9367A}"/>
    <cellStyle name="Note 11 2 2 6" xfId="10329" xr:uid="{1E2ADFB6-29EF-46F7-92E8-610E1721B384}"/>
    <cellStyle name="Note 11 2 2 6 2" xfId="22201" xr:uid="{00968291-F231-48DD-B267-2D1217938CB8}"/>
    <cellStyle name="Note 11 2 2 7" xfId="12874" xr:uid="{58AFD442-11A5-416B-90FA-E97F53AC8C81}"/>
    <cellStyle name="Note 11 2 2 7 2" xfId="24668" xr:uid="{41E96294-9F6E-4970-9541-5844B7A5FFB8}"/>
    <cellStyle name="Note 11 2 2 8" xfId="10012" xr:uid="{73C073B9-4137-456D-A02F-AC7CEACB14F6}"/>
    <cellStyle name="Note 11 2 2 8 2" xfId="21887" xr:uid="{8C0F33CA-72CC-459E-8301-354F26E0FBDD}"/>
    <cellStyle name="Note 11 2 2 9" xfId="13128" xr:uid="{D218968E-6902-4818-9870-DCA38C68905A}"/>
    <cellStyle name="Note 11 2 2 9 2" xfId="24915" xr:uid="{0C660F51-E43D-4E1D-9055-B7E6C8501AD7}"/>
    <cellStyle name="Note 11 2 3" xfId="8430" xr:uid="{C79AD0B3-B093-4A6B-9155-237DAA9BC775}"/>
    <cellStyle name="Note 11 2 3 2" xfId="13172" xr:uid="{4A8BC901-6506-4ABF-AA5D-41599598C9C6}"/>
    <cellStyle name="Note 11 2 3 2 2" xfId="24958" xr:uid="{FAA56377-9AF2-495A-BA6F-60127B70A1EC}"/>
    <cellStyle name="Note 11 2 3 3" xfId="14192" xr:uid="{06B0E532-D1D7-4D48-93C9-0F0094C54353}"/>
    <cellStyle name="Note 11 2 3 3 2" xfId="25965" xr:uid="{C0FB4868-3E73-4133-9E3E-CB6C1DF1AB56}"/>
    <cellStyle name="Note 11 2 3 4" xfId="15152" xr:uid="{C525EE4F-42D1-413D-A921-2B2ED561A90E}"/>
    <cellStyle name="Note 11 2 3 4 2" xfId="26921" xr:uid="{7B9FF0BC-3216-4C5E-9889-2282D444FCB6}"/>
    <cellStyle name="Note 11 2 3 5" xfId="16101" xr:uid="{C2F9B93E-D076-47B9-AA42-DDE75A4BFAA4}"/>
    <cellStyle name="Note 11 2 3 5 2" xfId="27848" xr:uid="{36C9188C-0579-417E-BD6C-89577F3CED71}"/>
    <cellStyle name="Note 11 2 3 6" xfId="16974" xr:uid="{F3F564AA-D8B2-4AC8-AE62-E3B4FCC6594A}"/>
    <cellStyle name="Note 11 2 3 6 2" xfId="28721" xr:uid="{CD866A10-9B41-46E4-972A-629DD6712628}"/>
    <cellStyle name="Note 11 2 3 7" xfId="17839" xr:uid="{3427C56A-345A-41C0-9905-D2B7EB5DD7B1}"/>
    <cellStyle name="Note 11 2 3 7 2" xfId="29560" xr:uid="{9AF471E2-9921-47E7-97CA-7A22A6595FE3}"/>
    <cellStyle name="Note 11 2 3 8" xfId="18615" xr:uid="{61092537-B025-466C-9F25-675209A7A89E}"/>
    <cellStyle name="Note 11 2 4" xfId="9441" xr:uid="{04F81473-7B8B-46BE-9018-8C13B2FFDB58}"/>
    <cellStyle name="Note 11 2 4 2" xfId="13846" xr:uid="{0314986A-240C-4D15-A36D-1BD285E4A6AF}"/>
    <cellStyle name="Note 11 2 4 2 2" xfId="25619" xr:uid="{E4C4FDD2-E8CE-483C-8733-F04FA5A716E8}"/>
    <cellStyle name="Note 11 2 4 3" xfId="14806" xr:uid="{359A64E9-484D-4336-A718-37012A410F2B}"/>
    <cellStyle name="Note 11 2 4 3 2" xfId="26577" xr:uid="{3BF7C3A4-5C9B-4B31-81AA-C16EDB4EA92B}"/>
    <cellStyle name="Note 11 2 4 4" xfId="15758" xr:uid="{1C131243-4969-4AE1-B984-715704C56C8F}"/>
    <cellStyle name="Note 11 2 4 4 2" xfId="27505" xr:uid="{0A16218B-9F63-402C-A886-02095941B83C}"/>
    <cellStyle name="Note 11 2 4 5" xfId="16632" xr:uid="{AF42B63E-0D65-43D3-8FA9-4BC43A4972FD}"/>
    <cellStyle name="Note 11 2 4 5 2" xfId="28379" xr:uid="{A539F208-7B05-4814-830B-06B50948DB7C}"/>
    <cellStyle name="Note 11 2 4 6" xfId="17497" xr:uid="{A594BD53-3096-485C-99B3-10B4DF0151BE}"/>
    <cellStyle name="Note 11 2 4 6 2" xfId="29218" xr:uid="{C9822917-58A0-4335-8D0E-9957F34DDB2B}"/>
    <cellStyle name="Note 11 2 4 7" xfId="18273" xr:uid="{E703068D-9790-4B1F-800D-3D6F082A7A34}"/>
    <cellStyle name="Note 11 2 4 7 2" xfId="29994" xr:uid="{891E50B5-7589-490A-8536-527816C02D39}"/>
    <cellStyle name="Note 11 2 4 8" xfId="19030" xr:uid="{CB025259-3E11-4429-8A26-549B526A509E}"/>
    <cellStyle name="Note 11 2 5" xfId="12143" xr:uid="{825B302D-5E83-4E7D-A5EE-E80C3FC9CC19}"/>
    <cellStyle name="Note 11 2 5 2" xfId="23960" xr:uid="{57CAC443-4049-4F80-80A5-72A15733CF43}"/>
    <cellStyle name="Note 11 2 6" xfId="10624" xr:uid="{4B7241E1-76EA-42F2-9F98-5B62253D2984}"/>
    <cellStyle name="Note 11 2 6 2" xfId="22496" xr:uid="{8AF89015-3D4F-4D9C-A69F-8C24225583D1}"/>
    <cellStyle name="Note 11 2 7" xfId="11927" xr:uid="{9AFEA758-17CD-4359-8FD7-5E9C35C84802}"/>
    <cellStyle name="Note 11 2 7 2" xfId="23753" xr:uid="{7503CAA5-796F-4489-AB27-F91AF6397783}"/>
    <cellStyle name="Note 11 2 8" xfId="10803" xr:uid="{17BA9518-CD3C-44F2-B8AD-F94BB927C75C}"/>
    <cellStyle name="Note 11 2 8 2" xfId="22673" xr:uid="{7776777E-2A27-4E4B-B113-752A74A272ED}"/>
    <cellStyle name="Note 11 2 9" xfId="11521" xr:uid="{628C35F6-E23A-48F6-A558-BA2F39FD4BBA}"/>
    <cellStyle name="Note 11 2 9 2" xfId="23372" xr:uid="{42ACB229-D7FD-41D8-9409-F0AA12D97236}"/>
    <cellStyle name="Note 11 3" xfId="7074" xr:uid="{75409726-9E5C-4639-8604-EDB069D73025}"/>
    <cellStyle name="Note 11 3 10" xfId="11589" xr:uid="{48C15234-25E0-4237-BE81-38F8019EEFCC}"/>
    <cellStyle name="Note 11 3 10 2" xfId="23435" xr:uid="{E595E5F4-A61B-4590-A0F8-FEB670F13708}"/>
    <cellStyle name="Note 11 3 2" xfId="8717" xr:uid="{10AF6A7A-90D8-4130-BE6D-A9ACC2D5E997}"/>
    <cellStyle name="Note 11 3 2 2" xfId="13378" xr:uid="{FE9E890D-2E95-4CA7-990A-69F7DFE9105D}"/>
    <cellStyle name="Note 11 3 2 2 2" xfId="25161" xr:uid="{485B6A51-DADB-4DB6-9811-E6008D132AF4}"/>
    <cellStyle name="Note 11 3 2 3" xfId="14384" xr:uid="{7C6812DF-2F8A-4096-9EB0-5286F08E7AA5}"/>
    <cellStyle name="Note 11 3 2 3 2" xfId="26156" xr:uid="{BB2B0AF0-871E-41CF-98E3-734608C2BEB2}"/>
    <cellStyle name="Note 11 3 2 4" xfId="15342" xr:uid="{0C3FC4B4-F2A2-4985-895D-77F825ED968A}"/>
    <cellStyle name="Note 11 3 2 4 2" xfId="27104" xr:uid="{2F011218-F1C3-4A1F-AEBC-88EACDE5FF8A}"/>
    <cellStyle name="Note 11 3 2 5" xfId="16269" xr:uid="{EC312A45-767B-4E35-92CC-96E93515ECA7}"/>
    <cellStyle name="Note 11 3 2 5 2" xfId="28016" xr:uid="{96571CC0-4AD6-488F-A473-F8CBA8F8F6A8}"/>
    <cellStyle name="Note 11 3 2 6" xfId="17140" xr:uid="{91962604-B809-4EEE-852A-FC4EF065144E}"/>
    <cellStyle name="Note 11 3 2 6 2" xfId="28884" xr:uid="{3D2820EA-FAA7-4D02-A0B8-373EAE823A8A}"/>
    <cellStyle name="Note 11 3 2 7" xfId="17987" xr:uid="{CB25EC08-3403-4BEC-A537-B5DA123A8CC1}"/>
    <cellStyle name="Note 11 3 2 7 2" xfId="29708" xr:uid="{FF869179-F104-4FA6-A482-293D6F935283}"/>
    <cellStyle name="Note 11 3 2 8" xfId="18754" xr:uid="{A5465BA5-9699-434C-9436-839D0803EFAA}"/>
    <cellStyle name="Note 11 3 3" xfId="9580" xr:uid="{0A20BADF-0367-4DD7-8177-73CCBBCF82AA}"/>
    <cellStyle name="Note 11 3 3 2" xfId="13985" xr:uid="{CB8F1AB9-5C7D-4937-A294-1E98AB1DA6E4}"/>
    <cellStyle name="Note 11 3 3 2 2" xfId="25758" xr:uid="{D1E5A4A8-80AC-4E1D-85C5-C7DA0EDC350F}"/>
    <cellStyle name="Note 11 3 3 3" xfId="14945" xr:uid="{1CB1ED7E-4A45-40DF-A7BE-D0340A7F7728}"/>
    <cellStyle name="Note 11 3 3 3 2" xfId="26716" xr:uid="{C3A939F3-26DF-4F8A-9E46-1135D3B79DB5}"/>
    <cellStyle name="Note 11 3 3 4" xfId="15897" xr:uid="{5FEA7664-5C9E-4F08-941F-34BEA49F4CA9}"/>
    <cellStyle name="Note 11 3 3 4 2" xfId="27644" xr:uid="{61AC481A-26FC-45D8-AC6C-BB8C9CCDDC18}"/>
    <cellStyle name="Note 11 3 3 5" xfId="16771" xr:uid="{BEB2F833-6CEE-479C-8412-40DAFE780679}"/>
    <cellStyle name="Note 11 3 3 5 2" xfId="28518" xr:uid="{E5F868EE-AD1C-4609-A3CB-5FEA0DC3A36D}"/>
    <cellStyle name="Note 11 3 3 6" xfId="17636" xr:uid="{6C936830-FF23-44CA-847A-0073FB4FFE2D}"/>
    <cellStyle name="Note 11 3 3 6 2" xfId="29357" xr:uid="{5677F4AE-18F1-4109-AFEE-0C9CA7324D01}"/>
    <cellStyle name="Note 11 3 3 7" xfId="18412" xr:uid="{CE836D4B-88D5-4E1F-A841-09872A62CED9}"/>
    <cellStyle name="Note 11 3 3 7 2" xfId="30133" xr:uid="{E4A5EF13-22F3-48DE-89CE-42859C477D4C}"/>
    <cellStyle name="Note 11 3 3 8" xfId="19169" xr:uid="{77D32651-CF30-4809-8B9B-8C1BCF05D64C}"/>
    <cellStyle name="Note 11 3 4" xfId="12348" xr:uid="{82D0BBD3-EE7B-4F60-9E18-C1C975E3C9E1}"/>
    <cellStyle name="Note 11 3 4 2" xfId="24163" xr:uid="{5B68DC85-7422-4A47-B5EF-37C043684D8A}"/>
    <cellStyle name="Note 11 3 5" xfId="10432" xr:uid="{B4C2587F-7F3A-464A-9264-10258F6E75CD}"/>
    <cellStyle name="Note 11 3 5 2" xfId="22304" xr:uid="{5BEC83BF-1EA6-4D0A-928A-A65796D97C0D}"/>
    <cellStyle name="Note 11 3 6" xfId="12059" xr:uid="{E30DC5BE-383A-4BA0-B0C2-0E2129B0C207}"/>
    <cellStyle name="Note 11 3 6 2" xfId="23880" xr:uid="{49A44E49-3163-4A20-8DAB-9F8EE6B147B3}"/>
    <cellStyle name="Note 11 3 7" xfId="10695" xr:uid="{20C5187F-4CFE-4A5F-8686-D6B082CA6560}"/>
    <cellStyle name="Note 11 3 7 2" xfId="22567" xr:uid="{4267E01B-A191-4AE6-8683-DED79E983459}"/>
    <cellStyle name="Note 11 3 8" xfId="12023" xr:uid="{5C947F2A-84BA-4C6E-8015-820D4C00EE4B}"/>
    <cellStyle name="Note 11 3 8 2" xfId="23844" xr:uid="{2B29059E-BE78-43F8-A493-46A71854FB18}"/>
    <cellStyle name="Note 11 3 9" xfId="10727" xr:uid="{58E18C27-A253-4151-BC3A-6C8A88288D0C}"/>
    <cellStyle name="Note 11 3 9 2" xfId="22599" xr:uid="{D0B64880-BA70-4F6A-8C2E-293D30ECBC09}"/>
    <cellStyle name="Note 11 4" xfId="7918" xr:uid="{B36270EE-3658-4306-B144-4319FA3BF22C}"/>
    <cellStyle name="Note 11 4 2" xfId="12889" xr:uid="{5A417703-EBA6-4597-AC44-B4D61CB7AC7A}"/>
    <cellStyle name="Note 11 4 2 2" xfId="24683" xr:uid="{857EBC6C-C1EA-43F2-979A-F62C4FEC1695}"/>
    <cellStyle name="Note 11 4 3" xfId="10002" xr:uid="{CAE33DCE-47C6-40BE-8915-2950E551FE9F}"/>
    <cellStyle name="Note 11 4 3 2" xfId="21877" xr:uid="{599C6189-0309-48F2-84F0-DCF778514BC8}"/>
    <cellStyle name="Note 11 4 4" xfId="13133" xr:uid="{130EB67B-15AE-4E01-93E6-4C73F427B2BE}"/>
    <cellStyle name="Note 11 4 4 2" xfId="24920" xr:uid="{37C2B56D-49EE-4C81-9F0A-0D39EBA1607C}"/>
    <cellStyle name="Note 11 4 5" xfId="9807" xr:uid="{0590BF8D-A6DB-4BA7-8014-5C52956FC3D4}"/>
    <cellStyle name="Note 11 4 5 2" xfId="21683" xr:uid="{83F05F7D-6E61-45CC-AEDE-4CD8992E083B}"/>
    <cellStyle name="Note 11 4 6" xfId="13013" xr:uid="{49E6FDC9-D145-4FA3-9017-F4F32A23A811}"/>
    <cellStyle name="Note 11 4 6 2" xfId="24805" xr:uid="{9F6B8FF8-69D1-46AD-94AE-9C6D36FA5349}"/>
    <cellStyle name="Note 11 4 7" xfId="9894" xr:uid="{C10D71C6-5E7B-4BEA-91E3-21434ED20368}"/>
    <cellStyle name="Note 11 4 7 2" xfId="21770" xr:uid="{67316C01-B2B9-494D-BB2E-2C001363BA1F}"/>
    <cellStyle name="Note 11 4 8" xfId="12654" xr:uid="{5F1646DA-FE21-4FE8-82AA-F092DF30B03E}"/>
    <cellStyle name="Note 11 5" xfId="9352" xr:uid="{9F901B6E-63EC-4861-9052-901F0DD640F3}"/>
    <cellStyle name="Note 11 5 2" xfId="13757" xr:uid="{EE9DF5F3-8388-4F87-8F9F-EAC39EC13F98}"/>
    <cellStyle name="Note 11 5 2 2" xfId="25530" xr:uid="{1EE76DD3-7F0A-412D-BF77-B6C30FFED174}"/>
    <cellStyle name="Note 11 5 3" xfId="14717" xr:uid="{358DCA0C-5875-4F43-8CDD-A4DB1F258AB3}"/>
    <cellStyle name="Note 11 5 3 2" xfId="26488" xr:uid="{7F8B3BDB-493D-48E0-8B23-E9F174545D35}"/>
    <cellStyle name="Note 11 5 4" xfId="15669" xr:uid="{69A438AE-86BA-48BA-8E34-604D62CBBBEC}"/>
    <cellStyle name="Note 11 5 4 2" xfId="27416" xr:uid="{C44B1E10-F25C-4D67-882E-DA9180F56C6E}"/>
    <cellStyle name="Note 11 5 5" xfId="16543" xr:uid="{E17459F5-7A71-49B6-A62D-E7B735C49A52}"/>
    <cellStyle name="Note 11 5 5 2" xfId="28290" xr:uid="{6D2EAD18-AB0A-4D77-A981-91D81AE1CEFC}"/>
    <cellStyle name="Note 11 5 6" xfId="17408" xr:uid="{ED3BD23D-25AA-4998-82A1-75C0C420C0B4}"/>
    <cellStyle name="Note 11 5 6 2" xfId="29129" xr:uid="{C6F8E84E-B458-42C1-8163-18F826FF03AA}"/>
    <cellStyle name="Note 11 5 7" xfId="18184" xr:uid="{696395A8-D6D5-4B52-99BF-5ADCFD16BD53}"/>
    <cellStyle name="Note 11 5 7 2" xfId="29905" xr:uid="{8298C501-EA05-4FB5-A777-64E915CFFB42}"/>
    <cellStyle name="Note 11 5 8" xfId="18941" xr:uid="{BB168447-89D8-404D-96AB-0CB0739081C3}"/>
    <cellStyle name="Note 11 6" xfId="11793" xr:uid="{C84464E3-5EE2-41F5-A49E-EF040EA1F4B1}"/>
    <cellStyle name="Note 11 6 2" xfId="23621" xr:uid="{AD9CF302-4871-4CEF-8429-02FAFDC99D67}"/>
    <cellStyle name="Note 11 7" xfId="10922" xr:uid="{C3CA6D6B-0149-40E0-9CD2-D74A1A27604C}"/>
    <cellStyle name="Note 11 7 2" xfId="22791" xr:uid="{C7BACA52-E6B9-4464-9866-50FDCAC772A9}"/>
    <cellStyle name="Note 11 8" xfId="13346" xr:uid="{9AF4FECF-1AC6-49AA-A9AE-29A1A9E3F697}"/>
    <cellStyle name="Note 11 8 2" xfId="25129" xr:uid="{090DE8D1-BE7D-4366-B7E9-63623BF86E57}"/>
    <cellStyle name="Note 11 9" xfId="14355" xr:uid="{B4759164-A0FC-4D60-B127-82A46A528EF5}"/>
    <cellStyle name="Note 11 9 2" xfId="26127" xr:uid="{6BC5A181-CF2C-4664-A4FB-73057A8847D7}"/>
    <cellStyle name="Note 12" xfId="6137" xr:uid="{5DAD23A5-C0F6-406E-A989-4603187C1B1C}"/>
    <cellStyle name="Note 12 10" xfId="12093" xr:uid="{0E06D3C8-41AE-47B1-AF8F-F0DAB9240423}"/>
    <cellStyle name="Note 12 10 2" xfId="23913" xr:uid="{1510CCF2-619F-4730-A694-B368CFE2C2D7}"/>
    <cellStyle name="Note 12 11" xfId="10667" xr:uid="{12ADD6DF-133B-4839-A505-2A19590FDA4C}"/>
    <cellStyle name="Note 12 11 2" xfId="22539" xr:uid="{4F0BDD4B-8E53-43A7-85EC-46DF0859485C}"/>
    <cellStyle name="Note 12 12" xfId="12982" xr:uid="{5086A4D9-6928-4423-AC8B-78AB67A297E4}"/>
    <cellStyle name="Note 12 12 2" xfId="24774" xr:uid="{6463989E-A1C5-4172-9455-100D8F7F1EFE}"/>
    <cellStyle name="Note 12 2" xfId="6784" xr:uid="{454BDE4A-1BD3-4630-8B9B-AA59BD3093A4}"/>
    <cellStyle name="Note 12 2 10" xfId="11547" xr:uid="{E1119E4A-6E16-4AAF-BB8A-C95AF64069F2}"/>
    <cellStyle name="Note 12 2 10 2" xfId="23395" xr:uid="{C76E2A99-A3E2-4842-B812-C5E81F28F74B}"/>
    <cellStyle name="Note 12 2 11" xfId="11114" xr:uid="{D37EE9EA-6CE4-472B-B5E3-65FA6EA68193}"/>
    <cellStyle name="Note 12 2 11 2" xfId="22982" xr:uid="{C740184D-9AEE-41BF-931E-BF0709F4AD0E}"/>
    <cellStyle name="Note 12 2 2" xfId="7598" xr:uid="{4CFCF041-ED29-42D5-8E6C-BB550092FE92}"/>
    <cellStyle name="Note 12 2 2 10" xfId="11243" xr:uid="{9F07436B-7E8F-4BD9-907C-72FFFD4AD0C0}"/>
    <cellStyle name="Note 12 2 2 10 2" xfId="23105" xr:uid="{61DA7BB1-5A74-4D64-89C2-6BB8586B9335}"/>
    <cellStyle name="Note 12 2 2 2" xfId="9241" xr:uid="{F81E6E13-1218-4F3F-821B-B412343B0574}"/>
    <cellStyle name="Note 12 2 2 2 2" xfId="13676" xr:uid="{E524E1A2-A02F-457D-8285-82C1A09A441D}"/>
    <cellStyle name="Note 12 2 2 2 2 2" xfId="25450" xr:uid="{A7581FD6-6ECC-496A-9978-3F69DE86C644}"/>
    <cellStyle name="Note 12 2 2 2 3" xfId="14638" xr:uid="{75CAB932-057B-4A6F-B40E-E28F94943965}"/>
    <cellStyle name="Note 12 2 2 2 3 2" xfId="26409" xr:uid="{BE2009D4-BDEE-41B0-A4B1-6EEDC8EE5BF6}"/>
    <cellStyle name="Note 12 2 2 2 4" xfId="15590" xr:uid="{021B9F68-8946-4BC9-BCA1-C542C95538AB}"/>
    <cellStyle name="Note 12 2 2 2 4 2" xfId="27339" xr:uid="{F522D377-65BF-4417-95EF-3CD5D4CC61B3}"/>
    <cellStyle name="Note 12 2 2 2 5" xfId="16470" xr:uid="{920DFB12-FD6E-4E27-A4A1-AFAEC581B578}"/>
    <cellStyle name="Note 12 2 2 2 5 2" xfId="28217" xr:uid="{DA07F7F8-CFDE-47F0-A949-2EB437CDFADA}"/>
    <cellStyle name="Note 12 2 2 2 6" xfId="17336" xr:uid="{A810634B-C203-485A-82D3-E1D2FBE7EA1F}"/>
    <cellStyle name="Note 12 2 2 2 6 2" xfId="29057" xr:uid="{BEBF7621-EB2D-47BE-B19E-25B1817905C2}"/>
    <cellStyle name="Note 12 2 2 2 7" xfId="18112" xr:uid="{22F9BE33-2625-4818-B947-80D79430682C}"/>
    <cellStyle name="Note 12 2 2 2 7 2" xfId="29833" xr:uid="{F1859CFB-AF27-4728-8E35-1A6946D9554C}"/>
    <cellStyle name="Note 12 2 2 2 8" xfId="18869" xr:uid="{F8E7E129-75ED-4253-BDC2-7B4BDD075911}"/>
    <cellStyle name="Note 12 2 2 3" xfId="9695" xr:uid="{DA57DC65-C309-407C-8F39-CFBD23B07A6C}"/>
    <cellStyle name="Note 12 2 2 3 2" xfId="14100" xr:uid="{2AE66FFE-F6A8-4B34-8360-EAE98C43D521}"/>
    <cellStyle name="Note 12 2 2 3 2 2" xfId="25873" xr:uid="{3ECF1374-6A2E-4C0B-96FC-210CCCE3E53D}"/>
    <cellStyle name="Note 12 2 2 3 3" xfId="15060" xr:uid="{8C9ADE77-3AD2-40C2-9024-06540E7A8122}"/>
    <cellStyle name="Note 12 2 2 3 3 2" xfId="26831" xr:uid="{A2D0D48F-CA14-4CE0-9E86-C579620F65CA}"/>
    <cellStyle name="Note 12 2 2 3 4" xfId="16012" xr:uid="{2902FA7F-F261-46D2-891A-58877802E3F6}"/>
    <cellStyle name="Note 12 2 2 3 4 2" xfId="27759" xr:uid="{85771C0D-819E-4AA2-AC3F-35751FED9A92}"/>
    <cellStyle name="Note 12 2 2 3 5" xfId="16886" xr:uid="{D7EFCA2F-3E55-4020-A543-0E5B93A5F468}"/>
    <cellStyle name="Note 12 2 2 3 5 2" xfId="28633" xr:uid="{318299D5-E1D6-4BC2-8DCC-668B15DAD6E7}"/>
    <cellStyle name="Note 12 2 2 3 6" xfId="17751" xr:uid="{3F371285-095B-4209-A3B0-B0BFC453EA39}"/>
    <cellStyle name="Note 12 2 2 3 6 2" xfId="29472" xr:uid="{1931D557-BD2A-4995-B2AB-389D4657E177}"/>
    <cellStyle name="Note 12 2 2 3 7" xfId="18527" xr:uid="{8ADAD20A-047F-498C-A287-C12FF10DD380}"/>
    <cellStyle name="Note 12 2 2 3 7 2" xfId="30248" xr:uid="{0CEF8655-C85B-4FA2-964D-6C98206854BB}"/>
    <cellStyle name="Note 12 2 2 3 8" xfId="19284" xr:uid="{BF672548-D6B7-42C7-AE30-A61C743F3CA6}"/>
    <cellStyle name="Note 12 2 2 4" xfId="12660" xr:uid="{2A39D415-7A49-4AA3-BAC9-B2A61422DA67}"/>
    <cellStyle name="Note 12 2 2 4 2" xfId="24459" xr:uid="{B0BBD4E5-E241-45A8-B65F-A49F3FF47051}"/>
    <cellStyle name="Note 12 2 2 5" xfId="11987" xr:uid="{E5E134D3-D43D-47BE-A073-A638095F0B34}"/>
    <cellStyle name="Note 12 2 2 5 2" xfId="23812" xr:uid="{47FAD96A-BB2A-4817-9DB2-022030EA2C12}"/>
    <cellStyle name="Note 12 2 2 6" xfId="10749" xr:uid="{88399A57-6B1C-4BBB-8646-59BBC5EE60EE}"/>
    <cellStyle name="Note 12 2 2 6 2" xfId="22620" xr:uid="{C5EA2AF2-9F59-46EE-BCA4-77E449C743FB}"/>
    <cellStyle name="Note 12 2 2 7" xfId="11571" xr:uid="{2BAA8493-74C2-44ED-BA17-499A88B92DD7}"/>
    <cellStyle name="Note 12 2 2 7 2" xfId="23419" xr:uid="{B5E3441C-B460-4454-ABF4-8DC5D5365980}"/>
    <cellStyle name="Note 12 2 2 8" xfId="11090" xr:uid="{0CBF508F-14AA-46B4-9432-191F24A3928B}"/>
    <cellStyle name="Note 12 2 2 8 2" xfId="22959" xr:uid="{25A36743-015F-4DDF-91A3-48B9F1FA2EAF}"/>
    <cellStyle name="Note 12 2 2 9" xfId="11386" xr:uid="{9EA17267-DF31-4C84-BFB8-1A088CBE0727}"/>
    <cellStyle name="Note 12 2 2 9 2" xfId="23244" xr:uid="{E2EF7CC1-0EDC-4404-9971-FD3B67358150}"/>
    <cellStyle name="Note 12 2 3" xfId="8429" xr:uid="{1E9F3A77-A594-4C45-BC11-06F158593E99}"/>
    <cellStyle name="Note 12 2 3 2" xfId="13171" xr:uid="{1979F660-B2DD-45F4-9651-8E3651D10A10}"/>
    <cellStyle name="Note 12 2 3 2 2" xfId="24957" xr:uid="{7946B7C3-5FEA-454D-A6D1-4AAE3217BDD4}"/>
    <cellStyle name="Note 12 2 3 3" xfId="14191" xr:uid="{24771107-26C1-4AF7-AFE9-AC8CE8DE0B10}"/>
    <cellStyle name="Note 12 2 3 3 2" xfId="25964" xr:uid="{97595DC1-AD31-435F-A467-76E725B6AE15}"/>
    <cellStyle name="Note 12 2 3 4" xfId="15151" xr:uid="{3C087EF0-AE40-4BBC-9E77-ED8B7F02F106}"/>
    <cellStyle name="Note 12 2 3 4 2" xfId="26920" xr:uid="{F0AFB7D1-FBAC-4441-B6EA-3DB9A73FA239}"/>
    <cellStyle name="Note 12 2 3 5" xfId="16100" xr:uid="{BB792857-CD91-49F9-888F-A7DA9A60B210}"/>
    <cellStyle name="Note 12 2 3 5 2" xfId="27847" xr:uid="{B914CE11-AAB9-4792-B4F7-8B2447C2FD1B}"/>
    <cellStyle name="Note 12 2 3 6" xfId="16973" xr:uid="{6DFE75A2-3ED0-48BA-A0E4-A99F00A5DAE4}"/>
    <cellStyle name="Note 12 2 3 6 2" xfId="28720" xr:uid="{551BA163-EA43-4861-A0F1-C41EA2B0497B}"/>
    <cellStyle name="Note 12 2 3 7" xfId="17838" xr:uid="{704809DB-C75A-41E5-A257-FB26F21BA217}"/>
    <cellStyle name="Note 12 2 3 7 2" xfId="29559" xr:uid="{B6EE281A-E06A-49C3-B5F2-B3A131BE07E8}"/>
    <cellStyle name="Note 12 2 3 8" xfId="18614" xr:uid="{A6C9A433-EC87-42E9-9184-E51B6A0C7A31}"/>
    <cellStyle name="Note 12 2 4" xfId="9440" xr:uid="{518C9D0C-C0D0-4EE3-805F-7C58601D92A6}"/>
    <cellStyle name="Note 12 2 4 2" xfId="13845" xr:uid="{FC5AFAFC-0E54-4E19-A2D4-5EDD8EDCD363}"/>
    <cellStyle name="Note 12 2 4 2 2" xfId="25618" xr:uid="{0462276B-5AAC-4D04-8697-3AA50D09A102}"/>
    <cellStyle name="Note 12 2 4 3" xfId="14805" xr:uid="{E8A939FF-3733-49CD-B31A-F325D54F24A3}"/>
    <cellStyle name="Note 12 2 4 3 2" xfId="26576" xr:uid="{6B35B7B7-FDE3-4315-81A5-CBF83F4DF44F}"/>
    <cellStyle name="Note 12 2 4 4" xfId="15757" xr:uid="{D815CC1C-C399-493A-B577-B56C8163DD34}"/>
    <cellStyle name="Note 12 2 4 4 2" xfId="27504" xr:uid="{418D3C78-3F32-47C4-A835-B4FFC9EB4804}"/>
    <cellStyle name="Note 12 2 4 5" xfId="16631" xr:uid="{D305C84F-9DD0-41EB-97DD-605D51804EB6}"/>
    <cellStyle name="Note 12 2 4 5 2" xfId="28378" xr:uid="{B2A82894-A7FC-4EFA-A4A4-01C8844DF777}"/>
    <cellStyle name="Note 12 2 4 6" xfId="17496" xr:uid="{AED2D801-A3DB-4B91-85E1-40BC6BC0AEDA}"/>
    <cellStyle name="Note 12 2 4 6 2" xfId="29217" xr:uid="{EF52C9A8-BB4F-4FCC-BDEE-731FF4D116C2}"/>
    <cellStyle name="Note 12 2 4 7" xfId="18272" xr:uid="{A27B2429-DD0B-4B8A-BD33-5F806633C829}"/>
    <cellStyle name="Note 12 2 4 7 2" xfId="29993" xr:uid="{87A97BAD-BBAD-43CE-A92C-AB8C5C98E3C4}"/>
    <cellStyle name="Note 12 2 4 8" xfId="19029" xr:uid="{802D3DEA-EA63-4AA0-B20C-48DD83FE3B8E}"/>
    <cellStyle name="Note 12 2 5" xfId="12142" xr:uid="{6CA85746-73C2-4F1F-BB06-E8095146C75A}"/>
    <cellStyle name="Note 12 2 5 2" xfId="23959" xr:uid="{D184C96A-7CB2-4980-9A85-F4243BB38946}"/>
    <cellStyle name="Note 12 2 6" xfId="10625" xr:uid="{A2270183-9A9E-4456-BD1F-BB53093E7C21}"/>
    <cellStyle name="Note 12 2 6 2" xfId="22497" xr:uid="{74EA425D-86B3-49E7-95D3-99DA6D5F182A}"/>
    <cellStyle name="Note 12 2 7" xfId="13063" xr:uid="{50E4A4A6-A0BB-4BDB-BE25-E8A7E612D6EE}"/>
    <cellStyle name="Note 12 2 7 2" xfId="24852" xr:uid="{A78A46B3-B687-4E06-8BF6-D02534F44371}"/>
    <cellStyle name="Note 12 2 8" xfId="11959" xr:uid="{7CF919EE-AEE1-4B5D-953E-18E286366E40}"/>
    <cellStyle name="Note 12 2 8 2" xfId="23784" xr:uid="{BE9FCE70-11BB-49EB-92B3-7F7A8B34E9CD}"/>
    <cellStyle name="Note 12 2 9" xfId="10776" xr:uid="{3CBF7277-89B3-4FD7-8BE7-1D21822325F9}"/>
    <cellStyle name="Note 12 2 9 2" xfId="22646" xr:uid="{991DA7AB-9E1A-4171-BA72-9893EFB77281}"/>
    <cellStyle name="Note 12 3" xfId="7075" xr:uid="{C0DF0607-422A-405C-9846-21327252F151}"/>
    <cellStyle name="Note 12 3 10" xfId="13617" xr:uid="{01F33B10-C48C-4BC3-AA4C-3A23D25C5A4E}"/>
    <cellStyle name="Note 12 3 10 2" xfId="25393" xr:uid="{26787872-6723-4B00-AFD5-00FE80E79E5B}"/>
    <cellStyle name="Note 12 3 2" xfId="8718" xr:uid="{B76AF6EC-1CAC-4C85-B592-649BC77D7BB2}"/>
    <cellStyle name="Note 12 3 2 2" xfId="13379" xr:uid="{9E70D1D0-E059-4849-9A4A-6E8C97FA107E}"/>
    <cellStyle name="Note 12 3 2 2 2" xfId="25162" xr:uid="{BDD0AE99-65F4-4A7E-BDDA-F7623AA58989}"/>
    <cellStyle name="Note 12 3 2 3" xfId="14385" xr:uid="{372A6A7D-B01C-47C8-9122-D9C9FF10125D}"/>
    <cellStyle name="Note 12 3 2 3 2" xfId="26157" xr:uid="{D94031BC-4B79-4C21-A94A-5A8ECF86A87D}"/>
    <cellStyle name="Note 12 3 2 4" xfId="15343" xr:uid="{BACD9750-CB68-43F9-AA27-E98DE0BCF724}"/>
    <cellStyle name="Note 12 3 2 4 2" xfId="27105" xr:uid="{05FF5AD1-F6EC-48C2-BE3C-73632E97BB74}"/>
    <cellStyle name="Note 12 3 2 5" xfId="16270" xr:uid="{68C711EF-7F5E-4D21-BD66-6D4D1B84D955}"/>
    <cellStyle name="Note 12 3 2 5 2" xfId="28017" xr:uid="{E9DD96AA-6A2F-42F7-B39F-88F09F9EED52}"/>
    <cellStyle name="Note 12 3 2 6" xfId="17141" xr:uid="{149E1B94-933C-4CC3-BE47-0EB91082015C}"/>
    <cellStyle name="Note 12 3 2 6 2" xfId="28885" xr:uid="{5C90D363-7F3C-42C5-B0DA-4BBB7166949E}"/>
    <cellStyle name="Note 12 3 2 7" xfId="17988" xr:uid="{34D82E78-77C2-4BD1-A7D8-E991F7C5FC7C}"/>
    <cellStyle name="Note 12 3 2 7 2" xfId="29709" xr:uid="{4C07CAA6-DB36-4A58-AA61-3E6015641E43}"/>
    <cellStyle name="Note 12 3 2 8" xfId="18755" xr:uid="{B2558AD3-9E67-4755-8036-B8A68187961A}"/>
    <cellStyle name="Note 12 3 3" xfId="9581" xr:uid="{60B6D61D-4B9F-46D3-9E02-3FFB2529D29E}"/>
    <cellStyle name="Note 12 3 3 2" xfId="13986" xr:uid="{90E20A0E-B0B2-47B5-AFA3-6DCB9C095622}"/>
    <cellStyle name="Note 12 3 3 2 2" xfId="25759" xr:uid="{6563646F-8F0F-4178-8F9D-475C9534C9F5}"/>
    <cellStyle name="Note 12 3 3 3" xfId="14946" xr:uid="{6F8B1F3C-69ED-471B-9612-54BBBB565042}"/>
    <cellStyle name="Note 12 3 3 3 2" xfId="26717" xr:uid="{33CA9670-8792-4397-8BBD-1366FCFD2E39}"/>
    <cellStyle name="Note 12 3 3 4" xfId="15898" xr:uid="{7959B108-4F53-4A83-85AC-EFB914DC004A}"/>
    <cellStyle name="Note 12 3 3 4 2" xfId="27645" xr:uid="{AE565E9B-184C-49F8-8C14-8253F7F95981}"/>
    <cellStyle name="Note 12 3 3 5" xfId="16772" xr:uid="{04B8932B-8A6A-4D67-9E3A-4DA99560900C}"/>
    <cellStyle name="Note 12 3 3 5 2" xfId="28519" xr:uid="{3E2AF42E-92F6-4852-A459-2F78BD67B743}"/>
    <cellStyle name="Note 12 3 3 6" xfId="17637" xr:uid="{6EC89E9A-59AB-4CC2-BCEC-7F5D371663E5}"/>
    <cellStyle name="Note 12 3 3 6 2" xfId="29358" xr:uid="{44D2F132-74C9-4D46-817E-98DE558E839A}"/>
    <cellStyle name="Note 12 3 3 7" xfId="18413" xr:uid="{96CFAA34-BB6E-416B-9018-D9A4588739F5}"/>
    <cellStyle name="Note 12 3 3 7 2" xfId="30134" xr:uid="{7031B341-FD8E-486E-8DCF-F6CE191E69DA}"/>
    <cellStyle name="Note 12 3 3 8" xfId="19170" xr:uid="{6D3A7C9A-9979-45DA-8C2B-3BEB29709277}"/>
    <cellStyle name="Note 12 3 4" xfId="12349" xr:uid="{B7877986-0564-4B26-850E-614830A9A167}"/>
    <cellStyle name="Note 12 3 4 2" xfId="24164" xr:uid="{A0BEC1BC-6024-4FFF-91DA-16D90A628A6D}"/>
    <cellStyle name="Note 12 3 5" xfId="10431" xr:uid="{22FA8845-535D-4B3C-BD96-F85F9F1E5443}"/>
    <cellStyle name="Note 12 3 5 2" xfId="22303" xr:uid="{65C243B1-7FE7-4D30-8531-6E57CEBC66CB}"/>
    <cellStyle name="Note 12 3 6" xfId="11650" xr:uid="{549842EF-AC33-42E2-A555-6CC1485CFE35}"/>
    <cellStyle name="Note 12 3 6 2" xfId="23489" xr:uid="{BB99C2BB-F833-46AF-8B36-9CB3FB9535F7}"/>
    <cellStyle name="Note 12 3 7" xfId="11038" xr:uid="{62CAA9F1-FAD5-47CE-A560-5AD7152567BD}"/>
    <cellStyle name="Note 12 3 7 2" xfId="22907" xr:uid="{01311506-26B6-4A3F-8F49-94FE55A03637}"/>
    <cellStyle name="Note 12 3 8" xfId="12507" xr:uid="{F4F5BC6A-5109-4317-A0D7-9E6B623FBE9D}"/>
    <cellStyle name="Note 12 3 8 2" xfId="24317" xr:uid="{6AB5C211-C533-48CF-AD1A-00ECDB6C2C64}"/>
    <cellStyle name="Note 12 3 9" xfId="10290" xr:uid="{ADB8BE78-0BC2-445D-9BF2-089E7A4164EA}"/>
    <cellStyle name="Note 12 3 9 2" xfId="22165" xr:uid="{51D9FFCA-DFBA-4B83-A5EC-2D15F06F17B6}"/>
    <cellStyle name="Note 12 4" xfId="7919" xr:uid="{846DBAFC-E581-4770-9F49-5497A7DA34ED}"/>
    <cellStyle name="Note 12 4 2" xfId="12890" xr:uid="{8D4AF2D1-60FD-409E-80A1-C2CE026843F4}"/>
    <cellStyle name="Note 12 4 2 2" xfId="24684" xr:uid="{E392B863-83DD-4C88-9C64-26A9C35A2EB1}"/>
    <cellStyle name="Note 12 4 3" xfId="10001" xr:uid="{C7EFA01F-7CC0-4914-B9B0-FD96402B2BF7}"/>
    <cellStyle name="Note 12 4 3 2" xfId="21876" xr:uid="{C295A52D-1799-409D-8833-3EE02B293775}"/>
    <cellStyle name="Note 12 4 4" xfId="12105" xr:uid="{E522ABD1-414D-4A79-AAE4-D2CEA136ABBF}"/>
    <cellStyle name="Note 12 4 4 2" xfId="23923" xr:uid="{679C5BB6-F62B-40E8-812B-92CDB5513CFC}"/>
    <cellStyle name="Note 12 4 5" xfId="10657" xr:uid="{40FB270A-CAD1-4B2C-978E-A44C954213C0}"/>
    <cellStyle name="Note 12 4 5 2" xfId="22529" xr:uid="{0CB6C7A8-C5E3-463A-89BF-B047A26D61AC}"/>
    <cellStyle name="Note 12 4 6" xfId="12317" xr:uid="{93D4C5F4-5B80-4851-A4FC-56468EE5FED4}"/>
    <cellStyle name="Note 12 4 6 2" xfId="24133" xr:uid="{D92D7EEF-B712-4F35-B050-1F228A1407DF}"/>
    <cellStyle name="Note 12 4 7" xfId="10459" xr:uid="{F49ACC07-A4DA-4F0E-BDE6-7FE91AB2D7C8}"/>
    <cellStyle name="Note 12 4 7 2" xfId="22331" xr:uid="{37B737B7-1889-4D20-9C95-AE1FA416E285}"/>
    <cellStyle name="Note 12 4 8" xfId="11644" xr:uid="{20036125-3229-43C0-BC22-850F43C6B2E4}"/>
    <cellStyle name="Note 12 5" xfId="9353" xr:uid="{44C5E120-81F5-41BF-88AA-488799193184}"/>
    <cellStyle name="Note 12 5 2" xfId="13758" xr:uid="{8F692436-C558-4184-B987-AFE560907E7F}"/>
    <cellStyle name="Note 12 5 2 2" xfId="25531" xr:uid="{4C94A1A5-7277-4B3B-B31C-19259B8D4F24}"/>
    <cellStyle name="Note 12 5 3" xfId="14718" xr:uid="{A03044F3-6155-4F02-9F89-F54E90375EAD}"/>
    <cellStyle name="Note 12 5 3 2" xfId="26489" xr:uid="{F703DC53-93EF-49E9-9B34-84CC10979E9F}"/>
    <cellStyle name="Note 12 5 4" xfId="15670" xr:uid="{0DF06930-DE78-4AFC-A239-D1126B26E520}"/>
    <cellStyle name="Note 12 5 4 2" xfId="27417" xr:uid="{87C82417-8273-4BD2-B341-AD71F9540567}"/>
    <cellStyle name="Note 12 5 5" xfId="16544" xr:uid="{B8021235-C2A3-4DD0-89A7-69BE05E73A28}"/>
    <cellStyle name="Note 12 5 5 2" xfId="28291" xr:uid="{DED2CE72-2D93-49E5-9BAE-49F095567319}"/>
    <cellStyle name="Note 12 5 6" xfId="17409" xr:uid="{0FE3D13C-BB8B-4038-9567-D2F5CA677006}"/>
    <cellStyle name="Note 12 5 6 2" xfId="29130" xr:uid="{D71BDAE6-45AF-43BB-84EA-F546066ADDBB}"/>
    <cellStyle name="Note 12 5 7" xfId="18185" xr:uid="{6F3655D3-972E-4283-B124-085EECA3009F}"/>
    <cellStyle name="Note 12 5 7 2" xfId="29906" xr:uid="{0D06CFD6-F16B-47E0-9DE0-050B430C8B81}"/>
    <cellStyle name="Note 12 5 8" xfId="18942" xr:uid="{CEBEB29F-4D80-4E77-9FCA-D31FA707F481}"/>
    <cellStyle name="Note 12 6" xfId="11794" xr:uid="{8773A09C-3029-4500-B27F-B03BA4FF66EE}"/>
    <cellStyle name="Note 12 6 2" xfId="23622" xr:uid="{101F897F-0AB3-4711-95BE-7524F0BDE181}"/>
    <cellStyle name="Note 12 7" xfId="10921" xr:uid="{D672CE03-E057-4F69-B379-7870D0FF6AB9}"/>
    <cellStyle name="Note 12 7 2" xfId="22790" xr:uid="{2F58EF1C-AEE1-4D8B-86CA-1F2E35EE708B}"/>
    <cellStyle name="Note 12 8" xfId="12834" xr:uid="{27109A89-D04D-4854-85A6-F678E919BC8F}"/>
    <cellStyle name="Note 12 8 2" xfId="24628" xr:uid="{4ED8057E-5EB6-4AEB-A3C1-671DDFC916CC}"/>
    <cellStyle name="Note 12 9" xfId="10049" xr:uid="{92309437-4EFE-4904-BC0B-59D30C9DE7A5}"/>
    <cellStyle name="Note 12 9 2" xfId="21924" xr:uid="{9D429EFD-6C9B-4C10-A0ED-72A2305BF614}"/>
    <cellStyle name="Note 13" xfId="6138" xr:uid="{2F315707-DF72-4567-B07D-20E109B98843}"/>
    <cellStyle name="Note 13 10" xfId="11991" xr:uid="{FD1C2F7C-87A2-4B46-8EEB-36D4DC3A7084}"/>
    <cellStyle name="Note 13 10 2" xfId="23816" xr:uid="{198FFE76-B902-40B7-B762-661EDDCA4413}"/>
    <cellStyle name="Note 13 11" xfId="10747" xr:uid="{A2E1F55B-F0F9-47CC-90D3-1902B5E1F99F}"/>
    <cellStyle name="Note 13 11 2" xfId="22618" xr:uid="{3B070B18-8508-4D21-886F-95883D72D9DA}"/>
    <cellStyle name="Note 13 12" xfId="11573" xr:uid="{9C492B6D-AD1D-4521-852B-7ABC5CC13339}"/>
    <cellStyle name="Note 13 12 2" xfId="23421" xr:uid="{D5BC2774-A18C-4DB5-AF84-1A3162F45FCD}"/>
    <cellStyle name="Note 13 2" xfId="6783" xr:uid="{CD77ACFA-3F56-48B8-BE9B-2591E651F8C1}"/>
    <cellStyle name="Note 13 2 10" xfId="16393" xr:uid="{FE375B5B-6AB4-4A42-9B9C-B673174722B9}"/>
    <cellStyle name="Note 13 2 10 2" xfId="28140" xr:uid="{DD915BD6-9ED6-4F2B-B031-C83F32BA2463}"/>
    <cellStyle name="Note 13 2 11" xfId="17264" xr:uid="{BE03026B-1DBD-4538-940C-491BEE521150}"/>
    <cellStyle name="Note 13 2 11 2" xfId="29007" xr:uid="{44721416-881F-4154-8C38-C637AA7605C5}"/>
    <cellStyle name="Note 13 2 2" xfId="7599" xr:uid="{273D3EAD-C95D-41EA-B684-4F1EE26281EA}"/>
    <cellStyle name="Note 13 2 2 10" xfId="13625" xr:uid="{DC7E9F1D-ECD5-40FA-A268-BC8776544D41}"/>
    <cellStyle name="Note 13 2 2 10 2" xfId="25401" xr:uid="{81D6A394-811E-412C-AC60-38A2FABF9119}"/>
    <cellStyle name="Note 13 2 2 2" xfId="9242" xr:uid="{86FCA5DF-93C4-4B75-B313-AA7F48636517}"/>
    <cellStyle name="Note 13 2 2 2 2" xfId="13677" xr:uid="{67CF3062-1476-4C64-B29C-61D789EC9127}"/>
    <cellStyle name="Note 13 2 2 2 2 2" xfId="25451" xr:uid="{AFEE9D8D-8F0A-4A34-8264-CF35F3C3C073}"/>
    <cellStyle name="Note 13 2 2 2 3" xfId="14639" xr:uid="{3A5F8951-276C-4F36-8A06-B71D00DFE166}"/>
    <cellStyle name="Note 13 2 2 2 3 2" xfId="26410" xr:uid="{8A7ACD6C-1B13-4B4E-B25C-14041C4E5E66}"/>
    <cellStyle name="Note 13 2 2 2 4" xfId="15591" xr:uid="{90B4817F-9E19-46BF-A9D8-0E3ACDF3D418}"/>
    <cellStyle name="Note 13 2 2 2 4 2" xfId="27340" xr:uid="{EEAF2D85-4931-44F6-8DA8-01A2F80E057E}"/>
    <cellStyle name="Note 13 2 2 2 5" xfId="16471" xr:uid="{0A4DBA51-3A5A-4AB7-91D1-6A203EFC8DCF}"/>
    <cellStyle name="Note 13 2 2 2 5 2" xfId="28218" xr:uid="{8FEAEEF8-9565-4DB1-AEAD-3C7B2936B450}"/>
    <cellStyle name="Note 13 2 2 2 6" xfId="17337" xr:uid="{0CFC159A-B7A6-475C-8ECE-A32BBBF08B5B}"/>
    <cellStyle name="Note 13 2 2 2 6 2" xfId="29058" xr:uid="{A846F0D9-8243-4A87-BBE3-03C4F8AF0A04}"/>
    <cellStyle name="Note 13 2 2 2 7" xfId="18113" xr:uid="{4705D998-44D7-4AE5-AB1E-CCB85188C808}"/>
    <cellStyle name="Note 13 2 2 2 7 2" xfId="29834" xr:uid="{0A4FD5FA-B828-4F82-B53E-DCA6A5BDC785}"/>
    <cellStyle name="Note 13 2 2 2 8" xfId="18870" xr:uid="{6F19E0F4-DBBA-47ED-A52B-1AB4E6168806}"/>
    <cellStyle name="Note 13 2 2 3" xfId="9696" xr:uid="{FA28E9E7-7157-45C1-BA4C-5C3241611045}"/>
    <cellStyle name="Note 13 2 2 3 2" xfId="14101" xr:uid="{0A89F56F-35DA-49EA-BCBA-F7CCF45AA02A}"/>
    <cellStyle name="Note 13 2 2 3 2 2" xfId="25874" xr:uid="{155EECBF-1B6B-4346-8D2B-7EAF6FFAFE66}"/>
    <cellStyle name="Note 13 2 2 3 3" xfId="15061" xr:uid="{F5D45F17-3756-485E-BB13-754265D7C3B0}"/>
    <cellStyle name="Note 13 2 2 3 3 2" xfId="26832" xr:uid="{1978337E-324A-460D-9776-D2EB6022C3BB}"/>
    <cellStyle name="Note 13 2 2 3 4" xfId="16013" xr:uid="{800A1BE1-7238-4930-ACF0-A4CB080614E5}"/>
    <cellStyle name="Note 13 2 2 3 4 2" xfId="27760" xr:uid="{CFDE3885-0754-4D5D-A337-570EA18E5FCD}"/>
    <cellStyle name="Note 13 2 2 3 5" xfId="16887" xr:uid="{C6C3A572-230D-4BF9-95A7-570F8CB37A80}"/>
    <cellStyle name="Note 13 2 2 3 5 2" xfId="28634" xr:uid="{E44D9427-42E5-4BEA-9F3D-ED3C7FB0A05E}"/>
    <cellStyle name="Note 13 2 2 3 6" xfId="17752" xr:uid="{F9C61B24-1677-4554-8AD4-0E9D63EF35FD}"/>
    <cellStyle name="Note 13 2 2 3 6 2" xfId="29473" xr:uid="{60D00108-761E-49BB-A72F-9AA97B4DC8A8}"/>
    <cellStyle name="Note 13 2 2 3 7" xfId="18528" xr:uid="{FF09844C-A6FD-4335-BCF8-9C756F3CF53B}"/>
    <cellStyle name="Note 13 2 2 3 7 2" xfId="30249" xr:uid="{F628BE61-2050-4406-8F6D-8FBA1CB7FA6E}"/>
    <cellStyle name="Note 13 2 2 3 8" xfId="19285" xr:uid="{54B8291E-B667-426E-BCDA-D020718D8F2F}"/>
    <cellStyle name="Note 13 2 2 4" xfId="12661" xr:uid="{C3C4269B-76CC-483E-A85C-1F0468B668EA}"/>
    <cellStyle name="Note 13 2 2 4 2" xfId="24460" xr:uid="{AA2283CD-8C05-4475-945C-7182977ADA68}"/>
    <cellStyle name="Note 13 2 2 5" xfId="10172" xr:uid="{478863B4-22C5-4F90-95B0-7D9F38070437}"/>
    <cellStyle name="Note 13 2 2 5 2" xfId="22047" xr:uid="{AFB13155-7016-4444-9FB8-46402E2EDCBC}"/>
    <cellStyle name="Note 13 2 2 6" xfId="12613" xr:uid="{CB14A89A-043A-42BD-89B6-70749D8AD089}"/>
    <cellStyle name="Note 13 2 2 6 2" xfId="24418" xr:uid="{2682124A-50A2-4E48-BDAD-995199531E39}"/>
    <cellStyle name="Note 13 2 2 7" xfId="10206" xr:uid="{E65FDB47-9E00-4109-A608-E496641B9A5F}"/>
    <cellStyle name="Note 13 2 2 7 2" xfId="22081" xr:uid="{DB074508-2648-42DA-814A-8CADBC5665C6}"/>
    <cellStyle name="Note 13 2 2 8" xfId="12607" xr:uid="{D013D0FD-A2D3-4345-A580-0013C7377AA4}"/>
    <cellStyle name="Note 13 2 2 8 2" xfId="24412" xr:uid="{B6F3C602-C6E6-43F2-B64D-88C0CB6A69D3}"/>
    <cellStyle name="Note 13 2 2 9" xfId="10211" xr:uid="{4CAF2E3F-1DC4-4B3C-A46A-35CDE08C323A}"/>
    <cellStyle name="Note 13 2 2 9 2" xfId="22086" xr:uid="{D4D0D11E-288D-46F2-A1D0-E59EC647124E}"/>
    <cellStyle name="Note 13 2 3" xfId="8428" xr:uid="{D6CAEFAC-10F6-442A-8617-488C0EE46EBC}"/>
    <cellStyle name="Note 13 2 3 2" xfId="13170" xr:uid="{38E34695-9107-40D4-B748-F52EFA5FEEF2}"/>
    <cellStyle name="Note 13 2 3 2 2" xfId="24956" xr:uid="{42003D86-6863-489B-8035-226E5FA3A969}"/>
    <cellStyle name="Note 13 2 3 3" xfId="14190" xr:uid="{B8937EEA-E226-447F-B668-F07AD24E750C}"/>
    <cellStyle name="Note 13 2 3 3 2" xfId="25963" xr:uid="{0539F455-B7F2-429B-9DD9-A895321347D4}"/>
    <cellStyle name="Note 13 2 3 4" xfId="15150" xr:uid="{8DBED6D6-294F-4BE5-B64B-3CE72547EEB4}"/>
    <cellStyle name="Note 13 2 3 4 2" xfId="26919" xr:uid="{7CC5F8A2-0B2D-4268-8990-C45F2158125C}"/>
    <cellStyle name="Note 13 2 3 5" xfId="16099" xr:uid="{3E3205E7-3A7D-47F5-AFA6-02F4A566B8EF}"/>
    <cellStyle name="Note 13 2 3 5 2" xfId="27846" xr:uid="{F7F4FAE5-7CF5-4D53-9C56-589A3D06C27A}"/>
    <cellStyle name="Note 13 2 3 6" xfId="16972" xr:uid="{4862A7AE-410B-4E45-80C9-B0A0D7233231}"/>
    <cellStyle name="Note 13 2 3 6 2" xfId="28719" xr:uid="{E8E6CD67-B019-42B0-B6DD-965F8E492439}"/>
    <cellStyle name="Note 13 2 3 7" xfId="17837" xr:uid="{AEAC5927-A696-4D0A-A6D4-2D262B37F28B}"/>
    <cellStyle name="Note 13 2 3 7 2" xfId="29558" xr:uid="{1DE12C6C-5213-43E9-B8D2-070F2C2D53C1}"/>
    <cellStyle name="Note 13 2 3 8" xfId="18613" xr:uid="{A8D33266-6334-4EB6-B2A2-C8E690D14762}"/>
    <cellStyle name="Note 13 2 4" xfId="9439" xr:uid="{72304F24-7D89-462B-B789-9A12AE7861D8}"/>
    <cellStyle name="Note 13 2 4 2" xfId="13844" xr:uid="{F159F02B-97AB-4D39-9E75-91480E69C3A4}"/>
    <cellStyle name="Note 13 2 4 2 2" xfId="25617" xr:uid="{47CE92D0-5128-476C-8B96-C0909D0E8C79}"/>
    <cellStyle name="Note 13 2 4 3" xfId="14804" xr:uid="{6F6E1206-2831-4182-8047-03C757F00629}"/>
    <cellStyle name="Note 13 2 4 3 2" xfId="26575" xr:uid="{0272B6E4-09AE-4A0A-B44E-DD140A4FA6AA}"/>
    <cellStyle name="Note 13 2 4 4" xfId="15756" xr:uid="{9E5C4B81-BE3E-48C6-89E1-8BC3256B95E6}"/>
    <cellStyle name="Note 13 2 4 4 2" xfId="27503" xr:uid="{C3C48C26-8F75-42C9-B4E8-F0ADEABF14C7}"/>
    <cellStyle name="Note 13 2 4 5" xfId="16630" xr:uid="{AA5FDCE9-8703-4E90-864A-357D00EC71AC}"/>
    <cellStyle name="Note 13 2 4 5 2" xfId="28377" xr:uid="{17BB9341-5547-4FD5-B5EF-C9ECEEF4B4B2}"/>
    <cellStyle name="Note 13 2 4 6" xfId="17495" xr:uid="{1CCF3798-0042-499A-9A50-4ECEDF150666}"/>
    <cellStyle name="Note 13 2 4 6 2" xfId="29216" xr:uid="{53A86C52-F9DA-4793-AD7B-0F1F14112EE2}"/>
    <cellStyle name="Note 13 2 4 7" xfId="18271" xr:uid="{61150DB6-916B-4C63-9055-C3645DA669E4}"/>
    <cellStyle name="Note 13 2 4 7 2" xfId="29992" xr:uid="{3EFE9A80-42E3-4C12-A97A-109FAB7DAE43}"/>
    <cellStyle name="Note 13 2 4 8" xfId="19028" xr:uid="{C53D4582-E5D5-4733-BAFF-0527DB027056}"/>
    <cellStyle name="Note 13 2 5" xfId="12141" xr:uid="{E81F5852-984A-40D2-AB62-79FC878D6FF8}"/>
    <cellStyle name="Note 13 2 5 2" xfId="23958" xr:uid="{B894F47C-C641-451A-B0E0-A4B518441000}"/>
    <cellStyle name="Note 13 2 6" xfId="10626" xr:uid="{7CB3A5C8-B2A1-4776-8B1E-49AB237B983D}"/>
    <cellStyle name="Note 13 2 6 2" xfId="22498" xr:uid="{0F03AAA9-D0BE-4EBA-9FD4-5D5A66B4DC5E}"/>
    <cellStyle name="Note 13 2 7" xfId="13563" xr:uid="{B5E743A5-D3C4-4B01-9BB3-6508362939AD}"/>
    <cellStyle name="Note 13 2 7 2" xfId="25339" xr:uid="{61BFDAC9-80CC-4066-B7F1-8A93F5BF7D77}"/>
    <cellStyle name="Note 13 2 8" xfId="14541" xr:uid="{6C97D6BB-CB46-4C43-92D0-065621F763F2}"/>
    <cellStyle name="Note 13 2 8 2" xfId="26312" xr:uid="{CD2375E8-6042-4809-8575-D0A318BC621B}"/>
    <cellStyle name="Note 13 2 9" xfId="15494" xr:uid="{D5FAF9DB-F6D7-45D4-A7BB-B035B4A52320}"/>
    <cellStyle name="Note 13 2 9 2" xfId="27249" xr:uid="{A698038A-D6C7-4E8F-B7B5-65BD040FF1C2}"/>
    <cellStyle name="Note 13 3" xfId="7076" xr:uid="{B13205A7-98A4-4D2F-AE99-8EA042B0EB66}"/>
    <cellStyle name="Note 13 3 10" xfId="15477" xr:uid="{A400BC70-91DA-4BB2-8B63-3AD6E42CAD71}"/>
    <cellStyle name="Note 13 3 10 2" xfId="27237" xr:uid="{27C4BFFF-9866-4F69-964C-B472FF7E37B8}"/>
    <cellStyle name="Note 13 3 2" xfId="8719" xr:uid="{B3E7563C-EB81-45DE-B961-C07918B87622}"/>
    <cellStyle name="Note 13 3 2 2" xfId="13380" xr:uid="{0E62296E-9EF7-4017-9072-A000746F5A38}"/>
    <cellStyle name="Note 13 3 2 2 2" xfId="25163" xr:uid="{6246A3B2-6EC2-4936-BA01-AA7E87FDB411}"/>
    <cellStyle name="Note 13 3 2 3" xfId="14386" xr:uid="{A58390DC-9AC1-4173-BD4E-018A1EE3012E}"/>
    <cellStyle name="Note 13 3 2 3 2" xfId="26158" xr:uid="{F56BB642-54A4-4081-833F-F7C9AFB8B9B8}"/>
    <cellStyle name="Note 13 3 2 4" xfId="15344" xr:uid="{91F5A5B3-F54F-4A5A-9E67-A65B5801E152}"/>
    <cellStyle name="Note 13 3 2 4 2" xfId="27106" xr:uid="{95369CE0-27CA-4BD7-BD49-5399490DCDC7}"/>
    <cellStyle name="Note 13 3 2 5" xfId="16271" xr:uid="{4E38ADE8-5EBB-4707-B23C-A46929218803}"/>
    <cellStyle name="Note 13 3 2 5 2" xfId="28018" xr:uid="{538A3597-6D7B-4530-8CBB-EC448B45ABD2}"/>
    <cellStyle name="Note 13 3 2 6" xfId="17142" xr:uid="{5CC592A3-2C5A-4C20-AE91-3AFB8ECB3D64}"/>
    <cellStyle name="Note 13 3 2 6 2" xfId="28886" xr:uid="{CAA41CB6-0AFB-458A-9765-0E6158FEB257}"/>
    <cellStyle name="Note 13 3 2 7" xfId="17989" xr:uid="{270E8B80-53FC-4F2E-A095-86BE53A58002}"/>
    <cellStyle name="Note 13 3 2 7 2" xfId="29710" xr:uid="{615F572A-3E30-42C9-9F01-AC6EF42B0365}"/>
    <cellStyle name="Note 13 3 2 8" xfId="18756" xr:uid="{4F05438F-0B9F-4CF9-A003-09C284222431}"/>
    <cellStyle name="Note 13 3 3" xfId="9582" xr:uid="{1C8A0CBB-C3DC-4139-B8C9-D6C9891392E4}"/>
    <cellStyle name="Note 13 3 3 2" xfId="13987" xr:uid="{2D8CF7F8-5BD4-4268-885C-4C8B1035F0A8}"/>
    <cellStyle name="Note 13 3 3 2 2" xfId="25760" xr:uid="{B79D58D8-A860-4537-BFAB-CAF9FD151BBF}"/>
    <cellStyle name="Note 13 3 3 3" xfId="14947" xr:uid="{6B3EAB6D-1FC9-424A-9E3A-57A3CD7799FC}"/>
    <cellStyle name="Note 13 3 3 3 2" xfId="26718" xr:uid="{BC26295C-5F22-4752-95ED-68EF1EB30850}"/>
    <cellStyle name="Note 13 3 3 4" xfId="15899" xr:uid="{9C19A0A2-25DD-47D2-BD00-04B1C3E1EE9C}"/>
    <cellStyle name="Note 13 3 3 4 2" xfId="27646" xr:uid="{CEE67555-2032-4C5C-9603-2CDCDAD8E9BC}"/>
    <cellStyle name="Note 13 3 3 5" xfId="16773" xr:uid="{27228960-DEAB-412F-8D0B-5434A439B52D}"/>
    <cellStyle name="Note 13 3 3 5 2" xfId="28520" xr:uid="{50824020-A726-47D7-9518-1CBDE8545120}"/>
    <cellStyle name="Note 13 3 3 6" xfId="17638" xr:uid="{B896EC0C-0866-45ED-BEF7-0CC4073C0BD3}"/>
    <cellStyle name="Note 13 3 3 6 2" xfId="29359" xr:uid="{4FE398BB-7822-499C-90E1-00B728A1141C}"/>
    <cellStyle name="Note 13 3 3 7" xfId="18414" xr:uid="{29A3F027-919A-49BD-A9B2-7D37DA3F6CC9}"/>
    <cellStyle name="Note 13 3 3 7 2" xfId="30135" xr:uid="{A9F4BD93-E39F-4D04-BD32-7955853F3DEF}"/>
    <cellStyle name="Note 13 3 3 8" xfId="19171" xr:uid="{E20A934F-BFBC-4595-8388-CBD5ECA5D924}"/>
    <cellStyle name="Note 13 3 4" xfId="12350" xr:uid="{70488547-7DB3-44CF-A6EF-A5E09001606B}"/>
    <cellStyle name="Note 13 3 4 2" xfId="24165" xr:uid="{7A2E4D8A-B0C1-48C5-BDFF-6E73A075B370}"/>
    <cellStyle name="Note 13 3 5" xfId="10430" xr:uid="{7B5C1A8D-83A0-4230-9B4E-16AEFD56D811}"/>
    <cellStyle name="Note 13 3 5 2" xfId="22302" xr:uid="{52D0A14D-CD84-46DC-9FEE-36658006D84E}"/>
    <cellStyle name="Note 13 3 6" xfId="11651" xr:uid="{C1A23CA5-88CC-44F9-884C-EAD03BE5B67D}"/>
    <cellStyle name="Note 13 3 6 2" xfId="23490" xr:uid="{C51580FF-0529-40E7-9A64-51CB229AF216}"/>
    <cellStyle name="Note 13 3 7" xfId="11037" xr:uid="{F0FD92D1-5A08-407B-BF71-71D58DD9DEDE}"/>
    <cellStyle name="Note 13 3 7 2" xfId="22906" xr:uid="{EEEEB46A-A53C-46E7-9FA3-F7768E6931BA}"/>
    <cellStyle name="Note 13 3 8" xfId="13532" xr:uid="{2D313CAA-2E93-4042-8865-FB2A12840E67}"/>
    <cellStyle name="Note 13 3 8 2" xfId="25310" xr:uid="{729BAD34-8840-4703-9A9F-2EE4069B2DAE}"/>
    <cellStyle name="Note 13 3 9" xfId="14520" xr:uid="{308F0652-6F34-48AE-8712-7A290BE1C938}"/>
    <cellStyle name="Note 13 3 9 2" xfId="26291" xr:uid="{23CA18DB-C6C9-4A50-8835-F51ED306FE15}"/>
    <cellStyle name="Note 13 4" xfId="7920" xr:uid="{F5A18F56-9228-4292-9659-1E88AE898FC8}"/>
    <cellStyle name="Note 13 4 2" xfId="12891" xr:uid="{D1D1EE7E-5041-43A1-B834-85A79318F2AE}"/>
    <cellStyle name="Note 13 4 2 2" xfId="24685" xr:uid="{66F776D8-DD29-4C60-AF31-FAC5F6A412FC}"/>
    <cellStyle name="Note 13 4 3" xfId="10000" xr:uid="{6D7FEFCD-7944-4430-B99E-A8EEA6B27AF1}"/>
    <cellStyle name="Note 13 4 3 2" xfId="21875" xr:uid="{20399421-4EFB-4DF5-8869-8BDC9EF9F119}"/>
    <cellStyle name="Note 13 4 4" xfId="12638" xr:uid="{12E41905-E621-4DF6-8740-C5D1B66D2580}"/>
    <cellStyle name="Note 13 4 4 2" xfId="24441" xr:uid="{F447935A-519F-427C-B484-DA6A5A42A6A9}"/>
    <cellStyle name="Note 13 4 5" xfId="10185" xr:uid="{8C1D51CE-CEE9-4EB9-A25C-8B9CFADAC092}"/>
    <cellStyle name="Note 13 4 5 2" xfId="22060" xr:uid="{537B5366-381D-49A0-977A-742BFB89AD2C}"/>
    <cellStyle name="Note 13 4 6" xfId="12611" xr:uid="{608E3193-5905-4D7D-A9DE-CD2052499FAE}"/>
    <cellStyle name="Note 13 4 6 2" xfId="24416" xr:uid="{05D7165E-1CA4-4178-AC54-681E3EDCB7DD}"/>
    <cellStyle name="Note 13 4 7" xfId="10208" xr:uid="{2965C4D1-DC63-4B97-A0AD-A1E601FBC7F8}"/>
    <cellStyle name="Note 13 4 7 2" xfId="22083" xr:uid="{2FBB7D51-DED8-4410-9618-792B0F185E47}"/>
    <cellStyle name="Note 13 4 8" xfId="11719" xr:uid="{0A7F7287-99D4-4BBB-8CA5-3EBFDD93BED7}"/>
    <cellStyle name="Note 13 5" xfId="9354" xr:uid="{F20FE849-B864-4093-8616-87E800087CC5}"/>
    <cellStyle name="Note 13 5 2" xfId="13759" xr:uid="{D7236CE3-7F81-4605-B80D-CE3DC589ED17}"/>
    <cellStyle name="Note 13 5 2 2" xfId="25532" xr:uid="{14A18B75-E3E1-4982-AEF1-DB1D52128E03}"/>
    <cellStyle name="Note 13 5 3" xfId="14719" xr:uid="{6C3FE6B2-B2FC-4204-98E1-86A7B0F96F9F}"/>
    <cellStyle name="Note 13 5 3 2" xfId="26490" xr:uid="{F34C60FC-121B-499E-9D68-C9F2BB867039}"/>
    <cellStyle name="Note 13 5 4" xfId="15671" xr:uid="{A5E4B1D7-217D-4097-A3D7-FED2D218848D}"/>
    <cellStyle name="Note 13 5 4 2" xfId="27418" xr:uid="{256B584B-6038-4E12-8D5E-813528147A8F}"/>
    <cellStyle name="Note 13 5 5" xfId="16545" xr:uid="{F0416117-FFA3-4ED6-BEEC-F6BE474A6665}"/>
    <cellStyle name="Note 13 5 5 2" xfId="28292" xr:uid="{43B4B183-A7AF-4F87-9C9A-A940EC8F5FC0}"/>
    <cellStyle name="Note 13 5 6" xfId="17410" xr:uid="{1BD6BC9C-FAC6-47DA-8561-ED74A6FC05C6}"/>
    <cellStyle name="Note 13 5 6 2" xfId="29131" xr:uid="{8E6B0907-786F-4626-B483-B99DF95D791F}"/>
    <cellStyle name="Note 13 5 7" xfId="18186" xr:uid="{0644D2E5-B492-4F87-B58A-7B359C731A48}"/>
    <cellStyle name="Note 13 5 7 2" xfId="29907" xr:uid="{E33B0288-B551-4C4E-84FE-ACC12AD0D55B}"/>
    <cellStyle name="Note 13 5 8" xfId="18943" xr:uid="{1FF3A4AF-B4D5-4559-A860-DCFA6778E002}"/>
    <cellStyle name="Note 13 6" xfId="11795" xr:uid="{B3A81AC0-742D-4455-865D-41176CA77A25}"/>
    <cellStyle name="Note 13 6 2" xfId="23623" xr:uid="{994B5F8B-A021-477A-A7D8-D516A431D338}"/>
    <cellStyle name="Note 13 7" xfId="10920" xr:uid="{C65591A2-7D1C-4E54-8743-3DD3E8BE3FAE}"/>
    <cellStyle name="Note 13 7 2" xfId="22789" xr:uid="{FA14FB07-0231-4B06-8D4B-DADB65D91F0E}"/>
    <cellStyle name="Note 13 8" xfId="11414" xr:uid="{7E8F0190-04F3-451E-9ECA-E22F15DE0298}"/>
    <cellStyle name="Note 13 8 2" xfId="23272" xr:uid="{210C949A-9A4A-4AFB-9A32-52D9886992BB}"/>
    <cellStyle name="Note 13 9" xfId="11217" xr:uid="{3F46C2AD-1B92-4BD6-8B77-F0E3D09FC102}"/>
    <cellStyle name="Note 13 9 2" xfId="23079" xr:uid="{E6C4647A-D80D-46D2-B4F4-5A0F78AFC74A}"/>
    <cellStyle name="Note 14" xfId="6139" xr:uid="{47A44F8B-991F-40D6-8975-211CA241BD4F}"/>
    <cellStyle name="Note 14 10" xfId="12477" xr:uid="{784580AB-B192-4BB6-AB0C-C49E0F0ABFCA}"/>
    <cellStyle name="Note 14 10 2" xfId="24291" xr:uid="{9B39E97E-AD22-463E-AC31-C7758684577D}"/>
    <cellStyle name="Note 14 11" xfId="10308" xr:uid="{3C1F3332-D105-48F5-945B-9AFE6F44ABCC}"/>
    <cellStyle name="Note 14 11 2" xfId="22180" xr:uid="{E6AA8CE7-380D-4EE1-9A50-A66378032E12}"/>
    <cellStyle name="Note 14 12" xfId="13614" xr:uid="{5FE83D74-F5E7-4956-941F-79465A7EF362}"/>
    <cellStyle name="Note 14 12 2" xfId="25390" xr:uid="{0477979B-67BD-49FB-BD70-CC431DE59D5F}"/>
    <cellStyle name="Note 14 2" xfId="6782" xr:uid="{D493B694-BAA1-4322-A8ED-5018B605089C}"/>
    <cellStyle name="Note 14 2 10" xfId="11000" xr:uid="{EEA6FD41-6568-4392-9BCC-EADA3BDFB9A0}"/>
    <cellStyle name="Note 14 2 10 2" xfId="22869" xr:uid="{EF6A59A5-1E6C-4D64-8D5C-1ED926D4C777}"/>
    <cellStyle name="Note 14 2 11" xfId="13046" xr:uid="{4319B9A0-ACAA-4B0C-82CD-7570B64448EC}"/>
    <cellStyle name="Note 14 2 11 2" xfId="24836" xr:uid="{A4973963-6C30-492B-848A-A8FACD7EA309}"/>
    <cellStyle name="Note 14 2 2" xfId="7600" xr:uid="{00F33CA0-D74E-4BDD-894C-9E559EC2E512}"/>
    <cellStyle name="Note 14 2 2 10" xfId="10871" xr:uid="{AD1327C4-6A7F-43A1-847F-C64964C217AD}"/>
    <cellStyle name="Note 14 2 2 10 2" xfId="22740" xr:uid="{2607E557-72AC-474B-B9FD-1EFAD0F76B63}"/>
    <cellStyle name="Note 14 2 2 2" xfId="9243" xr:uid="{FA220CC2-9924-4857-B46A-183DB67C3F66}"/>
    <cellStyle name="Note 14 2 2 2 2" xfId="13678" xr:uid="{2A9EB65D-63C8-4F47-AB3F-701B7B148ACC}"/>
    <cellStyle name="Note 14 2 2 2 2 2" xfId="25452" xr:uid="{0823ACB6-AD15-4433-825E-393157E2D333}"/>
    <cellStyle name="Note 14 2 2 2 3" xfId="14640" xr:uid="{5DFE100E-FE00-40ED-A474-6899AB6F78E3}"/>
    <cellStyle name="Note 14 2 2 2 3 2" xfId="26411" xr:uid="{5CBDDFEB-C54F-48B7-B9B6-CC0153525FF7}"/>
    <cellStyle name="Note 14 2 2 2 4" xfId="15592" xr:uid="{BB06FA7E-5164-42E9-B37F-705079C16A09}"/>
    <cellStyle name="Note 14 2 2 2 4 2" xfId="27341" xr:uid="{1922CE6D-E6B2-4DF9-BB0A-1BFA192DA675}"/>
    <cellStyle name="Note 14 2 2 2 5" xfId="16472" xr:uid="{85443E02-22AD-4FC8-89A8-F113FCD92AD5}"/>
    <cellStyle name="Note 14 2 2 2 5 2" xfId="28219" xr:uid="{0802F361-8A3D-4373-A0EF-60E663F2F210}"/>
    <cellStyle name="Note 14 2 2 2 6" xfId="17338" xr:uid="{1E8FCA66-0EDE-4EB2-B2FF-FEE7088DC2A8}"/>
    <cellStyle name="Note 14 2 2 2 6 2" xfId="29059" xr:uid="{791B20A4-1EBA-4CD6-BDCD-0110FED5F319}"/>
    <cellStyle name="Note 14 2 2 2 7" xfId="18114" xr:uid="{D1FEA548-A8DF-4D06-A214-5E19F2F8E174}"/>
    <cellStyle name="Note 14 2 2 2 7 2" xfId="29835" xr:uid="{E848BB4B-20EA-4DDD-AE6B-AD3C92228927}"/>
    <cellStyle name="Note 14 2 2 2 8" xfId="18871" xr:uid="{B5935ACA-2D9F-4A07-AF67-A74FB3F043E4}"/>
    <cellStyle name="Note 14 2 2 3" xfId="9697" xr:uid="{6823527E-EE80-478D-AD70-C644C4DC6D78}"/>
    <cellStyle name="Note 14 2 2 3 2" xfId="14102" xr:uid="{CBF2197E-28D2-4C7E-90C6-48137496C637}"/>
    <cellStyle name="Note 14 2 2 3 2 2" xfId="25875" xr:uid="{DF93BD1D-6807-48EF-A325-53CF9DA35729}"/>
    <cellStyle name="Note 14 2 2 3 3" xfId="15062" xr:uid="{01DF7227-A567-4188-878C-97B573747791}"/>
    <cellStyle name="Note 14 2 2 3 3 2" xfId="26833" xr:uid="{0409813F-0521-4ADE-BD8C-2137D3931663}"/>
    <cellStyle name="Note 14 2 2 3 4" xfId="16014" xr:uid="{1B135974-4E34-4AA4-A533-F219ACF1230C}"/>
    <cellStyle name="Note 14 2 2 3 4 2" xfId="27761" xr:uid="{60354369-22F5-4960-B0EB-F8238A855AEA}"/>
    <cellStyle name="Note 14 2 2 3 5" xfId="16888" xr:uid="{DE1394EF-25CB-4615-97F5-72ADF58BF01E}"/>
    <cellStyle name="Note 14 2 2 3 5 2" xfId="28635" xr:uid="{0D51452B-CFA9-4354-A1B3-4BC5F82739FE}"/>
    <cellStyle name="Note 14 2 2 3 6" xfId="17753" xr:uid="{28EA9B8D-0315-4ECB-88CF-09F5FB04A5BD}"/>
    <cellStyle name="Note 14 2 2 3 6 2" xfId="29474" xr:uid="{C1E8671D-4D8B-4261-83DF-4B41A235C656}"/>
    <cellStyle name="Note 14 2 2 3 7" xfId="18529" xr:uid="{39FDCA2C-421D-43E6-8E72-53DD34D3FF61}"/>
    <cellStyle name="Note 14 2 2 3 7 2" xfId="30250" xr:uid="{1B8A263A-44A0-4ABF-B853-27C05F46B201}"/>
    <cellStyle name="Note 14 2 2 3 8" xfId="19286" xr:uid="{41F43832-9787-4DDC-9753-45F0530AD824}"/>
    <cellStyle name="Note 14 2 2 4" xfId="12662" xr:uid="{9AB9B0AD-7D24-4F88-89E7-004DBA1885E1}"/>
    <cellStyle name="Note 14 2 2 4 2" xfId="24461" xr:uid="{15FA9D2E-882E-4F45-AFEE-62EC8C1A8DC1}"/>
    <cellStyle name="Note 14 2 2 5" xfId="13023" xr:uid="{C43E2E41-C0D0-422A-9F65-3DAC3F8C6CFC}"/>
    <cellStyle name="Note 14 2 2 5 2" xfId="24815" xr:uid="{B2E92790-0A8A-4669-9FFC-8690104FF047}"/>
    <cellStyle name="Note 14 2 2 6" xfId="9886" xr:uid="{A54A83F7-E134-499A-A8DD-1C21C77E5F68}"/>
    <cellStyle name="Note 14 2 2 6 2" xfId="21762" xr:uid="{3F5F3989-6D4B-4A9C-B895-8DA3D1BFC90E}"/>
    <cellStyle name="Note 14 2 2 7" xfId="13149" xr:uid="{457AF770-9AE9-4AF4-8074-FE3DA6683128}"/>
    <cellStyle name="Note 14 2 2 7 2" xfId="24935" xr:uid="{7A62643B-A72C-4E92-9112-84F4926B82F3}"/>
    <cellStyle name="Note 14 2 2 8" xfId="9794" xr:uid="{CE76704E-B056-404E-8F6B-99D6E89D4656}"/>
    <cellStyle name="Note 14 2 2 8 2" xfId="21670" xr:uid="{A1364B7E-0B6F-4933-A2AD-F43ECF64C2D4}"/>
    <cellStyle name="Note 14 2 2 9" xfId="11846" xr:uid="{A6B70C84-D8D2-40D6-B846-0942360CA40A}"/>
    <cellStyle name="Note 14 2 2 9 2" xfId="23673" xr:uid="{C2C596D1-3E11-4631-B35A-93205A8C81C6}"/>
    <cellStyle name="Note 14 2 3" xfId="8427" xr:uid="{7A61E3DA-8B45-413C-9B15-B309815AAB79}"/>
    <cellStyle name="Note 14 2 3 2" xfId="13169" xr:uid="{CDDEB121-76CB-4C92-8EB4-E2B5718863F9}"/>
    <cellStyle name="Note 14 2 3 2 2" xfId="24955" xr:uid="{E0740DC9-5688-473B-BA59-6E2BEEC7DCC0}"/>
    <cellStyle name="Note 14 2 3 3" xfId="14189" xr:uid="{6FAC7C18-AA27-426E-AE72-DA2510D3DA71}"/>
    <cellStyle name="Note 14 2 3 3 2" xfId="25962" xr:uid="{855179EF-7EDE-442B-8673-87957CE50A2C}"/>
    <cellStyle name="Note 14 2 3 4" xfId="15149" xr:uid="{5C480763-56D5-4AC4-857D-584EA225D1FE}"/>
    <cellStyle name="Note 14 2 3 4 2" xfId="26918" xr:uid="{238A03F2-6216-44B1-B56D-834913943A0A}"/>
    <cellStyle name="Note 14 2 3 5" xfId="16098" xr:uid="{E325CB77-701D-427C-BD23-23C9EFA4A3F5}"/>
    <cellStyle name="Note 14 2 3 5 2" xfId="27845" xr:uid="{DF23261E-908A-4FD7-B7BA-42CB33C6FDD6}"/>
    <cellStyle name="Note 14 2 3 6" xfId="16971" xr:uid="{5621A301-59B3-4BCD-81B7-8B38FB4FC699}"/>
    <cellStyle name="Note 14 2 3 6 2" xfId="28718" xr:uid="{86B27C60-C896-4906-8B0C-F4057CC3008D}"/>
    <cellStyle name="Note 14 2 3 7" xfId="17836" xr:uid="{8CD05EE1-CC01-4877-844A-780BB46C12AA}"/>
    <cellStyle name="Note 14 2 3 7 2" xfId="29557" xr:uid="{27AA74C9-3970-4145-BC9B-1645F0F8C44F}"/>
    <cellStyle name="Note 14 2 3 8" xfId="18612" xr:uid="{A62C9429-8E14-44E7-BD56-58FBE863DE96}"/>
    <cellStyle name="Note 14 2 4" xfId="9438" xr:uid="{FB875D27-1F60-4431-9973-4FC2410868B2}"/>
    <cellStyle name="Note 14 2 4 2" xfId="13843" xr:uid="{5F0CEEC9-A763-4BE2-B39E-F193C4F3AF6F}"/>
    <cellStyle name="Note 14 2 4 2 2" xfId="25616" xr:uid="{A66B1E6C-2C30-4CFA-A541-76AD605E8027}"/>
    <cellStyle name="Note 14 2 4 3" xfId="14803" xr:uid="{00AB1982-8EA0-45D3-8C3B-54B8383D289E}"/>
    <cellStyle name="Note 14 2 4 3 2" xfId="26574" xr:uid="{847EDA0A-B1BC-4610-A277-26F8FCB58AF1}"/>
    <cellStyle name="Note 14 2 4 4" xfId="15755" xr:uid="{31615B3D-4EE4-48CA-9641-83ADF43BFD29}"/>
    <cellStyle name="Note 14 2 4 4 2" xfId="27502" xr:uid="{3A194FFF-7A47-474B-9367-F7F5EDB44F1F}"/>
    <cellStyle name="Note 14 2 4 5" xfId="16629" xr:uid="{FC8F7C76-147B-4FB8-9266-09BCE2929FA6}"/>
    <cellStyle name="Note 14 2 4 5 2" xfId="28376" xr:uid="{220948E6-61C3-49C7-8CEB-30C1E2BB302D}"/>
    <cellStyle name="Note 14 2 4 6" xfId="17494" xr:uid="{9E940A5C-6BF9-4EA5-A5AC-17100F2248C9}"/>
    <cellStyle name="Note 14 2 4 6 2" xfId="29215" xr:uid="{2FFAC71C-C63A-42FB-A7F7-443F25B2252A}"/>
    <cellStyle name="Note 14 2 4 7" xfId="18270" xr:uid="{A1CA09B3-806B-4419-9A04-2EC534614BAF}"/>
    <cellStyle name="Note 14 2 4 7 2" xfId="29991" xr:uid="{7CEF2593-907A-419E-A8AC-89BD88954DCA}"/>
    <cellStyle name="Note 14 2 4 8" xfId="19027" xr:uid="{4167BC8E-8B9D-415C-BC30-82DF6721ED8A}"/>
    <cellStyle name="Note 14 2 5" xfId="12140" xr:uid="{3438E3A4-76D8-4FC0-9765-E34DA6A520C9}"/>
    <cellStyle name="Note 14 2 5 2" xfId="23957" xr:uid="{401F23AA-6907-4FBB-976C-F3781D67D70B}"/>
    <cellStyle name="Note 14 2 6" xfId="10627" xr:uid="{18E140F0-5CCC-4772-BB3B-4D5012268A55}"/>
    <cellStyle name="Note 14 2 6 2" xfId="22499" xr:uid="{F9FF599B-16EF-4868-85FB-A269D8A56BEE}"/>
    <cellStyle name="Note 14 2 7" xfId="12541" xr:uid="{103F29E2-CEBC-467E-902E-46186ADE95CA}"/>
    <cellStyle name="Note 14 2 7 2" xfId="24350" xr:uid="{BBF3A5A4-93DB-43FC-9930-C65F6D86811D}"/>
    <cellStyle name="Note 14 2 8" xfId="10265" xr:uid="{08F2DC02-4A46-44FB-8F9B-8D7C7F7B3BAF}"/>
    <cellStyle name="Note 14 2 8 2" xfId="22140" xr:uid="{30FB40A6-FC0B-4256-93A9-0C02CEC15FC6}"/>
    <cellStyle name="Note 14 2 9" xfId="11699" xr:uid="{0C87EF84-12B6-4D16-B086-1D8A2C2843A6}"/>
    <cellStyle name="Note 14 2 9 2" xfId="23532" xr:uid="{D7FF9FE6-8A95-4B24-97D6-DA1C7DD17850}"/>
    <cellStyle name="Note 14 3" xfId="7077" xr:uid="{E954E018-BE55-472A-BC80-616895C22195}"/>
    <cellStyle name="Note 14 3 10" xfId="13011" xr:uid="{D462F941-EFDF-4EDC-B9E1-BADCB0A8BE60}"/>
    <cellStyle name="Note 14 3 10 2" xfId="24803" xr:uid="{8B9DED9D-B38E-4F45-96BC-A32A00218ACF}"/>
    <cellStyle name="Note 14 3 2" xfId="8720" xr:uid="{0B02D1A5-B6A6-43F9-9C05-2A975A7F369F}"/>
    <cellStyle name="Note 14 3 2 2" xfId="13381" xr:uid="{607840BF-B06F-4C8D-B287-B9FC13CE042C}"/>
    <cellStyle name="Note 14 3 2 2 2" xfId="25164" xr:uid="{3A21C6AB-9B61-4E7D-8B48-4E8A8A3D11F4}"/>
    <cellStyle name="Note 14 3 2 3" xfId="14387" xr:uid="{B68D8172-91FC-437F-902E-7C089C7FBCE1}"/>
    <cellStyle name="Note 14 3 2 3 2" xfId="26159" xr:uid="{0826D5DD-9929-48DF-B9A5-9B0C85637D32}"/>
    <cellStyle name="Note 14 3 2 4" xfId="15345" xr:uid="{754E67F9-4BAA-463A-A344-28630BDE9D9B}"/>
    <cellStyle name="Note 14 3 2 4 2" xfId="27107" xr:uid="{FBBADDB0-C0FB-4129-BE8D-DFC5398850EE}"/>
    <cellStyle name="Note 14 3 2 5" xfId="16272" xr:uid="{314178E1-1646-49B7-AF53-B58D30C81AC6}"/>
    <cellStyle name="Note 14 3 2 5 2" xfId="28019" xr:uid="{FAFE8791-F6BF-42B9-9670-B1EFDBB89B48}"/>
    <cellStyle name="Note 14 3 2 6" xfId="17143" xr:uid="{6D7861B0-65F3-45BD-944E-CB4388B61F87}"/>
    <cellStyle name="Note 14 3 2 6 2" xfId="28887" xr:uid="{5BDB1D7F-6093-44C3-9A65-69AAE950F9FB}"/>
    <cellStyle name="Note 14 3 2 7" xfId="17990" xr:uid="{D528E415-B28D-419F-B9FE-22A19BAD9479}"/>
    <cellStyle name="Note 14 3 2 7 2" xfId="29711" xr:uid="{B207143D-F8B3-4FFC-ABA2-5D1AC46613AA}"/>
    <cellStyle name="Note 14 3 2 8" xfId="18757" xr:uid="{BB9B6875-53F2-45D7-BB8A-767F12F41F42}"/>
    <cellStyle name="Note 14 3 3" xfId="9583" xr:uid="{E12AA600-F709-47E6-9B05-0EA5D17AA3EF}"/>
    <cellStyle name="Note 14 3 3 2" xfId="13988" xr:uid="{2FBD1B7C-2CD4-4EB1-B239-BA17F4FEAEE0}"/>
    <cellStyle name="Note 14 3 3 2 2" xfId="25761" xr:uid="{7099E11F-349A-4190-A39A-C812066B99CD}"/>
    <cellStyle name="Note 14 3 3 3" xfId="14948" xr:uid="{F89A0C0B-4D51-4510-8D04-1389376D85BF}"/>
    <cellStyle name="Note 14 3 3 3 2" xfId="26719" xr:uid="{326968BD-B119-4838-AE58-5B0425B4234F}"/>
    <cellStyle name="Note 14 3 3 4" xfId="15900" xr:uid="{BF69D25C-A5E4-4675-8AB9-299CEC4E2A25}"/>
    <cellStyle name="Note 14 3 3 4 2" xfId="27647" xr:uid="{83B35E0C-D416-434D-81FE-1E85D93B156C}"/>
    <cellStyle name="Note 14 3 3 5" xfId="16774" xr:uid="{8F87B0FB-F9F5-4FFA-8189-70E0B9124AEA}"/>
    <cellStyle name="Note 14 3 3 5 2" xfId="28521" xr:uid="{6DCBFAAE-1FC4-420C-8E41-153D7F3481B1}"/>
    <cellStyle name="Note 14 3 3 6" xfId="17639" xr:uid="{AA497C88-DC68-4708-A380-8C0904D68C20}"/>
    <cellStyle name="Note 14 3 3 6 2" xfId="29360" xr:uid="{D06BB24C-47B4-4F6D-BF04-AB8D014FA979}"/>
    <cellStyle name="Note 14 3 3 7" xfId="18415" xr:uid="{1E9B04C8-A03E-4CA7-A4E5-604EAEBCB31C}"/>
    <cellStyle name="Note 14 3 3 7 2" xfId="30136" xr:uid="{3FA1ABA5-9E94-4D8A-A755-CF78CFAC7C34}"/>
    <cellStyle name="Note 14 3 3 8" xfId="19172" xr:uid="{37821755-F544-4E97-8121-5A68FA006038}"/>
    <cellStyle name="Note 14 3 4" xfId="12351" xr:uid="{34F537BF-588C-4F8B-898F-9601CCDF0C4F}"/>
    <cellStyle name="Note 14 3 4 2" xfId="24166" xr:uid="{6A66A95E-310C-43F7-8A38-F89345DB22B5}"/>
    <cellStyle name="Note 14 3 5" xfId="10429" xr:uid="{63F2CF0B-380C-41FE-8AAD-CB075E9C4958}"/>
    <cellStyle name="Note 14 3 5 2" xfId="22301" xr:uid="{48EB7009-1EF2-46A0-9652-F86E118F01C0}"/>
    <cellStyle name="Note 14 3 6" xfId="11652" xr:uid="{0BA47703-26BF-45BB-9BD4-02B40E17CCDB}"/>
    <cellStyle name="Note 14 3 6 2" xfId="23491" xr:uid="{98595588-FB11-40F8-B47C-B38F30574A3E}"/>
    <cellStyle name="Note 14 3 7" xfId="11036" xr:uid="{7BE9FEC2-1B0D-4723-87C4-79A521D9CD53}"/>
    <cellStyle name="Note 14 3 7 2" xfId="22905" xr:uid="{59B58C36-B186-4DC6-91A9-66B97DF33FB2}"/>
    <cellStyle name="Note 14 3 8" xfId="12976" xr:uid="{4D2DEE07-C84E-4B34-9576-C139A6E11FD5}"/>
    <cellStyle name="Note 14 3 8 2" xfId="24768" xr:uid="{19012326-ABC5-4369-928D-35D79CF5BCFB}"/>
    <cellStyle name="Note 14 3 9" xfId="9923" xr:uid="{D0905B21-F993-462B-8FD4-FFFED3608123}"/>
    <cellStyle name="Note 14 3 9 2" xfId="21799" xr:uid="{07516B3E-8A73-4329-ACCD-14E64F9F267B}"/>
    <cellStyle name="Note 14 4" xfId="7921" xr:uid="{178382C7-9867-408A-94B9-CD3009B14764}"/>
    <cellStyle name="Note 14 4 2" xfId="12892" xr:uid="{CB9731B1-75D8-4E69-B5BC-3CACAEE93D17}"/>
    <cellStyle name="Note 14 4 2 2" xfId="24686" xr:uid="{2B1E84B0-9C49-408D-A7FF-A70948E6B845}"/>
    <cellStyle name="Note 14 4 3" xfId="9999" xr:uid="{73F26BB8-5C5B-4BD6-BFE9-D4FA3B6A47D4}"/>
    <cellStyle name="Note 14 4 3 2" xfId="21874" xr:uid="{FFF90058-55AD-4073-BE83-3DE42FA50C0A}"/>
    <cellStyle name="Note 14 4 4" xfId="13659" xr:uid="{443FBAE5-476B-400B-91C6-DEA1F4FC4121}"/>
    <cellStyle name="Note 14 4 4 2" xfId="25434" xr:uid="{80854AD1-3465-429D-9DA7-61D76CFBD46E}"/>
    <cellStyle name="Note 14 4 5" xfId="14623" xr:uid="{4E64FF0D-1AF5-4487-9A4A-EAAE0CB1FFED}"/>
    <cellStyle name="Note 14 4 5 2" xfId="26394" xr:uid="{C23B8DB9-7E36-43CE-98EF-01C69DD99F30}"/>
    <cellStyle name="Note 14 4 6" xfId="15575" xr:uid="{DBB4B59B-3837-4A47-A3C5-5E06C3F3EE33}"/>
    <cellStyle name="Note 14 4 6 2" xfId="27326" xr:uid="{EC7AA0EA-9C1B-4B22-9C52-9F7AB6E7C4CB}"/>
    <cellStyle name="Note 14 4 7" xfId="16457" xr:uid="{132109EB-8046-4134-81FE-370BFEE79EFC}"/>
    <cellStyle name="Note 14 4 7 2" xfId="28204" xr:uid="{949A9F1C-46B7-48F0-B3DC-0CAAD05A2892}"/>
    <cellStyle name="Note 14 4 8" xfId="17325" xr:uid="{17F880DD-5394-49DB-A2EB-972C26C05F93}"/>
    <cellStyle name="Note 14 5" xfId="9355" xr:uid="{EA8A612D-7C39-42D5-BBB9-799CB7E7FB5D}"/>
    <cellStyle name="Note 14 5 2" xfId="13760" xr:uid="{9F304F66-2343-4C0D-B3B0-661759DD7149}"/>
    <cellStyle name="Note 14 5 2 2" xfId="25533" xr:uid="{DD458E5C-E4CD-4DE9-9C15-CCE324161A1D}"/>
    <cellStyle name="Note 14 5 3" xfId="14720" xr:uid="{85889D99-8AA4-4820-8074-5ECED1812DF9}"/>
    <cellStyle name="Note 14 5 3 2" xfId="26491" xr:uid="{3631E9DE-3631-4B90-A515-CAD41C78FF87}"/>
    <cellStyle name="Note 14 5 4" xfId="15672" xr:uid="{EB186959-21A7-4A26-A9A0-C0FD848525D3}"/>
    <cellStyle name="Note 14 5 4 2" xfId="27419" xr:uid="{62086F8C-2819-4655-8DAD-0A59CD4A0A95}"/>
    <cellStyle name="Note 14 5 5" xfId="16546" xr:uid="{14EBB994-BC7D-4860-AC3D-C1FACAF63A72}"/>
    <cellStyle name="Note 14 5 5 2" xfId="28293" xr:uid="{BE7A1A61-4BDC-40C8-9BC2-E2D3361A4FB0}"/>
    <cellStyle name="Note 14 5 6" xfId="17411" xr:uid="{4F4E7C16-56C2-4850-9FFB-953F5CBE4A3B}"/>
    <cellStyle name="Note 14 5 6 2" xfId="29132" xr:uid="{718C2E75-5FEE-4421-828C-8B5427221EA1}"/>
    <cellStyle name="Note 14 5 7" xfId="18187" xr:uid="{D22D7EC6-FB3B-4C1F-91C9-D379F0C4F1DE}"/>
    <cellStyle name="Note 14 5 7 2" xfId="29908" xr:uid="{1E7446A8-98D8-4C7F-B029-897FFE0B1C27}"/>
    <cellStyle name="Note 14 5 8" xfId="18944" xr:uid="{F28FB585-4D89-4A8A-892F-E49036810608}"/>
    <cellStyle name="Note 14 6" xfId="11796" xr:uid="{33163AAD-B3EB-4FFE-900B-C96F24B047B5}"/>
    <cellStyle name="Note 14 6 2" xfId="23624" xr:uid="{D4D60445-3B5C-4578-93FF-C84BD6621584}"/>
    <cellStyle name="Note 14 7" xfId="10919" xr:uid="{B28B9B6E-1E9E-4EB7-BE7C-CF8CF9F4B790}"/>
    <cellStyle name="Note 14 7 2" xfId="22788" xr:uid="{2285BF5C-F8F5-4D33-9F74-C08E1C79D78A}"/>
    <cellStyle name="Note 14 8" xfId="11415" xr:uid="{C171F40D-F87E-4197-9E8C-B811AD387BA9}"/>
    <cellStyle name="Note 14 8 2" xfId="23273" xr:uid="{E01655D8-2A12-45E9-A67E-3C030956FE3E}"/>
    <cellStyle name="Note 14 9" xfId="11216" xr:uid="{DC6FBAC6-974E-464C-AFC2-0C5FC03C9711}"/>
    <cellStyle name="Note 14 9 2" xfId="23078" xr:uid="{702EDE5A-4078-409C-80B0-DACF3EA6E69F}"/>
    <cellStyle name="Note 15" xfId="6140" xr:uid="{23FE17F9-EE07-4CFC-A530-7A46993607BB}"/>
    <cellStyle name="Note 15 10" xfId="13506" xr:uid="{6AF16770-A9D1-4D9A-B1D0-F0C0F59EE80D}"/>
    <cellStyle name="Note 15 10 2" xfId="25287" xr:uid="{E558384C-6AFE-4285-9DEC-B6AC6DBA8F10}"/>
    <cellStyle name="Note 15 11" xfId="14507" xr:uid="{7405A74D-339D-48A8-9B0C-1091AD3CAAD8}"/>
    <cellStyle name="Note 15 11 2" xfId="26279" xr:uid="{EAB36C14-3663-4D9C-AC3D-79E967823309}"/>
    <cellStyle name="Note 15 12" xfId="15465" xr:uid="{740F775A-1664-49B1-BD9A-A7FD3FA228CE}"/>
    <cellStyle name="Note 15 12 2" xfId="27225" xr:uid="{ECAB4330-CB86-44B7-BB95-68F53E8E2E2F}"/>
    <cellStyle name="Note 15 2" xfId="6781" xr:uid="{BE05C838-3F92-4099-8071-A61BC2A183BA}"/>
    <cellStyle name="Note 15 2 10" xfId="11085" xr:uid="{7CA2BF01-15A1-4016-AC17-CB7BDFD14868}"/>
    <cellStyle name="Note 15 2 10 2" xfId="22954" xr:uid="{2468CD39-1E88-4154-AFA9-4A15A721CB60}"/>
    <cellStyle name="Note 15 2 11" xfId="13038" xr:uid="{2EB93D00-95C0-4BED-A459-214534BA13BD}"/>
    <cellStyle name="Note 15 2 11 2" xfId="24829" xr:uid="{1AEF9486-0A26-45FA-B8E8-827366F5D3FE}"/>
    <cellStyle name="Note 15 2 2" xfId="7601" xr:uid="{0BE59382-7DD4-418C-84E8-FF2FFB0754C1}"/>
    <cellStyle name="Note 15 2 2 10" xfId="18085" xr:uid="{3E6BE35B-D7F5-4D94-B26B-B4EC35613E52}"/>
    <cellStyle name="Note 15 2 2 10 2" xfId="29806" xr:uid="{34D6E66D-C308-4562-98C3-771477FA7B52}"/>
    <cellStyle name="Note 15 2 2 2" xfId="9244" xr:uid="{AC90C137-A047-4693-BD5E-BEBA7A1EC6F6}"/>
    <cellStyle name="Note 15 2 2 2 2" xfId="13679" xr:uid="{17875BE3-9D37-4F64-A673-53544FF21547}"/>
    <cellStyle name="Note 15 2 2 2 2 2" xfId="25453" xr:uid="{21ADCB1E-D2AF-4DE4-87DE-EE5DDDEBD671}"/>
    <cellStyle name="Note 15 2 2 2 3" xfId="14641" xr:uid="{5F526A97-4206-47BB-8D65-F4E3026D3CE2}"/>
    <cellStyle name="Note 15 2 2 2 3 2" xfId="26412" xr:uid="{5A2A122A-FA7C-4F8A-B86D-804B47EE8B4D}"/>
    <cellStyle name="Note 15 2 2 2 4" xfId="15593" xr:uid="{4EAF1A5D-7FC3-41C5-869C-E136899D246D}"/>
    <cellStyle name="Note 15 2 2 2 4 2" xfId="27342" xr:uid="{DC0F2EAB-7DD9-4999-B0D8-3B0D2AB040D6}"/>
    <cellStyle name="Note 15 2 2 2 5" xfId="16473" xr:uid="{4A3FFD46-33B7-4583-9CC7-143F7F103D3B}"/>
    <cellStyle name="Note 15 2 2 2 5 2" xfId="28220" xr:uid="{EC1CCFDE-D4D5-439B-9AC6-CAFCF92BCFA4}"/>
    <cellStyle name="Note 15 2 2 2 6" xfId="17339" xr:uid="{62446F44-33CB-46A7-9DE8-E2928C13463A}"/>
    <cellStyle name="Note 15 2 2 2 6 2" xfId="29060" xr:uid="{08EAD598-301D-43B9-BCEE-946BE5537FC9}"/>
    <cellStyle name="Note 15 2 2 2 7" xfId="18115" xr:uid="{38843CD9-0780-4603-B757-56F4FE9FB832}"/>
    <cellStyle name="Note 15 2 2 2 7 2" xfId="29836" xr:uid="{7A0D0139-743A-4E20-92D3-F825139C5081}"/>
    <cellStyle name="Note 15 2 2 2 8" xfId="18872" xr:uid="{732632FA-8AF8-4539-9570-729F7BF19842}"/>
    <cellStyle name="Note 15 2 2 3" xfId="9698" xr:uid="{89DB844A-320B-4E18-B6DE-4F2FD6E904AF}"/>
    <cellStyle name="Note 15 2 2 3 2" xfId="14103" xr:uid="{F7A9AD7D-750E-4257-95B6-14D429AD125F}"/>
    <cellStyle name="Note 15 2 2 3 2 2" xfId="25876" xr:uid="{4A63F9DC-DB77-4765-A73D-DB7A39392298}"/>
    <cellStyle name="Note 15 2 2 3 3" xfId="15063" xr:uid="{1C9FD7B1-15F3-4370-B4DF-CADD0E42A670}"/>
    <cellStyle name="Note 15 2 2 3 3 2" xfId="26834" xr:uid="{01BFB989-0E32-4DC8-95E5-32EE15A904DB}"/>
    <cellStyle name="Note 15 2 2 3 4" xfId="16015" xr:uid="{C8810143-4336-49E3-BEB4-085EF17B9C65}"/>
    <cellStyle name="Note 15 2 2 3 4 2" xfId="27762" xr:uid="{96AB7187-E15D-476A-802B-650FED1DD244}"/>
    <cellStyle name="Note 15 2 2 3 5" xfId="16889" xr:uid="{DEF327EA-B49F-4E37-87EA-25C09D29548C}"/>
    <cellStyle name="Note 15 2 2 3 5 2" xfId="28636" xr:uid="{EF702DDE-E1D5-4084-A789-E0F8E68B5400}"/>
    <cellStyle name="Note 15 2 2 3 6" xfId="17754" xr:uid="{5AAB7615-806F-49AC-92C9-908A5AE5DD74}"/>
    <cellStyle name="Note 15 2 2 3 6 2" xfId="29475" xr:uid="{BEFDCA6D-9414-40D7-ACAE-E7FBC84A07F0}"/>
    <cellStyle name="Note 15 2 2 3 7" xfId="18530" xr:uid="{CD026C63-89F6-4621-B6D0-4985FB6088F2}"/>
    <cellStyle name="Note 15 2 2 3 7 2" xfId="30251" xr:uid="{69E322C5-CBD2-4EE7-9C4E-E3453D5FC18E}"/>
    <cellStyle name="Note 15 2 2 3 8" xfId="19287" xr:uid="{DAD2325D-46D9-44AA-AB67-28F498C0E42D}"/>
    <cellStyle name="Note 15 2 2 4" xfId="12663" xr:uid="{64C9BBB5-5A37-4E9D-8E52-1BF68ED26219}"/>
    <cellStyle name="Note 15 2 2 4 2" xfId="24462" xr:uid="{F1743FBE-CDB9-4D03-A959-286B7A9D659A}"/>
    <cellStyle name="Note 15 2 2 5" xfId="13481" xr:uid="{453A7292-03B1-4794-9CC1-7E144A28AE27}"/>
    <cellStyle name="Note 15 2 2 5 2" xfId="25264" xr:uid="{1747C416-B16F-4366-AFB7-D7C6F1470F83}"/>
    <cellStyle name="Note 15 2 2 6" xfId="14485" xr:uid="{CB9AFE49-C76A-49F5-9BBF-664368CA52D8}"/>
    <cellStyle name="Note 15 2 2 6 2" xfId="26257" xr:uid="{04B36869-0C8D-46D7-A8EB-11FE2B25BB3F}"/>
    <cellStyle name="Note 15 2 2 7" xfId="15443" xr:uid="{C8F12392-40AA-43A7-8FA3-9C59CAE7AD39}"/>
    <cellStyle name="Note 15 2 2 7 2" xfId="27203" xr:uid="{847C6FE8-2C58-4D5F-89DE-204E6E26D8BF}"/>
    <cellStyle name="Note 15 2 2 8" xfId="16368" xr:uid="{D69FADC0-F241-47E9-96F1-B0FBEDBD4FA8}"/>
    <cellStyle name="Note 15 2 2 8 2" xfId="28115" xr:uid="{2E313111-E774-49D3-9259-E78F041899A3}"/>
    <cellStyle name="Note 15 2 2 9" xfId="17239" xr:uid="{DC470178-EB54-4B0D-AB1E-6E187C15AA17}"/>
    <cellStyle name="Note 15 2 2 9 2" xfId="28982" xr:uid="{7D6EBE83-5E85-4B07-9854-BB8796E7F960}"/>
    <cellStyle name="Note 15 2 3" xfId="8426" xr:uid="{7155F272-7EFB-4A52-A347-90296DEE027F}"/>
    <cellStyle name="Note 15 2 3 2" xfId="13168" xr:uid="{E1A695A3-AA70-4766-AE8F-DAD5E245962F}"/>
    <cellStyle name="Note 15 2 3 2 2" xfId="24954" xr:uid="{0854254B-E645-47F0-A22C-DC21FA8DFB36}"/>
    <cellStyle name="Note 15 2 3 3" xfId="14188" xr:uid="{5DE5BBC9-C196-40D1-A98B-F67B8787B4B9}"/>
    <cellStyle name="Note 15 2 3 3 2" xfId="25961" xr:uid="{2DA03518-C9E9-4CCB-B7A4-5F41BDA23EF9}"/>
    <cellStyle name="Note 15 2 3 4" xfId="15148" xr:uid="{2917B2FC-834C-48C8-9C3B-AFE4E23C00D9}"/>
    <cellStyle name="Note 15 2 3 4 2" xfId="26917" xr:uid="{BD457435-BC34-4B48-90B1-BD2FA81DA5E9}"/>
    <cellStyle name="Note 15 2 3 5" xfId="16097" xr:uid="{18A107DC-9AE4-4C40-884B-D0CB839845A4}"/>
    <cellStyle name="Note 15 2 3 5 2" xfId="27844" xr:uid="{368EBC8B-2BFF-41E9-93B4-61F7DD863AAB}"/>
    <cellStyle name="Note 15 2 3 6" xfId="16970" xr:uid="{8E113568-4F2D-4561-86F1-B0AF4F091954}"/>
    <cellStyle name="Note 15 2 3 6 2" xfId="28717" xr:uid="{6B3F0BC7-7125-48FD-B69E-3F7F050C7F28}"/>
    <cellStyle name="Note 15 2 3 7" xfId="17835" xr:uid="{C6B1BBC2-FAF4-4A0F-8600-C3D3FF37C2F4}"/>
    <cellStyle name="Note 15 2 3 7 2" xfId="29556" xr:uid="{993A6BCD-3BD8-4188-A3ED-381F6D7ABC9A}"/>
    <cellStyle name="Note 15 2 3 8" xfId="18611" xr:uid="{453604C0-A85A-495B-AF37-6F21749713BA}"/>
    <cellStyle name="Note 15 2 4" xfId="9437" xr:uid="{DC9336A8-305D-470A-8260-4E0C2A7ADA0D}"/>
    <cellStyle name="Note 15 2 4 2" xfId="13842" xr:uid="{37B058D8-25CB-4395-BCD1-E1225E76EE4C}"/>
    <cellStyle name="Note 15 2 4 2 2" xfId="25615" xr:uid="{DF1C2848-A01D-4A3C-89AF-F2A588E32F04}"/>
    <cellStyle name="Note 15 2 4 3" xfId="14802" xr:uid="{0D6AF263-BD1E-4F97-9E25-BA0EC8B8FD50}"/>
    <cellStyle name="Note 15 2 4 3 2" xfId="26573" xr:uid="{C40469FA-08CF-4A90-B32A-4878B3BED368}"/>
    <cellStyle name="Note 15 2 4 4" xfId="15754" xr:uid="{893A8294-8224-47F3-9A4E-9858F0C11809}"/>
    <cellStyle name="Note 15 2 4 4 2" xfId="27501" xr:uid="{16F5FA9C-C0A8-43D7-BE92-9A749797C8F8}"/>
    <cellStyle name="Note 15 2 4 5" xfId="16628" xr:uid="{638C061A-5673-4FA6-ABFF-2A49E8E44B7D}"/>
    <cellStyle name="Note 15 2 4 5 2" xfId="28375" xr:uid="{AB3DA20D-33A5-45C0-B643-7B1F5DDD9D80}"/>
    <cellStyle name="Note 15 2 4 6" xfId="17493" xr:uid="{D1E31BAC-F906-4AA6-B10A-7A303260B178}"/>
    <cellStyle name="Note 15 2 4 6 2" xfId="29214" xr:uid="{340F2A1D-70AD-42E5-9CA9-599316F5FBD5}"/>
    <cellStyle name="Note 15 2 4 7" xfId="18269" xr:uid="{CA55E895-CCB6-4D71-A324-0A2A7CFAF273}"/>
    <cellStyle name="Note 15 2 4 7 2" xfId="29990" xr:uid="{C15A5A43-4E0B-41FB-AFC9-9E4548F37B91}"/>
    <cellStyle name="Note 15 2 4 8" xfId="19026" xr:uid="{739D00EE-F4E8-4E47-A6D5-899BF244EAA6}"/>
    <cellStyle name="Note 15 2 5" xfId="12139" xr:uid="{064FC29D-61A6-4D90-A27F-C601F99BC07A}"/>
    <cellStyle name="Note 15 2 5 2" xfId="23956" xr:uid="{4E970A11-41B5-4AF7-85AA-EA0D3CEC9792}"/>
    <cellStyle name="Note 15 2 6" xfId="10628" xr:uid="{4CB7949B-9416-413B-AAF7-52F0D0DBFD67}"/>
    <cellStyle name="Note 15 2 6 2" xfId="22500" xr:uid="{7B88352A-BCD7-450E-9745-F7E3942B6A12}"/>
    <cellStyle name="Note 15 2 7" xfId="12030" xr:uid="{4F28BC9B-7943-4962-A689-A95255BF8B62}"/>
    <cellStyle name="Note 15 2 7 2" xfId="23851" xr:uid="{79CF0D91-3C2B-4713-B1B0-D76C9F22777A}"/>
    <cellStyle name="Note 15 2 8" xfId="10722" xr:uid="{B86800C2-00E3-4341-B53B-FE04F0CEE8CE}"/>
    <cellStyle name="Note 15 2 8 2" xfId="22594" xr:uid="{E6B67DCD-35C5-4130-A41E-22A9863396FA}"/>
    <cellStyle name="Note 15 2 9" xfId="11594" xr:uid="{87859F06-D6C4-495F-8EC5-F5E35210C29E}"/>
    <cellStyle name="Note 15 2 9 2" xfId="23438" xr:uid="{CF94133B-3F0E-4787-A195-C4CE577E9B96}"/>
    <cellStyle name="Note 15 3" xfId="7078" xr:uid="{3FAC68A6-DCCE-4553-8ACF-B6E7776C3334}"/>
    <cellStyle name="Note 15 3 10" xfId="11693" xr:uid="{B7879137-F541-45FB-A3C1-C65EB030218E}"/>
    <cellStyle name="Note 15 3 10 2" xfId="23527" xr:uid="{08F176FF-23D3-4E7E-99DC-A80255728516}"/>
    <cellStyle name="Note 15 3 2" xfId="8721" xr:uid="{86ED6D5E-AA64-4828-B42B-C7919E2BC314}"/>
    <cellStyle name="Note 15 3 2 2" xfId="13382" xr:uid="{927E3EE9-0CFE-4BF7-ACC2-428129DEB4C7}"/>
    <cellStyle name="Note 15 3 2 2 2" xfId="25165" xr:uid="{97963B3B-C870-45D8-8382-B292938A507D}"/>
    <cellStyle name="Note 15 3 2 3" xfId="14388" xr:uid="{20B89CD3-08E9-423E-9CF9-C321A5AE99E5}"/>
    <cellStyle name="Note 15 3 2 3 2" xfId="26160" xr:uid="{5ED048AA-ECC2-4EDB-A6DC-66EE8CB04FDE}"/>
    <cellStyle name="Note 15 3 2 4" xfId="15346" xr:uid="{2CC21B46-36B7-45F7-AB23-80C962E8903C}"/>
    <cellStyle name="Note 15 3 2 4 2" xfId="27108" xr:uid="{5BAD3DF3-3255-4462-AB6B-055CA5A544CE}"/>
    <cellStyle name="Note 15 3 2 5" xfId="16273" xr:uid="{693451A0-10B8-47DF-BD71-FF8DDBC604B5}"/>
    <cellStyle name="Note 15 3 2 5 2" xfId="28020" xr:uid="{B121C77F-EC41-4736-A052-D333FDDFE19A}"/>
    <cellStyle name="Note 15 3 2 6" xfId="17144" xr:uid="{D3D97C7A-3E42-4FC8-B1A3-EB4876B4EA87}"/>
    <cellStyle name="Note 15 3 2 6 2" xfId="28888" xr:uid="{19F3C984-57AC-4AF2-B99B-26A989738C18}"/>
    <cellStyle name="Note 15 3 2 7" xfId="17991" xr:uid="{A9017223-1806-49FC-90D6-0C17A48AE9CB}"/>
    <cellStyle name="Note 15 3 2 7 2" xfId="29712" xr:uid="{1FE9F613-F9AD-41B7-B8B2-1941F5669163}"/>
    <cellStyle name="Note 15 3 2 8" xfId="18758" xr:uid="{3CD4082B-49F4-41DF-B65C-CF42A57E7F00}"/>
    <cellStyle name="Note 15 3 3" xfId="9584" xr:uid="{E3F6384E-8E40-4C0C-8712-9E0205CAAFFD}"/>
    <cellStyle name="Note 15 3 3 2" xfId="13989" xr:uid="{71FE4BCE-D8E3-42B5-AD50-13903D5BC767}"/>
    <cellStyle name="Note 15 3 3 2 2" xfId="25762" xr:uid="{4CC8DD3B-AFF4-4B0F-AD1D-F542E4D8E67F}"/>
    <cellStyle name="Note 15 3 3 3" xfId="14949" xr:uid="{937618E6-A736-44D0-9C0C-ED54F67795E3}"/>
    <cellStyle name="Note 15 3 3 3 2" xfId="26720" xr:uid="{042E514A-DB5F-4E63-B133-6D35ACB13916}"/>
    <cellStyle name="Note 15 3 3 4" xfId="15901" xr:uid="{6FAFD829-D7C8-43B6-91FB-B0E6BC223203}"/>
    <cellStyle name="Note 15 3 3 4 2" xfId="27648" xr:uid="{196F60E9-D4CF-48B2-BE22-9865F6F8CD9A}"/>
    <cellStyle name="Note 15 3 3 5" xfId="16775" xr:uid="{B4FD5EA5-CE6C-49E5-A2F2-43AF6E9A510D}"/>
    <cellStyle name="Note 15 3 3 5 2" xfId="28522" xr:uid="{E511D06F-CF36-4CEF-90DE-B957E2F14AC2}"/>
    <cellStyle name="Note 15 3 3 6" xfId="17640" xr:uid="{B4DD3B0E-0CE7-48DE-A261-86495BEB1F99}"/>
    <cellStyle name="Note 15 3 3 6 2" xfId="29361" xr:uid="{3B6C906D-1B98-465E-A005-C884FAA407A1}"/>
    <cellStyle name="Note 15 3 3 7" xfId="18416" xr:uid="{A9CFB4D6-D833-4422-8947-670EC60AD233}"/>
    <cellStyle name="Note 15 3 3 7 2" xfId="30137" xr:uid="{EF054407-E62C-4BFA-A6A5-D5BD4BB5C81C}"/>
    <cellStyle name="Note 15 3 3 8" xfId="19173" xr:uid="{BD62E357-63EE-404C-B867-A40E91E9B3E0}"/>
    <cellStyle name="Note 15 3 4" xfId="12352" xr:uid="{0F1EAB98-519E-447E-B60C-1163CFD8097A}"/>
    <cellStyle name="Note 15 3 4 2" xfId="24167" xr:uid="{682FEA79-0D72-4A2A-8BC8-5D1A6BE700D7}"/>
    <cellStyle name="Note 15 3 5" xfId="10428" xr:uid="{37C0C4AB-5317-4405-AAA2-6DA6DCC95BA4}"/>
    <cellStyle name="Note 15 3 5 2" xfId="22300" xr:uid="{10EE13FC-11D7-426B-B69F-2B7CDBDA9954}"/>
    <cellStyle name="Note 15 3 6" xfId="12060" xr:uid="{5605E478-2C99-4D8A-8319-27A1D2376877}"/>
    <cellStyle name="Note 15 3 6 2" xfId="23881" xr:uid="{18D67443-7F98-44D4-A029-40DC1EA602B3}"/>
    <cellStyle name="Note 15 3 7" xfId="10694" xr:uid="{65899459-D569-4E2D-A681-2A88F88B6ABD}"/>
    <cellStyle name="Note 15 3 7 2" xfId="22566" xr:uid="{CB24C6B2-673D-4B59-8619-2EA78E46F18F}"/>
    <cellStyle name="Note 15 3 8" xfId="12531" xr:uid="{F9D30D29-750C-4EAF-A583-256F1881B047}"/>
    <cellStyle name="Note 15 3 8 2" xfId="24341" xr:uid="{49E6ADBD-C62E-4C0E-A482-7828177FB09C}"/>
    <cellStyle name="Note 15 3 9" xfId="10272" xr:uid="{2347D6F9-ADE5-4C63-8E1D-96D9C5CA0848}"/>
    <cellStyle name="Note 15 3 9 2" xfId="22147" xr:uid="{7E68E34E-ECB8-41F9-A8F3-39BFC9218D84}"/>
    <cellStyle name="Note 15 4" xfId="7922" xr:uid="{D0AE79C4-B6B4-4CC4-BA8B-7CB88906A607}"/>
    <cellStyle name="Note 15 4 2" xfId="12893" xr:uid="{4B00E13E-4D86-444B-929C-1CC72A94A569}"/>
    <cellStyle name="Note 15 4 2 2" xfId="24687" xr:uid="{44C5296B-D02D-4A52-8DE6-27F82C8CAF02}"/>
    <cellStyle name="Note 15 4 3" xfId="9998" xr:uid="{BC92E6B1-66B4-411B-8F0D-FB8ED6001A51}"/>
    <cellStyle name="Note 15 4 3 2" xfId="21873" xr:uid="{E4CC1DA4-EEAC-4E01-974F-9A49CD8E98F4}"/>
    <cellStyle name="Note 15 4 4" xfId="13134" xr:uid="{AC34FA54-A626-407B-87F0-01CF8AB69D93}"/>
    <cellStyle name="Note 15 4 4 2" xfId="24921" xr:uid="{DE7C2C7D-4E2B-467D-8033-5EEA5F7ED62C}"/>
    <cellStyle name="Note 15 4 5" xfId="9806" xr:uid="{FED7FB75-25EE-46D0-9E65-9936A7E1A5BB}"/>
    <cellStyle name="Note 15 4 5 2" xfId="21682" xr:uid="{ABA4DB8D-066E-4CE9-9BD0-4BFC838BA63C}"/>
    <cellStyle name="Note 15 4 6" xfId="12387" xr:uid="{7B985CC4-AB0B-416F-84FB-B933F57E0B66}"/>
    <cellStyle name="Note 15 4 6 2" xfId="24202" xr:uid="{D4C71AD3-7C08-4F3C-8C56-97A621B0D53F}"/>
    <cellStyle name="Note 15 4 7" xfId="10393" xr:uid="{86A6F13B-EE76-4E8A-8707-03C7DDF8D6AC}"/>
    <cellStyle name="Note 15 4 7 2" xfId="22265" xr:uid="{F642E595-4E87-47BD-9E25-28FC646FC816}"/>
    <cellStyle name="Note 15 4 8" xfId="12583" xr:uid="{A7EA1255-F52F-4336-BEA9-F4763CF01113}"/>
    <cellStyle name="Note 15 5" xfId="9356" xr:uid="{09D58CAE-70D1-40CD-B6ED-3E9F5E1C06F3}"/>
    <cellStyle name="Note 15 5 2" xfId="13761" xr:uid="{2AB19A88-30BE-495F-B5CE-0AE9CF537CB9}"/>
    <cellStyle name="Note 15 5 2 2" xfId="25534" xr:uid="{0271663A-F1EE-4B1C-9F1F-2129FF2B549B}"/>
    <cellStyle name="Note 15 5 3" xfId="14721" xr:uid="{2C896DFC-3F98-4B91-940B-0DA4E18E8924}"/>
    <cellStyle name="Note 15 5 3 2" xfId="26492" xr:uid="{69010ED3-0D84-4FB2-B618-A2F8C57836E1}"/>
    <cellStyle name="Note 15 5 4" xfId="15673" xr:uid="{0F7C6B98-7D2E-4065-8C73-E95ACED90458}"/>
    <cellStyle name="Note 15 5 4 2" xfId="27420" xr:uid="{FEC8282C-87D3-4FDC-A518-9766CCA9C952}"/>
    <cellStyle name="Note 15 5 5" xfId="16547" xr:uid="{0E1B9BFD-4050-4A8E-8400-C512B922691F}"/>
    <cellStyle name="Note 15 5 5 2" xfId="28294" xr:uid="{0D136018-1960-48EF-B7A7-FDDBAB32ABEF}"/>
    <cellStyle name="Note 15 5 6" xfId="17412" xr:uid="{0FCC7942-52D6-4605-A8C8-207948DE22AD}"/>
    <cellStyle name="Note 15 5 6 2" xfId="29133" xr:uid="{9C7AE979-8AFD-4D95-B106-3C833BBCED65}"/>
    <cellStyle name="Note 15 5 7" xfId="18188" xr:uid="{E43C6E1C-BBE8-4A5B-A670-E9F04B375A88}"/>
    <cellStyle name="Note 15 5 7 2" xfId="29909" xr:uid="{A9C55BA6-E6FA-4C3F-8203-EC5786A1F2C3}"/>
    <cellStyle name="Note 15 5 8" xfId="18945" xr:uid="{F8A092BD-89F2-4428-9A50-BF32C5BE11A0}"/>
    <cellStyle name="Note 15 6" xfId="11797" xr:uid="{2F7C4AEA-52E5-4127-8191-61CFC5F209D8}"/>
    <cellStyle name="Note 15 6 2" xfId="23625" xr:uid="{D38616D3-3595-4434-94B1-71A1DCDD3C0A}"/>
    <cellStyle name="Note 15 7" xfId="10918" xr:uid="{C7A5BA7B-660F-4361-8082-152B049500C5}"/>
    <cellStyle name="Note 15 7 2" xfId="22787" xr:uid="{730178F7-9028-4072-875E-7A1296458050}"/>
    <cellStyle name="Note 15 8" xfId="11416" xr:uid="{403DF6B0-8086-45FD-9F3A-148FC512A9DE}"/>
    <cellStyle name="Note 15 8 2" xfId="23274" xr:uid="{5257626E-62C2-4673-AD66-AB2D71B5B315}"/>
    <cellStyle name="Note 15 9" xfId="11215" xr:uid="{E49E22D2-5CB9-49D3-A1C4-281AFDDD10A5}"/>
    <cellStyle name="Note 15 9 2" xfId="23077" xr:uid="{966CCB93-5C8E-4F13-BBBF-CA5512E09B25}"/>
    <cellStyle name="Note 16" xfId="6141" xr:uid="{19D535C0-E517-41FC-B336-8F9554631A94}"/>
    <cellStyle name="Note 16 10" xfId="13027" xr:uid="{179EC091-EDCB-49F3-A07C-AE509980FC97}"/>
    <cellStyle name="Note 16 10 2" xfId="24819" xr:uid="{27AAA481-D661-463F-8477-5E47D2F754E2}"/>
    <cellStyle name="Note 16 11" xfId="9884" xr:uid="{D2616518-0EE0-486D-AA7E-2F31B528B123}"/>
    <cellStyle name="Note 16 11 2" xfId="21760" xr:uid="{7A2C54E9-F26D-4901-8CD2-A56FB4B1C430}"/>
    <cellStyle name="Note 16 12" xfId="12887" xr:uid="{502716F1-0308-4ACF-BD22-B19CD31F09BF}"/>
    <cellStyle name="Note 16 12 2" xfId="24681" xr:uid="{6A784DA2-D7AD-407A-8804-1CFE70A09B96}"/>
    <cellStyle name="Note 16 2" xfId="6780" xr:uid="{B39CCC63-C8CE-4178-B0E0-A91774FE1FEB}"/>
    <cellStyle name="Note 16 2 10" xfId="10928" xr:uid="{07B5CE71-4E02-415F-848B-5E9212D0F9A0}"/>
    <cellStyle name="Note 16 2 10 2" xfId="22797" xr:uid="{95DC74DD-AE9F-402E-8136-8E6488CAEA0B}"/>
    <cellStyle name="Note 16 2 11" xfId="13053" xr:uid="{04D5BE08-29AB-4DA2-8848-C81738DBA089}"/>
    <cellStyle name="Note 16 2 11 2" xfId="24843" xr:uid="{77D43BC4-B449-40DA-8569-73BBD1C86CBC}"/>
    <cellStyle name="Note 16 2 2" xfId="7602" xr:uid="{2B7D4D5F-C49E-4FF2-96BB-55C92A168859}"/>
    <cellStyle name="Note 16 2 2 10" xfId="16261" xr:uid="{FFD35601-2111-46D3-B30B-7ACB379F31D3}"/>
    <cellStyle name="Note 16 2 2 10 2" xfId="28008" xr:uid="{FAF264E3-DD55-43F8-B6CC-8B1D271DDDA5}"/>
    <cellStyle name="Note 16 2 2 2" xfId="9245" xr:uid="{B28C2199-8309-45C5-9BE8-544F63E3CEC6}"/>
    <cellStyle name="Note 16 2 2 2 2" xfId="13680" xr:uid="{5512C2A8-5D22-43E5-ADD6-E268E5505A73}"/>
    <cellStyle name="Note 16 2 2 2 2 2" xfId="25454" xr:uid="{365438DC-214C-4BFA-A229-867490C8D1DB}"/>
    <cellStyle name="Note 16 2 2 2 3" xfId="14642" xr:uid="{705D5486-AEB8-439E-BD0A-D0E1F010FC4C}"/>
    <cellStyle name="Note 16 2 2 2 3 2" xfId="26413" xr:uid="{794E6B64-6F1D-4837-AFB5-5D994E1FA55F}"/>
    <cellStyle name="Note 16 2 2 2 4" xfId="15594" xr:uid="{CB8F8143-ABDC-44F8-8F57-62968D408FB7}"/>
    <cellStyle name="Note 16 2 2 2 4 2" xfId="27343" xr:uid="{FF1F74C1-0BD6-4654-9D17-95C17EBE91A3}"/>
    <cellStyle name="Note 16 2 2 2 5" xfId="16474" xr:uid="{3A4F4FDE-3ED5-449B-964A-C83532929435}"/>
    <cellStyle name="Note 16 2 2 2 5 2" xfId="28221" xr:uid="{13171314-57E6-4371-958A-31A07AA7BC0D}"/>
    <cellStyle name="Note 16 2 2 2 6" xfId="17340" xr:uid="{201E0BBD-22B8-481B-BD5E-D63FF03DB849}"/>
    <cellStyle name="Note 16 2 2 2 6 2" xfId="29061" xr:uid="{34324BA5-FA2D-492A-BA5F-C8D9B55A7448}"/>
    <cellStyle name="Note 16 2 2 2 7" xfId="18116" xr:uid="{A7792AB2-C0D8-4508-9F31-DD1E75EF3553}"/>
    <cellStyle name="Note 16 2 2 2 7 2" xfId="29837" xr:uid="{9E293D5D-4573-4194-A496-F676A7EDF807}"/>
    <cellStyle name="Note 16 2 2 2 8" xfId="18873" xr:uid="{C4C0A4D6-706C-4B6C-9BAA-E7EF577D22A3}"/>
    <cellStyle name="Note 16 2 2 3" xfId="9699" xr:uid="{EA12FDAC-EA12-4297-A992-BB0DF455263E}"/>
    <cellStyle name="Note 16 2 2 3 2" xfId="14104" xr:uid="{877D0055-0216-4AB0-85D1-6EB488423DDB}"/>
    <cellStyle name="Note 16 2 2 3 2 2" xfId="25877" xr:uid="{2C93CAB5-2B9A-4EAF-B549-C82A67B3C220}"/>
    <cellStyle name="Note 16 2 2 3 3" xfId="15064" xr:uid="{34331C6E-517D-4775-B89D-CD0AE9910277}"/>
    <cellStyle name="Note 16 2 2 3 3 2" xfId="26835" xr:uid="{BBE3E2FB-E857-4A8C-A04B-19B5F3AFD522}"/>
    <cellStyle name="Note 16 2 2 3 4" xfId="16016" xr:uid="{24310444-69CF-44E1-93DA-A89C0C5A09F1}"/>
    <cellStyle name="Note 16 2 2 3 4 2" xfId="27763" xr:uid="{F038DA2E-26AB-4756-AD57-674F811CA655}"/>
    <cellStyle name="Note 16 2 2 3 5" xfId="16890" xr:uid="{CF626667-2E58-4309-82B9-336642205385}"/>
    <cellStyle name="Note 16 2 2 3 5 2" xfId="28637" xr:uid="{5A3F95E2-76DF-4F19-B71E-36297EA11D94}"/>
    <cellStyle name="Note 16 2 2 3 6" xfId="17755" xr:uid="{7C809C9B-F1A8-4B4B-9903-9ACE7C44DE3E}"/>
    <cellStyle name="Note 16 2 2 3 6 2" xfId="29476" xr:uid="{E0FE0E1A-F31C-462F-8A0B-B02E4F6CB0D7}"/>
    <cellStyle name="Note 16 2 2 3 7" xfId="18531" xr:uid="{A2EF7088-EBF6-4088-8A26-7A6D8B20E76B}"/>
    <cellStyle name="Note 16 2 2 3 7 2" xfId="30252" xr:uid="{8D32A649-9E7B-435A-B324-706E6915562E}"/>
    <cellStyle name="Note 16 2 2 3 8" xfId="19288" xr:uid="{280B53C6-02AF-46CD-AFD6-891123CA569B}"/>
    <cellStyle name="Note 16 2 2 4" xfId="12664" xr:uid="{C3BFAD1D-555F-4E84-96EC-5230CDD56078}"/>
    <cellStyle name="Note 16 2 2 4 2" xfId="24463" xr:uid="{CCD352CB-5C4C-4225-AD7F-A5284698FB42}"/>
    <cellStyle name="Note 16 2 2 5" xfId="12453" xr:uid="{D76CB8BF-1E08-4E6C-9D0C-4537A2E60EF0}"/>
    <cellStyle name="Note 16 2 2 5 2" xfId="24267" xr:uid="{C6C211F5-D274-4403-B1A2-2D177943339E}"/>
    <cellStyle name="Note 16 2 2 6" xfId="10330" xr:uid="{18A20854-A82B-4753-A98E-5C63693D7DF4}"/>
    <cellStyle name="Note 16 2 2 6 2" xfId="22202" xr:uid="{2D1BAFF2-3FF8-4AF4-919B-47421A67017C}"/>
    <cellStyle name="Note 16 2 2 7" xfId="13363" xr:uid="{DCB4D81B-9D85-4325-9C4E-129E49D32F4D}"/>
    <cellStyle name="Note 16 2 2 7 2" xfId="25146" xr:uid="{1DE4A9F0-28E5-4F0D-A0C3-6FCD51ABAFE8}"/>
    <cellStyle name="Note 16 2 2 8" xfId="14372" xr:uid="{3F140C2E-FF35-4139-BD4F-5F26AFF05C60}"/>
    <cellStyle name="Note 16 2 2 8 2" xfId="26144" xr:uid="{50BF3FFD-D478-49A7-867E-95DEFDDD55FF}"/>
    <cellStyle name="Note 16 2 2 9" xfId="15330" xr:uid="{62CFD800-B8F6-43FC-A5ED-CED91759B887}"/>
    <cellStyle name="Note 16 2 2 9 2" xfId="27094" xr:uid="{B7F0CD40-5ADB-41A4-8B59-37A272ABA42B}"/>
    <cellStyle name="Note 16 2 3" xfId="8425" xr:uid="{C0AC50FF-E80B-44C6-B621-30E05FAE4C57}"/>
    <cellStyle name="Note 16 2 3 2" xfId="13167" xr:uid="{AA5A17BB-B81C-4E2D-9489-9D157EACC9BA}"/>
    <cellStyle name="Note 16 2 3 2 2" xfId="24953" xr:uid="{337AE192-7951-469F-BD1D-6549C5EEDB7F}"/>
    <cellStyle name="Note 16 2 3 3" xfId="14187" xr:uid="{897B2C1C-468B-4F5E-8F83-66F3D19438A0}"/>
    <cellStyle name="Note 16 2 3 3 2" xfId="25960" xr:uid="{C6DC9662-FF16-43E5-B2FA-F945297F3493}"/>
    <cellStyle name="Note 16 2 3 4" xfId="15147" xr:uid="{1A890CE6-F77F-4013-B97F-A37FAFB9D608}"/>
    <cellStyle name="Note 16 2 3 4 2" xfId="26916" xr:uid="{EA6036F0-1A9F-42F4-88C8-DB154ECF67E6}"/>
    <cellStyle name="Note 16 2 3 5" xfId="16096" xr:uid="{B80CE6EF-00FC-479B-B297-5A5BB66468A4}"/>
    <cellStyle name="Note 16 2 3 5 2" xfId="27843" xr:uid="{4DD4AE26-ED19-4A69-A74C-F49FDCEAA907}"/>
    <cellStyle name="Note 16 2 3 6" xfId="16969" xr:uid="{5F9F2B13-5222-423E-AECF-813BF5AAB9E7}"/>
    <cellStyle name="Note 16 2 3 6 2" xfId="28716" xr:uid="{6A676615-9B5E-40AC-A800-A0A75229F933}"/>
    <cellStyle name="Note 16 2 3 7" xfId="17834" xr:uid="{8B3CD87C-8CFC-465F-9D32-3B5FE321DAC1}"/>
    <cellStyle name="Note 16 2 3 7 2" xfId="29555" xr:uid="{EE82ECDA-56DC-44A4-ADCD-63C1B97FD0BC}"/>
    <cellStyle name="Note 16 2 3 8" xfId="18610" xr:uid="{4291AA93-9CCE-46AB-9D60-457F30CDFB37}"/>
    <cellStyle name="Note 16 2 4" xfId="9436" xr:uid="{526CCFB0-1A8C-46FE-B1D0-6D0F4FAE506D}"/>
    <cellStyle name="Note 16 2 4 2" xfId="13841" xr:uid="{C65D5488-5499-45C1-9B12-E08363AA28F2}"/>
    <cellStyle name="Note 16 2 4 2 2" xfId="25614" xr:uid="{76459B58-956A-4034-9804-36FCC27B4ED4}"/>
    <cellStyle name="Note 16 2 4 3" xfId="14801" xr:uid="{0386048F-EA86-4F35-A54C-43A08DD31298}"/>
    <cellStyle name="Note 16 2 4 3 2" xfId="26572" xr:uid="{3D1CA1CC-75DA-4ABC-9C42-8914D8238DEE}"/>
    <cellStyle name="Note 16 2 4 4" xfId="15753" xr:uid="{D4396CF0-64EF-4C71-8790-2E436E517740}"/>
    <cellStyle name="Note 16 2 4 4 2" xfId="27500" xr:uid="{B56E32E2-616D-4B51-A740-4C63049ACF67}"/>
    <cellStyle name="Note 16 2 4 5" xfId="16627" xr:uid="{59D858E4-97E6-4378-9DED-9B113D19EB63}"/>
    <cellStyle name="Note 16 2 4 5 2" xfId="28374" xr:uid="{49BC51A4-DA5B-4702-88DE-AB964567BF67}"/>
    <cellStyle name="Note 16 2 4 6" xfId="17492" xr:uid="{E6E8F1DD-13A2-4ECD-A027-E0CDD7EC6B08}"/>
    <cellStyle name="Note 16 2 4 6 2" xfId="29213" xr:uid="{A6A8A839-C2DA-4F49-9830-3493D277858B}"/>
    <cellStyle name="Note 16 2 4 7" xfId="18268" xr:uid="{15547697-51F9-4538-8DAA-D27AF08CF258}"/>
    <cellStyle name="Note 16 2 4 7 2" xfId="29989" xr:uid="{EAB59315-4381-4592-94A9-CE90D4721EC5}"/>
    <cellStyle name="Note 16 2 4 8" xfId="19025" xr:uid="{F812C952-22DB-4F13-9DA8-F707D86344B0}"/>
    <cellStyle name="Note 16 2 5" xfId="12138" xr:uid="{6FC8284F-ECEA-470F-BC38-67BF88E24E52}"/>
    <cellStyle name="Note 16 2 5 2" xfId="23955" xr:uid="{ED4ABD00-CCA3-4807-8ADC-5ECF0A9E6565}"/>
    <cellStyle name="Note 16 2 6" xfId="10629" xr:uid="{BC6080DE-FCD0-46D6-A5CD-98751E524708}"/>
    <cellStyle name="Note 16 2 6 2" xfId="22501" xr:uid="{1A9DCE80-ADE4-4317-989A-6863906BD8E2}"/>
    <cellStyle name="Note 16 2 7" xfId="13062" xr:uid="{A28D18BE-DF50-4C11-853D-B0229187DB0B}"/>
    <cellStyle name="Note 16 2 7 2" xfId="24851" xr:uid="{A356508B-2F5F-4264-A989-B2E83E1102E0}"/>
    <cellStyle name="Note 16 2 8" xfId="9865" xr:uid="{EBC4E69B-C2C7-428C-8521-1577FA4835C9}"/>
    <cellStyle name="Note 16 2 8 2" xfId="21741" xr:uid="{86ED4D9B-27B3-4985-AD11-3915976F6C54}"/>
    <cellStyle name="Note 16 2 9" xfId="11786" xr:uid="{CCE8C6E4-2598-4D2A-ADCA-1E584F194A23}"/>
    <cellStyle name="Note 16 2 9 2" xfId="23614" xr:uid="{8D3B9D6F-2696-42EA-A45E-F4B466454471}"/>
    <cellStyle name="Note 16 3" xfId="7079" xr:uid="{EE55F56C-A49B-4FB7-A175-35BD03D1A179}"/>
    <cellStyle name="Note 16 3 10" xfId="13557" xr:uid="{229ED880-1802-45D6-BB4D-5227C2CA64D8}"/>
    <cellStyle name="Note 16 3 10 2" xfId="25333" xr:uid="{864B7EDC-121F-4DC5-8805-A86594C0B513}"/>
    <cellStyle name="Note 16 3 2" xfId="8722" xr:uid="{E2386B58-E2B8-40AF-B422-BB63F586E1A1}"/>
    <cellStyle name="Note 16 3 2 2" xfId="13383" xr:uid="{8863AD64-7BF2-4D49-AAE9-9B9D50CA7616}"/>
    <cellStyle name="Note 16 3 2 2 2" xfId="25166" xr:uid="{1508420C-F6DC-4150-80EF-898133C8FAC9}"/>
    <cellStyle name="Note 16 3 2 3" xfId="14389" xr:uid="{11E3A99C-0419-4C96-A8C0-F7A83CADCFC9}"/>
    <cellStyle name="Note 16 3 2 3 2" xfId="26161" xr:uid="{8D1A08DE-8D24-4A36-A233-E466901DA323}"/>
    <cellStyle name="Note 16 3 2 4" xfId="15347" xr:uid="{4FFDE883-4152-4E7C-8494-189ED7B9D2F7}"/>
    <cellStyle name="Note 16 3 2 4 2" xfId="27109" xr:uid="{E50CBB84-EC94-4CED-BE02-9D3F218579CD}"/>
    <cellStyle name="Note 16 3 2 5" xfId="16274" xr:uid="{61B3A826-58E3-4D38-A74F-143AA8B7C0CE}"/>
    <cellStyle name="Note 16 3 2 5 2" xfId="28021" xr:uid="{54ABC98A-8DEE-42EF-B1BF-427A18E32C53}"/>
    <cellStyle name="Note 16 3 2 6" xfId="17145" xr:uid="{80F5CE77-27A1-4CA8-AB91-AAC8BBA540C1}"/>
    <cellStyle name="Note 16 3 2 6 2" xfId="28889" xr:uid="{514C037B-E554-4523-A108-F07F9F934D38}"/>
    <cellStyle name="Note 16 3 2 7" xfId="17992" xr:uid="{94BADB16-0EAC-49DA-9753-6C77DFDBBB5B}"/>
    <cellStyle name="Note 16 3 2 7 2" xfId="29713" xr:uid="{8434128F-7005-4E15-9553-1E2A44170880}"/>
    <cellStyle name="Note 16 3 2 8" xfId="18759" xr:uid="{C5E83518-19E5-4C80-B44C-495EFCC1138F}"/>
    <cellStyle name="Note 16 3 3" xfId="9585" xr:uid="{F5311AC2-C047-4218-921E-4ECD68657522}"/>
    <cellStyle name="Note 16 3 3 2" xfId="13990" xr:uid="{6EB6710E-D9FB-41D9-9C7E-CBA9C22A1AFD}"/>
    <cellStyle name="Note 16 3 3 2 2" xfId="25763" xr:uid="{3BC7BE15-22EB-4DF5-BD26-2FF29192D359}"/>
    <cellStyle name="Note 16 3 3 3" xfId="14950" xr:uid="{93D7B473-05F7-4C05-B09E-BEB8C37030C0}"/>
    <cellStyle name="Note 16 3 3 3 2" xfId="26721" xr:uid="{4F0D581D-8C12-49F1-AE1C-81CDD59E9DFE}"/>
    <cellStyle name="Note 16 3 3 4" xfId="15902" xr:uid="{60E8C359-FB51-4615-8898-AE81F4464F0B}"/>
    <cellStyle name="Note 16 3 3 4 2" xfId="27649" xr:uid="{2FE12B7F-2DAE-4312-BDC2-309FBAB3AF43}"/>
    <cellStyle name="Note 16 3 3 5" xfId="16776" xr:uid="{C5F8D345-EFDB-4D1F-BF66-1F26E0BB84AF}"/>
    <cellStyle name="Note 16 3 3 5 2" xfId="28523" xr:uid="{4550B4FE-9D99-448C-9BDD-5F622567009F}"/>
    <cellStyle name="Note 16 3 3 6" xfId="17641" xr:uid="{7D612DC4-E708-4AD5-A844-AC1D2AF0A080}"/>
    <cellStyle name="Note 16 3 3 6 2" xfId="29362" xr:uid="{33D3BC19-D059-4F08-B2E9-04C68BB093D1}"/>
    <cellStyle name="Note 16 3 3 7" xfId="18417" xr:uid="{110AF68D-6633-4EB2-8BDD-6FFDB4AD65A9}"/>
    <cellStyle name="Note 16 3 3 7 2" xfId="30138" xr:uid="{0D149853-9BC5-4190-B7DA-2F8720F5C901}"/>
    <cellStyle name="Note 16 3 3 8" xfId="19174" xr:uid="{DA03D9EF-68F5-4EA8-800E-0F2F6A2954F2}"/>
    <cellStyle name="Note 16 3 4" xfId="12353" xr:uid="{A06FB31C-3D69-4DED-8B31-CD384464AD44}"/>
    <cellStyle name="Note 16 3 4 2" xfId="24168" xr:uid="{8AE145E1-5CDC-45F0-9C62-6143BAE06BDA}"/>
    <cellStyle name="Note 16 3 5" xfId="10427" xr:uid="{E7D32FAA-BAAB-441B-93E5-03B234CAFDDF}"/>
    <cellStyle name="Note 16 3 5 2" xfId="22299" xr:uid="{F8277940-4BB3-4D31-9080-01E8AF55D48F}"/>
    <cellStyle name="Note 16 3 6" xfId="12578" xr:uid="{525A7C72-49E6-4EC6-88BD-55EBEF518564}"/>
    <cellStyle name="Note 16 3 6 2" xfId="24385" xr:uid="{68229270-1B82-4104-B9D5-192F935489F4}"/>
    <cellStyle name="Note 16 3 7" xfId="10233" xr:uid="{06CC018C-D21A-4979-B91F-40EE8C583C8D}"/>
    <cellStyle name="Note 16 3 7 2" xfId="22108" xr:uid="{16A91FD7-D7FC-4336-9A10-A29ADDE86E82}"/>
    <cellStyle name="Note 16 3 8" xfId="12076" xr:uid="{424D042A-0E2C-4E11-B833-181338E53E88}"/>
    <cellStyle name="Note 16 3 8 2" xfId="23897" xr:uid="{4B6792E6-8521-4FBB-A6DB-F8E7B02E81B4}"/>
    <cellStyle name="Note 16 3 9" xfId="10681" xr:uid="{8627DF8D-2C6E-424D-9F57-85D36D466D52}"/>
    <cellStyle name="Note 16 3 9 2" xfId="22553" xr:uid="{081BB1A2-45CC-4432-8F9E-6253D1C07EC5}"/>
    <cellStyle name="Note 16 4" xfId="7923" xr:uid="{A39E2393-2137-403A-A1CD-5B92BE20E70C}"/>
    <cellStyle name="Note 16 4 2" xfId="12894" xr:uid="{3F94B186-6F27-49CD-B136-46EB800072C5}"/>
    <cellStyle name="Note 16 4 2 2" xfId="24688" xr:uid="{3BA93391-1933-43A8-A59D-893AA6CF981D}"/>
    <cellStyle name="Note 16 4 3" xfId="9997" xr:uid="{14183602-42A4-4F11-81A7-A63C06CEA859}"/>
    <cellStyle name="Note 16 4 3 2" xfId="21872" xr:uid="{8BE46F8F-4373-4A52-9190-B7F8BA79099B}"/>
    <cellStyle name="Note 16 4 4" xfId="12106" xr:uid="{86F41868-E8A5-4CC4-9259-B6CFBC37AA9F}"/>
    <cellStyle name="Note 16 4 4 2" xfId="23924" xr:uid="{B3599A31-45DF-471F-A194-2D916D336A69}"/>
    <cellStyle name="Note 16 4 5" xfId="10656" xr:uid="{D3B76CAD-49E3-4440-87C3-1ECFC03797A5}"/>
    <cellStyle name="Note 16 4 5 2" xfId="22528" xr:uid="{68C2666E-16CE-44BA-A8AA-C27B26983B3A}"/>
    <cellStyle name="Note 16 4 6" xfId="13350" xr:uid="{1DAA8C7E-6E9E-4B58-A890-FEE9D160C9D8}"/>
    <cellStyle name="Note 16 4 6 2" xfId="25133" xr:uid="{388542FC-B167-4A46-8047-2EA538D2B852}"/>
    <cellStyle name="Note 16 4 7" xfId="14359" xr:uid="{A6E1AE21-66C2-4162-A200-124C3611BD08}"/>
    <cellStyle name="Note 16 4 7 2" xfId="26131" xr:uid="{75771D78-5707-4ADD-A748-8C8B52EE2388}"/>
    <cellStyle name="Note 16 4 8" xfId="15317" xr:uid="{13470B05-56A5-479F-A436-844ABE0C9E99}"/>
    <cellStyle name="Note 16 5" xfId="9357" xr:uid="{80DAAFA6-4DDE-4A2A-BBEF-42AD9FA70B9E}"/>
    <cellStyle name="Note 16 5 2" xfId="13762" xr:uid="{F2C429E8-BA0D-45F9-AFB6-954573BF1534}"/>
    <cellStyle name="Note 16 5 2 2" xfId="25535" xr:uid="{D34D578F-4139-414E-8870-FBDFB43D294B}"/>
    <cellStyle name="Note 16 5 3" xfId="14722" xr:uid="{832A541D-43E7-4653-83CE-0AC733A51E7C}"/>
    <cellStyle name="Note 16 5 3 2" xfId="26493" xr:uid="{F54A5F0C-8DE4-4007-8404-F22E5E9F63CC}"/>
    <cellStyle name="Note 16 5 4" xfId="15674" xr:uid="{43CB7435-1109-46F8-9EA3-87AB9AB52DE6}"/>
    <cellStyle name="Note 16 5 4 2" xfId="27421" xr:uid="{248AABC3-1506-431D-842B-A9138152E57D}"/>
    <cellStyle name="Note 16 5 5" xfId="16548" xr:uid="{46CCFD61-9E09-4AB9-B0E9-8B817875AF54}"/>
    <cellStyle name="Note 16 5 5 2" xfId="28295" xr:uid="{19051996-FFAE-4AFE-A1B4-B6E9B9032F00}"/>
    <cellStyle name="Note 16 5 6" xfId="17413" xr:uid="{FAEDCA08-FE16-4469-8DE5-B9C28288FEDF}"/>
    <cellStyle name="Note 16 5 6 2" xfId="29134" xr:uid="{162BD2AF-0F24-4E2C-964C-BB4E2BF27114}"/>
    <cellStyle name="Note 16 5 7" xfId="18189" xr:uid="{1CFF3602-D58E-4E4A-8D9D-3FD12E21F35F}"/>
    <cellStyle name="Note 16 5 7 2" xfId="29910" xr:uid="{2D067738-93D7-4F61-A24D-51390AF4375C}"/>
    <cellStyle name="Note 16 5 8" xfId="18946" xr:uid="{D5323E41-56F0-4EF4-92A5-921948DB6576}"/>
    <cellStyle name="Note 16 6" xfId="11798" xr:uid="{475DC5AD-C644-4525-9DF0-F6DF5A8C0AA3}"/>
    <cellStyle name="Note 16 6 2" xfId="23626" xr:uid="{3329C7E0-2DC1-4A08-95A2-81A172D62CFB}"/>
    <cellStyle name="Note 16 7" xfId="10917" xr:uid="{BE9D0517-F3FA-46DE-9FDE-EED53EADA35C}"/>
    <cellStyle name="Note 16 7 2" xfId="22786" xr:uid="{0D6C8544-1C66-4A8E-B610-D1C6E4C6303A}"/>
    <cellStyle name="Note 16 8" xfId="11417" xr:uid="{61727395-7147-487B-BD29-C6EDFA71EE0C}"/>
    <cellStyle name="Note 16 8 2" xfId="23275" xr:uid="{63D4EE26-2F11-4E9B-B1DE-1BCC1632538B}"/>
    <cellStyle name="Note 16 9" xfId="11214" xr:uid="{B2D6CF6D-6759-47E3-A321-6F3F7D71D092}"/>
    <cellStyle name="Note 16 9 2" xfId="23076" xr:uid="{7785ED80-081A-4237-A84D-43607F30DA72}"/>
    <cellStyle name="Note 17" xfId="6142" xr:uid="{D200F9CE-2041-4A3F-9032-41D9D08E4596}"/>
    <cellStyle name="Note 17 10" xfId="11908" xr:uid="{B6B0E71E-B3E7-4739-9597-8733666BD4E2}"/>
    <cellStyle name="Note 17 10 2" xfId="23735" xr:uid="{97C95283-0320-44A9-B690-F5248825060C}"/>
    <cellStyle name="Note 17 11" xfId="10816" xr:uid="{9C8CFB11-0C95-4041-8E7D-884388682B76}"/>
    <cellStyle name="Note 17 11 2" xfId="22686" xr:uid="{B1BAB6F5-1679-4F47-AC2F-E9A1BED148B2}"/>
    <cellStyle name="Note 17 12" xfId="11508" xr:uid="{F69E6332-150C-48E1-B5D7-072A3C992A58}"/>
    <cellStyle name="Note 17 12 2" xfId="23362" xr:uid="{D4DAAF60-04B8-440F-B844-250A7DE4D49D}"/>
    <cellStyle name="Note 17 2" xfId="6779" xr:uid="{76F686DE-6B4C-4330-8371-6583C545CBCD}"/>
    <cellStyle name="Note 17 2 10" xfId="16392" xr:uid="{03C493C7-DC64-4A01-8446-A3D7CBC35917}"/>
    <cellStyle name="Note 17 2 10 2" xfId="28139" xr:uid="{D6359483-0FF5-4C24-B450-BAB4ED4BB8FA}"/>
    <cellStyle name="Note 17 2 11" xfId="17263" xr:uid="{FEE0CCB1-6D7D-460D-8A02-232DB6A4A366}"/>
    <cellStyle name="Note 17 2 11 2" xfId="29006" xr:uid="{3428967D-89C1-4772-BE90-CBD4D597604F}"/>
    <cellStyle name="Note 17 2 2" xfId="7603" xr:uid="{4B2F9538-26B8-44DF-9981-F595A2DE7760}"/>
    <cellStyle name="Note 17 2 2 10" xfId="11244" xr:uid="{A10B32F4-5F87-453B-A50C-0DFC9DCFA379}"/>
    <cellStyle name="Note 17 2 2 10 2" xfId="23106" xr:uid="{871956D3-C233-45FC-9A1C-DBA0EFC7B2D1}"/>
    <cellStyle name="Note 17 2 2 2" xfId="9246" xr:uid="{3229BAEE-A5E7-429B-AD85-3437B0EC1D95}"/>
    <cellStyle name="Note 17 2 2 2 2" xfId="13681" xr:uid="{9C71D955-DD1D-4778-A39F-C5A0A1890FA9}"/>
    <cellStyle name="Note 17 2 2 2 2 2" xfId="25455" xr:uid="{E0143463-F13D-4901-A6D1-BCF271D5CB5A}"/>
    <cellStyle name="Note 17 2 2 2 3" xfId="14643" xr:uid="{CA231A9B-09C9-4158-A4AA-908D2F2A92CE}"/>
    <cellStyle name="Note 17 2 2 2 3 2" xfId="26414" xr:uid="{8CBFA5A1-DBC1-4C51-9D67-217CC7434549}"/>
    <cellStyle name="Note 17 2 2 2 4" xfId="15595" xr:uid="{25B83012-E7F1-4E4F-A660-95CAA64CFF08}"/>
    <cellStyle name="Note 17 2 2 2 4 2" xfId="27344" xr:uid="{3C4C76CF-39A3-40EE-83D0-F4C1149B8889}"/>
    <cellStyle name="Note 17 2 2 2 5" xfId="16475" xr:uid="{35ACA822-E5A8-4D22-9F39-2A157398E3DA}"/>
    <cellStyle name="Note 17 2 2 2 5 2" xfId="28222" xr:uid="{C9A67BBA-DFAD-4568-8E71-C88A05E1FFC8}"/>
    <cellStyle name="Note 17 2 2 2 6" xfId="17341" xr:uid="{C1137361-0E52-4971-95B4-9402C5E3C3CE}"/>
    <cellStyle name="Note 17 2 2 2 6 2" xfId="29062" xr:uid="{D86E2228-A684-4E6F-8C5E-DF6D9521DD61}"/>
    <cellStyle name="Note 17 2 2 2 7" xfId="18117" xr:uid="{54A4BCBF-2F0B-470E-85A4-6BFB2E0B8F3B}"/>
    <cellStyle name="Note 17 2 2 2 7 2" xfId="29838" xr:uid="{26AE8D7B-5BC0-451A-A040-DAE977D8F6B3}"/>
    <cellStyle name="Note 17 2 2 2 8" xfId="18874" xr:uid="{4F6F7A8C-1D75-4E47-85B2-BB2A6BA990C8}"/>
    <cellStyle name="Note 17 2 2 3" xfId="9700" xr:uid="{A1BC913F-73E1-405E-B115-F960BF5C8840}"/>
    <cellStyle name="Note 17 2 2 3 2" xfId="14105" xr:uid="{0C013F3A-103E-4998-9F6A-A5A441F0A507}"/>
    <cellStyle name="Note 17 2 2 3 2 2" xfId="25878" xr:uid="{38C751EE-F6FA-4F34-8E09-BC07330A445D}"/>
    <cellStyle name="Note 17 2 2 3 3" xfId="15065" xr:uid="{FCD1A1BF-8159-491B-94D8-4D29B3AE21F6}"/>
    <cellStyle name="Note 17 2 2 3 3 2" xfId="26836" xr:uid="{29E4BB0C-A17E-4CF1-98E9-CC6A4DFA68B9}"/>
    <cellStyle name="Note 17 2 2 3 4" xfId="16017" xr:uid="{9F2F1240-0088-467F-A79D-75872EBEC7E5}"/>
    <cellStyle name="Note 17 2 2 3 4 2" xfId="27764" xr:uid="{7E3A4695-F631-4ACE-9480-30A7EEE63933}"/>
    <cellStyle name="Note 17 2 2 3 5" xfId="16891" xr:uid="{D21ABC13-722C-4C05-A0B9-7FDB80FE575C}"/>
    <cellStyle name="Note 17 2 2 3 5 2" xfId="28638" xr:uid="{92EBAD6F-05FC-4D6B-A9B2-C105B22A9848}"/>
    <cellStyle name="Note 17 2 2 3 6" xfId="17756" xr:uid="{C8338EFB-72E0-443E-8E4E-AA71EB7D7E05}"/>
    <cellStyle name="Note 17 2 2 3 6 2" xfId="29477" xr:uid="{2C8FF4BB-5AAC-4AC3-92C7-606754E4604F}"/>
    <cellStyle name="Note 17 2 2 3 7" xfId="18532" xr:uid="{83F918D8-CC40-4005-A9FC-F047D6362F42}"/>
    <cellStyle name="Note 17 2 2 3 7 2" xfId="30253" xr:uid="{96F61427-3DA1-41B3-9808-888EC2333DFE}"/>
    <cellStyle name="Note 17 2 2 3 8" xfId="19289" xr:uid="{501C8A4F-C79C-4E79-9E23-04DD3BED74C7}"/>
    <cellStyle name="Note 17 2 2 4" xfId="12665" xr:uid="{8341BAA8-D614-4A85-BD0A-EA10A152FF8E}"/>
    <cellStyle name="Note 17 2 2 4 2" xfId="24464" xr:uid="{D1FDBAF6-7C79-4302-9482-B299AFFE6F5F}"/>
    <cellStyle name="Note 17 2 2 5" xfId="11986" xr:uid="{300BB78F-97B9-41BB-834B-841C649205A9}"/>
    <cellStyle name="Note 17 2 2 5 2" xfId="23811" xr:uid="{8FF8C4B8-57BB-4B2F-BC8F-E05993C7DB0E}"/>
    <cellStyle name="Note 17 2 2 6" xfId="10750" xr:uid="{62C7FB39-6DF0-42F5-A68E-6A62BA57BF87}"/>
    <cellStyle name="Note 17 2 2 6 2" xfId="22621" xr:uid="{50D4DEC4-AB51-4ADF-BF17-B2ECE2660C96}"/>
    <cellStyle name="Note 17 2 2 7" xfId="11570" xr:uid="{6D6D4126-5982-4E27-B627-602CAB569F5C}"/>
    <cellStyle name="Note 17 2 2 7 2" xfId="23418" xr:uid="{BFDC5842-E6C4-4FE7-AED6-DCA360A42A55}"/>
    <cellStyle name="Note 17 2 2 8" xfId="11091" xr:uid="{D1F8C02D-08F9-48FD-B2E5-7D276319FB92}"/>
    <cellStyle name="Note 17 2 2 8 2" xfId="22960" xr:uid="{6376641D-BA18-4018-87E9-5D296A3D1F7A}"/>
    <cellStyle name="Note 17 2 2 9" xfId="11385" xr:uid="{E1720B2E-12F8-4FEE-8B4B-A943B47DE3E1}"/>
    <cellStyle name="Note 17 2 2 9 2" xfId="23243" xr:uid="{7250590F-FB27-4960-B9C0-4437458E49FD}"/>
    <cellStyle name="Note 17 2 3" xfId="8424" xr:uid="{AE4F107E-1011-40DD-B75C-2D8989451AB6}"/>
    <cellStyle name="Note 17 2 3 2" xfId="13166" xr:uid="{24BF8DA3-F338-4D9A-B6A6-58271DEA6AC0}"/>
    <cellStyle name="Note 17 2 3 2 2" xfId="24952" xr:uid="{10B0A6AC-D3EC-4A8E-B53F-8E538211955C}"/>
    <cellStyle name="Note 17 2 3 3" xfId="14186" xr:uid="{0B8BCB5B-C01C-4BCE-9A0C-5872EEF35241}"/>
    <cellStyle name="Note 17 2 3 3 2" xfId="25959" xr:uid="{6E9608F4-876C-4AB3-B7A5-4629F263B948}"/>
    <cellStyle name="Note 17 2 3 4" xfId="15146" xr:uid="{5801781C-D6F3-4748-B24D-ACF500336ACB}"/>
    <cellStyle name="Note 17 2 3 4 2" xfId="26915" xr:uid="{B6B4A1DE-6030-4BB8-9646-4AFE36F12E6A}"/>
    <cellStyle name="Note 17 2 3 5" xfId="16095" xr:uid="{773EBC8B-9D4A-42B5-921D-9CB18A55FA42}"/>
    <cellStyle name="Note 17 2 3 5 2" xfId="27842" xr:uid="{B63C0E2E-BB2C-439E-BCB7-4E124CE6156B}"/>
    <cellStyle name="Note 17 2 3 6" xfId="16968" xr:uid="{C0707668-DDA8-4AF5-90D0-49E2B66AA434}"/>
    <cellStyle name="Note 17 2 3 6 2" xfId="28715" xr:uid="{D1B3567C-5F9A-40F8-AFC2-68783B4C79BC}"/>
    <cellStyle name="Note 17 2 3 7" xfId="17833" xr:uid="{E32E190F-0443-45E0-800D-F37A61E2E075}"/>
    <cellStyle name="Note 17 2 3 7 2" xfId="29554" xr:uid="{02FE15F3-10B4-4436-AD59-0C9918E2DF4C}"/>
    <cellStyle name="Note 17 2 3 8" xfId="18609" xr:uid="{6C133BB6-A38E-42DF-A1B9-02EEFEB7E505}"/>
    <cellStyle name="Note 17 2 4" xfId="9435" xr:uid="{F8207D34-CDE2-4B60-8452-4BB25350C11D}"/>
    <cellStyle name="Note 17 2 4 2" xfId="13840" xr:uid="{AE4F6A5A-385E-4EBA-8ABE-679BC66EBC53}"/>
    <cellStyle name="Note 17 2 4 2 2" xfId="25613" xr:uid="{C5D5BE45-05E2-4A00-9E51-5C004B3350DC}"/>
    <cellStyle name="Note 17 2 4 3" xfId="14800" xr:uid="{4D386196-011C-4133-A05B-46E55E2336C7}"/>
    <cellStyle name="Note 17 2 4 3 2" xfId="26571" xr:uid="{686D2925-2668-48D8-999B-DB9EB81FF010}"/>
    <cellStyle name="Note 17 2 4 4" xfId="15752" xr:uid="{FEF512B4-393F-4A89-BF66-7AC3EFECEFBF}"/>
    <cellStyle name="Note 17 2 4 4 2" xfId="27499" xr:uid="{33053399-D643-4217-930B-12047C8DA6B3}"/>
    <cellStyle name="Note 17 2 4 5" xfId="16626" xr:uid="{901D5FBF-205C-4D01-A11F-D7CC62B7A23D}"/>
    <cellStyle name="Note 17 2 4 5 2" xfId="28373" xr:uid="{BE2F89FD-50ED-4531-9288-C7BC88473E97}"/>
    <cellStyle name="Note 17 2 4 6" xfId="17491" xr:uid="{AF26D053-97D4-4AF9-818A-1E44B6D8ECBC}"/>
    <cellStyle name="Note 17 2 4 6 2" xfId="29212" xr:uid="{6E7225D8-10C9-4571-B0F2-BA6119049E38}"/>
    <cellStyle name="Note 17 2 4 7" xfId="18267" xr:uid="{EF3D4D72-E1AD-4CC0-A5EB-D7E6007FACE5}"/>
    <cellStyle name="Note 17 2 4 7 2" xfId="29988" xr:uid="{7FE6F1DE-B832-4038-BB8A-30DA7AB0AFAD}"/>
    <cellStyle name="Note 17 2 4 8" xfId="19024" xr:uid="{6049DACB-A5E6-4BF3-BBEE-44E1C3460197}"/>
    <cellStyle name="Note 17 2 5" xfId="12137" xr:uid="{3BD3425B-0E22-436F-9EB2-FBF65067F299}"/>
    <cellStyle name="Note 17 2 5 2" xfId="23954" xr:uid="{C54D2F8D-A205-4822-BC43-3AF2D2737718}"/>
    <cellStyle name="Note 17 2 6" xfId="10630" xr:uid="{BF9A5CC4-106A-4BFE-8CC4-4D2840768D0C}"/>
    <cellStyle name="Note 17 2 6 2" xfId="22502" xr:uid="{B314E9DC-4388-45B0-9C96-47F548460314}"/>
    <cellStyle name="Note 17 2 7" xfId="13562" xr:uid="{E32606F2-41D9-44C2-A93B-6E5CD3644F73}"/>
    <cellStyle name="Note 17 2 7 2" xfId="25338" xr:uid="{7803089E-8E63-437C-A60E-760C0F5F1AFF}"/>
    <cellStyle name="Note 17 2 8" xfId="14540" xr:uid="{C10657BD-DD40-40B6-BB5A-3998BCD6063D}"/>
    <cellStyle name="Note 17 2 8 2" xfId="26311" xr:uid="{89CAC295-F22B-4150-A0FE-0C232D31DFE0}"/>
    <cellStyle name="Note 17 2 9" xfId="15493" xr:uid="{A23BC485-A56E-4232-B803-CC61CEC39D9C}"/>
    <cellStyle name="Note 17 2 9 2" xfId="27248" xr:uid="{4B5D987F-7B8F-406F-BE60-1F921A69F491}"/>
    <cellStyle name="Note 17 3" xfId="7080" xr:uid="{8D456745-1073-436E-A089-2F2087280047}"/>
    <cellStyle name="Note 17 3 10" xfId="17290" xr:uid="{88CFD94A-C6CA-4C34-BC96-02BB45E010BE}"/>
    <cellStyle name="Note 17 3 10 2" xfId="29033" xr:uid="{5A8B5686-5418-403E-9E7D-214C9BA0ABA4}"/>
    <cellStyle name="Note 17 3 2" xfId="8723" xr:uid="{6F65C2AF-D978-4E15-8D4B-8EC7762261FE}"/>
    <cellStyle name="Note 17 3 2 2" xfId="13384" xr:uid="{56C8BF6D-CF19-48E7-9A2B-86D551489CBD}"/>
    <cellStyle name="Note 17 3 2 2 2" xfId="25167" xr:uid="{0F5F2993-FAFD-4085-AE44-CD1AFC8A0305}"/>
    <cellStyle name="Note 17 3 2 3" xfId="14390" xr:uid="{B6379C59-089A-4F07-A691-898F68A889D5}"/>
    <cellStyle name="Note 17 3 2 3 2" xfId="26162" xr:uid="{C2288C44-E434-49D5-87DD-DDE59D061AA3}"/>
    <cellStyle name="Note 17 3 2 4" xfId="15348" xr:uid="{6DFA543A-9AA9-43D4-AEC9-1D0111711727}"/>
    <cellStyle name="Note 17 3 2 4 2" xfId="27110" xr:uid="{98E8611F-93DD-4EFE-9240-36097D1D7254}"/>
    <cellStyle name="Note 17 3 2 5" xfId="16275" xr:uid="{97E31C08-81EC-493E-9E25-DD0C84A93030}"/>
    <cellStyle name="Note 17 3 2 5 2" xfId="28022" xr:uid="{AD72ECDB-0899-4CD7-8D06-4DF3172FF5A4}"/>
    <cellStyle name="Note 17 3 2 6" xfId="17146" xr:uid="{3F2D7974-AE93-496C-A5D3-A33B63AD911C}"/>
    <cellStyle name="Note 17 3 2 6 2" xfId="28890" xr:uid="{E75E63D9-3E54-4C32-9962-54B60D9565B1}"/>
    <cellStyle name="Note 17 3 2 7" xfId="17993" xr:uid="{6111F957-0D02-426A-A7C6-3443C870FA2F}"/>
    <cellStyle name="Note 17 3 2 7 2" xfId="29714" xr:uid="{DE73B3CC-37F0-4D29-86CD-5AAF207B545A}"/>
    <cellStyle name="Note 17 3 2 8" xfId="18760" xr:uid="{BF1F3680-AC84-4313-AD59-9CCB2A323EB0}"/>
    <cellStyle name="Note 17 3 3" xfId="9586" xr:uid="{CB4AE738-D15E-4E66-99FF-FD8B0EA07E4D}"/>
    <cellStyle name="Note 17 3 3 2" xfId="13991" xr:uid="{75773096-624F-4AB2-9C17-886EBA74ECF7}"/>
    <cellStyle name="Note 17 3 3 2 2" xfId="25764" xr:uid="{846104F4-856E-4713-8E33-223F71CAAFD4}"/>
    <cellStyle name="Note 17 3 3 3" xfId="14951" xr:uid="{5F7A0DFA-AB17-4A11-B387-236109799562}"/>
    <cellStyle name="Note 17 3 3 3 2" xfId="26722" xr:uid="{67EED1E9-390E-45EB-913F-E5CAB37413A3}"/>
    <cellStyle name="Note 17 3 3 4" xfId="15903" xr:uid="{AAC7BC3C-BA62-44C9-A56E-126BD8E04BE7}"/>
    <cellStyle name="Note 17 3 3 4 2" xfId="27650" xr:uid="{069BE8F2-D40E-4821-9C19-B0B16231262A}"/>
    <cellStyle name="Note 17 3 3 5" xfId="16777" xr:uid="{75AC7D44-20DA-48EB-A5B9-3BAADC454087}"/>
    <cellStyle name="Note 17 3 3 5 2" xfId="28524" xr:uid="{0B749E87-837B-4153-B9BD-6A4742A62D21}"/>
    <cellStyle name="Note 17 3 3 6" xfId="17642" xr:uid="{2BD5FB51-DF2E-47CA-8BB4-5C3DE7C870E4}"/>
    <cellStyle name="Note 17 3 3 6 2" xfId="29363" xr:uid="{BF2AC28A-2A4C-445F-BCA5-0D1B1B49C299}"/>
    <cellStyle name="Note 17 3 3 7" xfId="18418" xr:uid="{3FC0FFBD-7D81-484B-B2B8-0ABCA6C504E9}"/>
    <cellStyle name="Note 17 3 3 7 2" xfId="30139" xr:uid="{E824F77E-005F-4FC7-A3CD-462A9BB30EC1}"/>
    <cellStyle name="Note 17 3 3 8" xfId="19175" xr:uid="{491E09CC-34F7-4CAB-8B0F-DE03A8ACE7D6}"/>
    <cellStyle name="Note 17 3 4" xfId="12354" xr:uid="{A1E01932-5223-4ECE-80F9-02B3A9C012BF}"/>
    <cellStyle name="Note 17 3 4 2" xfId="24169" xr:uid="{7ED929D4-A710-4403-AB2D-CA7663551930}"/>
    <cellStyle name="Note 17 3 5" xfId="10426" xr:uid="{A2741F22-53E9-41D6-9BE4-DCFCDD5293A6}"/>
    <cellStyle name="Note 17 3 5 2" xfId="22298" xr:uid="{6A3BA37C-E01E-4E68-9640-0456F1CDE762}"/>
    <cellStyle name="Note 17 3 6" xfId="13598" xr:uid="{5241B0A3-9CE6-452C-916D-B07DB42C95D3}"/>
    <cellStyle name="Note 17 3 6 2" xfId="25374" xr:uid="{BBDF67EC-B881-4D84-8956-68B7CE9F1F4C}"/>
    <cellStyle name="Note 17 3 7" xfId="14574" xr:uid="{E291A018-46E9-47A3-8B78-FBFB4A848E45}"/>
    <cellStyle name="Note 17 3 7 2" xfId="26345" xr:uid="{77DBDCE1-C573-49FE-B72A-C1A3E02AB79C}"/>
    <cellStyle name="Note 17 3 8" xfId="15526" xr:uid="{299742D5-5731-498D-80FA-5E812B42A96F}"/>
    <cellStyle name="Note 17 3 8 2" xfId="27281" xr:uid="{20F072F7-8EC7-4169-93A1-7A8FDCEE008C}"/>
    <cellStyle name="Note 17 3 9" xfId="16421" xr:uid="{D6F69722-9C01-4C89-9A52-9380B6A74110}"/>
    <cellStyle name="Note 17 3 9 2" xfId="28168" xr:uid="{D15C2262-CC31-4F6E-AABA-83F70A236861}"/>
    <cellStyle name="Note 17 4" xfId="7924" xr:uid="{1B57EEF5-F689-412E-BFE7-AB0E1882EB04}"/>
    <cellStyle name="Note 17 4 2" xfId="12895" xr:uid="{4280B6DB-5642-46F9-91D7-88564B5896A5}"/>
    <cellStyle name="Note 17 4 2 2" xfId="24689" xr:uid="{DBD17172-1DC7-4C6E-AF0F-E826E9A3428B}"/>
    <cellStyle name="Note 17 4 3" xfId="9996" xr:uid="{0186DD1E-E30F-4B83-A633-3FC63860316D}"/>
    <cellStyle name="Note 17 4 3 2" xfId="21871" xr:uid="{C00991E1-42FC-4E6B-9A66-35E78741F317}"/>
    <cellStyle name="Note 17 4 4" xfId="12639" xr:uid="{A8036159-DA8F-46A0-8060-5B4A50DD9DE9}"/>
    <cellStyle name="Note 17 4 4 2" xfId="24442" xr:uid="{7FCE6E99-5FC2-48DD-84B8-3E28B6CD8163}"/>
    <cellStyle name="Note 17 4 5" xfId="10184" xr:uid="{777ADCC7-9D26-48D0-BCF2-CDDAB1D6DE3F}"/>
    <cellStyle name="Note 17 4 5 2" xfId="22059" xr:uid="{58AD7979-457F-4113-8CC3-05B87E1C1151}"/>
    <cellStyle name="Note 17 4 6" xfId="13630" xr:uid="{A891E0CB-8837-4F3D-9B8A-3EF4C36ADBF5}"/>
    <cellStyle name="Note 17 4 6 2" xfId="25406" xr:uid="{862E7DE7-D89B-482E-A7B1-C6A5B7E662FA}"/>
    <cellStyle name="Note 17 4 7" xfId="14599" xr:uid="{84733749-9C86-4101-9A50-9F8C213AB4E0}"/>
    <cellStyle name="Note 17 4 7 2" xfId="26370" xr:uid="{0926D231-3045-4F5C-9117-49BAF53BEE23}"/>
    <cellStyle name="Note 17 4 8" xfId="15551" xr:uid="{9E0066DE-A781-410A-B451-85EE5F0F3E90}"/>
    <cellStyle name="Note 17 5" xfId="9358" xr:uid="{FA8DB8D4-790F-4AB0-A5D2-8B7FA9A32BB5}"/>
    <cellStyle name="Note 17 5 2" xfId="13763" xr:uid="{A841ACB0-4F55-4103-9B3D-AE9C5C7DEA89}"/>
    <cellStyle name="Note 17 5 2 2" xfId="25536" xr:uid="{DA23516E-1222-49BE-84FC-EA7B98D7F307}"/>
    <cellStyle name="Note 17 5 3" xfId="14723" xr:uid="{E4745DB2-9FBB-4AD8-BBB5-41216FBAC56A}"/>
    <cellStyle name="Note 17 5 3 2" xfId="26494" xr:uid="{AFF25632-ADA6-4860-9587-BBDC88DDD90C}"/>
    <cellStyle name="Note 17 5 4" xfId="15675" xr:uid="{23847FEB-378D-41F4-81A5-CC97703DB993}"/>
    <cellStyle name="Note 17 5 4 2" xfId="27422" xr:uid="{11FCC480-15FF-4CA2-BDCC-998A61D9C027}"/>
    <cellStyle name="Note 17 5 5" xfId="16549" xr:uid="{A2408DA8-3277-45D1-ACF6-A5C82E42C0BB}"/>
    <cellStyle name="Note 17 5 5 2" xfId="28296" xr:uid="{FB17E098-4C89-423C-B5C9-50FC07984DB5}"/>
    <cellStyle name="Note 17 5 6" xfId="17414" xr:uid="{E99F34E5-F7B5-46DF-847E-536678CCAFB1}"/>
    <cellStyle name="Note 17 5 6 2" xfId="29135" xr:uid="{EF7AAB3D-8906-4AE4-B998-1F666E7BEDAD}"/>
    <cellStyle name="Note 17 5 7" xfId="18190" xr:uid="{C6BE8551-2E4D-4034-B4B2-64EB5713796A}"/>
    <cellStyle name="Note 17 5 7 2" xfId="29911" xr:uid="{44322D53-8211-4110-821B-A770D4EB69DF}"/>
    <cellStyle name="Note 17 5 8" xfId="18947" xr:uid="{E8455DBC-74CA-4149-9ECC-3C6A260D026B}"/>
    <cellStyle name="Note 17 6" xfId="11799" xr:uid="{619ED569-59DD-4F02-A598-71931986D2EE}"/>
    <cellStyle name="Note 17 6 2" xfId="23627" xr:uid="{F494D7A5-880A-4555-ABFD-93174989E84F}"/>
    <cellStyle name="Note 17 7" xfId="10916" xr:uid="{556188C2-7E7A-41EB-A1D9-7E6BC53FA257}"/>
    <cellStyle name="Note 17 7 2" xfId="22785" xr:uid="{86C31067-456D-4783-ACFA-6AFB19FC6418}"/>
    <cellStyle name="Note 17 8" xfId="11418" xr:uid="{2314422C-4903-4379-8B65-92A3A9C67EE8}"/>
    <cellStyle name="Note 17 8 2" xfId="23276" xr:uid="{650E1DE0-4193-4230-A27B-6E255CBF6D93}"/>
    <cellStyle name="Note 17 9" xfId="11213" xr:uid="{69A2A3BB-BC4D-4A7E-AFA8-84A5784DA8C6}"/>
    <cellStyle name="Note 17 9 2" xfId="23075" xr:uid="{57866199-4932-4774-9C60-FD0DE0DDB458}"/>
    <cellStyle name="Note 18" xfId="6143" xr:uid="{82190B4A-F3EE-4FE5-BB69-DBC6A9C13A80}"/>
    <cellStyle name="Note 18 10" xfId="11212" xr:uid="{8A5B6CA0-A1D0-4606-B2B5-FC05403016D6}"/>
    <cellStyle name="Note 18 10 2" xfId="23074" xr:uid="{8DA16F58-61FF-4F40-A05B-79981DDA4983}"/>
    <cellStyle name="Note 18 11" xfId="12478" xr:uid="{15B6F0A5-4C58-48E9-BD2A-C508FA4469F0}"/>
    <cellStyle name="Note 18 11 2" xfId="24292" xr:uid="{0342249C-D569-40AE-8B87-5A8D4F9A73B9}"/>
    <cellStyle name="Note 18 12" xfId="10307" xr:uid="{B2FE1F86-1F6E-42BE-9C19-ACE350B9BE5C}"/>
    <cellStyle name="Note 18 12 2" xfId="22179" xr:uid="{5851FCC7-11D8-46EE-ACF2-0E4A2538DCED}"/>
    <cellStyle name="Note 18 13" xfId="13102" xr:uid="{96780429-559F-4906-9B1A-C8063FD3D84F}"/>
    <cellStyle name="Note 18 13 2" xfId="24890" xr:uid="{9E63FA83-44B9-4CCF-B784-09FE3F31164C}"/>
    <cellStyle name="Note 18 2" xfId="6144" xr:uid="{132D60A4-1DF8-40F7-BB91-A88D32D99572}"/>
    <cellStyle name="Note 18 2 10" xfId="13507" xr:uid="{437CA2C1-0A52-403D-86A3-53D155299491}"/>
    <cellStyle name="Note 18 2 10 2" xfId="25288" xr:uid="{97D6379F-F611-429C-9F78-81699BB848C3}"/>
    <cellStyle name="Note 18 2 11" xfId="14508" xr:uid="{C652349D-373E-49B5-8ABA-629AE41D151C}"/>
    <cellStyle name="Note 18 2 11 2" xfId="26280" xr:uid="{16EFC93B-4091-408A-B511-F913F9B58EF7}"/>
    <cellStyle name="Note 18 2 12" xfId="15466" xr:uid="{04151F53-B862-4C2D-9DD5-29C82A4D5083}"/>
    <cellStyle name="Note 18 2 12 2" xfId="27226" xr:uid="{809F1240-B946-47C5-AEC2-3F43D784EE0E}"/>
    <cellStyle name="Note 18 2 2" xfId="6777" xr:uid="{464322D9-E577-4668-9B29-B4C6BF14932C}"/>
    <cellStyle name="Note 18 2 2 10" xfId="11086" xr:uid="{84BB801D-D095-4916-89ED-C9FAA93C188C}"/>
    <cellStyle name="Note 18 2 2 10 2" xfId="22955" xr:uid="{F6AD98B3-9B21-4987-9510-3297FF7C4886}"/>
    <cellStyle name="Note 18 2 2 11" xfId="13526" xr:uid="{1A5258B4-66A7-4BFA-8F5F-C5E13103FE3D}"/>
    <cellStyle name="Note 18 2 2 11 2" xfId="25305" xr:uid="{F834F387-4E6D-48D6-8020-65E40CB86739}"/>
    <cellStyle name="Note 18 2 2 2" xfId="7604" xr:uid="{778D95D0-7AB6-4D2C-9085-8885FBCBBB3B}"/>
    <cellStyle name="Note 18 2 2 2 10" xfId="10280" xr:uid="{09227AEC-487D-45A5-ADDD-828B43E17F1A}"/>
    <cellStyle name="Note 18 2 2 2 10 2" xfId="22155" xr:uid="{F99980DC-D587-46C9-9BE9-A4E656894878}"/>
    <cellStyle name="Note 18 2 2 2 2" xfId="9247" xr:uid="{E8177DA4-556C-4C52-9D84-465C7525BC8C}"/>
    <cellStyle name="Note 18 2 2 2 2 2" xfId="13682" xr:uid="{6F467FE9-3F55-41A1-A404-D3D97887692B}"/>
    <cellStyle name="Note 18 2 2 2 2 2 2" xfId="25456" xr:uid="{32B223A1-3A5D-49EB-8062-0DFED8ACA2AF}"/>
    <cellStyle name="Note 18 2 2 2 2 3" xfId="14644" xr:uid="{67FF633C-B20D-43B1-9C5C-B258FB56980D}"/>
    <cellStyle name="Note 18 2 2 2 2 3 2" xfId="26415" xr:uid="{97237605-C8CD-46BA-9AA6-9C7A9C54827B}"/>
    <cellStyle name="Note 18 2 2 2 2 4" xfId="15596" xr:uid="{076F213D-B521-4D7B-955A-BE05706F92F1}"/>
    <cellStyle name="Note 18 2 2 2 2 4 2" xfId="27345" xr:uid="{203589BA-3928-4739-8DEC-04E0F88B2773}"/>
    <cellStyle name="Note 18 2 2 2 2 5" xfId="16476" xr:uid="{5FAAE0E2-1B21-4CD3-9F2A-F99B080CBC30}"/>
    <cellStyle name="Note 18 2 2 2 2 5 2" xfId="28223" xr:uid="{1743182E-6CC9-44CA-AB37-A21D81A84813}"/>
    <cellStyle name="Note 18 2 2 2 2 6" xfId="17342" xr:uid="{DBF175FF-ED14-479D-8E2E-40C033F6ED0E}"/>
    <cellStyle name="Note 18 2 2 2 2 6 2" xfId="29063" xr:uid="{9857C54E-BCDC-49EF-98F4-26756155B76B}"/>
    <cellStyle name="Note 18 2 2 2 2 7" xfId="18118" xr:uid="{64940C64-C06E-4FC3-8A29-90B0956F47C2}"/>
    <cellStyle name="Note 18 2 2 2 2 7 2" xfId="29839" xr:uid="{8DA3A1F4-929F-4C98-AFBA-345AA25338A1}"/>
    <cellStyle name="Note 18 2 2 2 2 8" xfId="18875" xr:uid="{871AD789-E5A2-4CF0-B8E9-5493EC85E1D7}"/>
    <cellStyle name="Note 18 2 2 2 3" xfId="9701" xr:uid="{27360544-4E41-4CF5-9F07-2DFDED310C10}"/>
    <cellStyle name="Note 18 2 2 2 3 2" xfId="14106" xr:uid="{A4A6771E-E1A2-49F9-B972-3FD0519FEC04}"/>
    <cellStyle name="Note 18 2 2 2 3 2 2" xfId="25879" xr:uid="{7F8E0B0F-3530-44AA-9743-5EB4C0865216}"/>
    <cellStyle name="Note 18 2 2 2 3 3" xfId="15066" xr:uid="{85AA81CE-2716-4DA6-A036-E228C4332070}"/>
    <cellStyle name="Note 18 2 2 2 3 3 2" xfId="26837" xr:uid="{830C7410-072A-4E50-AF43-A753AAC8CAC7}"/>
    <cellStyle name="Note 18 2 2 2 3 4" xfId="16018" xr:uid="{AA68A06A-1A5C-46D6-B0AF-217D896FC2CE}"/>
    <cellStyle name="Note 18 2 2 2 3 4 2" xfId="27765" xr:uid="{F253F842-C14D-4E48-810A-0C1A82AE92A7}"/>
    <cellStyle name="Note 18 2 2 2 3 5" xfId="16892" xr:uid="{ED7A48E9-C0B2-4FA1-BE6C-63ACD5EEBADB}"/>
    <cellStyle name="Note 18 2 2 2 3 5 2" xfId="28639" xr:uid="{66482BE6-191B-4E49-AF77-A499DD02EBE7}"/>
    <cellStyle name="Note 18 2 2 2 3 6" xfId="17757" xr:uid="{9EBAE963-206B-4109-A786-22E031DDCFB8}"/>
    <cellStyle name="Note 18 2 2 2 3 6 2" xfId="29478" xr:uid="{335E9B4C-6CFC-40D1-9C0E-4DD7A8599F7D}"/>
    <cellStyle name="Note 18 2 2 2 3 7" xfId="18533" xr:uid="{23778FAF-C7FC-4C9B-9ACB-0592330701F4}"/>
    <cellStyle name="Note 18 2 2 2 3 7 2" xfId="30254" xr:uid="{D4D46F98-711B-4C0E-B612-BF4E1C9E5F9E}"/>
    <cellStyle name="Note 18 2 2 2 3 8" xfId="19290" xr:uid="{8A383E52-F614-495E-B129-00C2DFE813A2}"/>
    <cellStyle name="Note 18 2 2 2 4" xfId="12666" xr:uid="{C40576E0-BB41-4C59-B46D-E7D92FB08009}"/>
    <cellStyle name="Note 18 2 2 2 4 2" xfId="24465" xr:uid="{42BD0450-8570-4CB1-A5E8-6EC367F83BB5}"/>
    <cellStyle name="Note 18 2 2 2 5" xfId="12774" xr:uid="{8BB800C9-6AA0-43EA-BB9B-C9D6847133B9}"/>
    <cellStyle name="Note 18 2 2 2 5 2" xfId="24570" xr:uid="{7C8AF22D-75F4-47D5-92B9-077F434C1A1E}"/>
    <cellStyle name="Note 18 2 2 2 6" xfId="10102" xr:uid="{A40D0D6A-A098-434B-A427-F41DB3254567}"/>
    <cellStyle name="Note 18 2 2 2 6 2" xfId="21977" xr:uid="{EDB0CDF3-6F20-4EF1-8F6C-94A76C360F37}"/>
    <cellStyle name="Note 18 2 2 2 7" xfId="11747" xr:uid="{821B50F6-8F89-480A-BD31-3C8ACCDE31C1}"/>
    <cellStyle name="Note 18 2 2 2 7 2" xfId="23576" xr:uid="{48900E16-083C-4A17-A135-2B19F6F5E355}"/>
    <cellStyle name="Note 18 2 2 2 8" xfId="10959" xr:uid="{8C4C90FE-BE9D-46D4-BBD4-7B0C1D47C437}"/>
    <cellStyle name="Note 18 2 2 2 8 2" xfId="22828" xr:uid="{4D024722-41FB-4252-97BC-65D46CBFF5C1}"/>
    <cellStyle name="Note 18 2 2 2 9" xfId="12521" xr:uid="{E1AED122-7293-4306-9C3A-9CF457B241C5}"/>
    <cellStyle name="Note 18 2 2 2 9 2" xfId="24331" xr:uid="{DA1B555B-9DD2-41FC-8A3E-4352F9209299}"/>
    <cellStyle name="Note 18 2 2 3" xfId="8422" xr:uid="{3D2C1888-CEC5-4E95-B8AB-15C73A3CAD21}"/>
    <cellStyle name="Note 18 2 2 3 2" xfId="13164" xr:uid="{70487FB7-8340-4D9F-9F30-3EF26D96FBC5}"/>
    <cellStyle name="Note 18 2 2 3 2 2" xfId="24950" xr:uid="{531BF0CC-1BBD-4C86-8123-F0A49C98C63E}"/>
    <cellStyle name="Note 18 2 2 3 3" xfId="14184" xr:uid="{05E138B6-2562-4C6A-B1BE-E4077290DA85}"/>
    <cellStyle name="Note 18 2 2 3 3 2" xfId="25957" xr:uid="{B3564E5F-9C2F-4360-B860-4AD2DD9EA4FD}"/>
    <cellStyle name="Note 18 2 2 3 4" xfId="15144" xr:uid="{A50730F3-09BE-4F5C-B10F-D724343AFD5B}"/>
    <cellStyle name="Note 18 2 2 3 4 2" xfId="26913" xr:uid="{E686DA39-7947-47EE-9D14-4BCE16C9C6AD}"/>
    <cellStyle name="Note 18 2 2 3 5" xfId="16093" xr:uid="{67FC8233-E927-4EDF-9257-1B1E223A8201}"/>
    <cellStyle name="Note 18 2 2 3 5 2" xfId="27840" xr:uid="{A2B248E5-F4A0-4DC4-9EF6-E04EF0896C54}"/>
    <cellStyle name="Note 18 2 2 3 6" xfId="16966" xr:uid="{3E3CD18D-62C6-4A6B-BD52-39C7DF2A9C9E}"/>
    <cellStyle name="Note 18 2 2 3 6 2" xfId="28713" xr:uid="{A789023A-1A74-4076-AFBA-9A463B2E7DC7}"/>
    <cellStyle name="Note 18 2 2 3 7" xfId="17831" xr:uid="{4AD69A2A-D3DB-4F2C-9709-625A47448C91}"/>
    <cellStyle name="Note 18 2 2 3 7 2" xfId="29552" xr:uid="{5BC571E3-78A7-434F-BA1E-93AC0BF05F85}"/>
    <cellStyle name="Note 18 2 2 3 8" xfId="18607" xr:uid="{C248A8E6-0820-4371-9139-FAB85A632B74}"/>
    <cellStyle name="Note 18 2 2 4" xfId="9433" xr:uid="{79E23E0B-D5F9-4CDE-84D8-217D45271B03}"/>
    <cellStyle name="Note 18 2 2 4 2" xfId="13838" xr:uid="{1AA0CA51-AE0A-47E2-90F6-A11FF5937663}"/>
    <cellStyle name="Note 18 2 2 4 2 2" xfId="25611" xr:uid="{310F6329-DA77-48A5-8707-20C0468969C7}"/>
    <cellStyle name="Note 18 2 2 4 3" xfId="14798" xr:uid="{C4EA52EA-AE06-4989-84C4-61CF86FEDACA}"/>
    <cellStyle name="Note 18 2 2 4 3 2" xfId="26569" xr:uid="{7731C53E-5CB1-4E53-98D0-6248498EFD9C}"/>
    <cellStyle name="Note 18 2 2 4 4" xfId="15750" xr:uid="{371E709B-BF1D-465F-985A-3549721B279D}"/>
    <cellStyle name="Note 18 2 2 4 4 2" xfId="27497" xr:uid="{5A9F8CDE-6803-48C8-BFD5-ADA38697593C}"/>
    <cellStyle name="Note 18 2 2 4 5" xfId="16624" xr:uid="{B97E37DA-AFBA-4AAF-A088-564DBE634A08}"/>
    <cellStyle name="Note 18 2 2 4 5 2" xfId="28371" xr:uid="{A1D2F44E-9527-4873-9C0B-B2A03E3F0F0E}"/>
    <cellStyle name="Note 18 2 2 4 6" xfId="17489" xr:uid="{9D3B2AC1-418E-456C-B34E-4A7FA2945A43}"/>
    <cellStyle name="Note 18 2 2 4 6 2" xfId="29210" xr:uid="{83CAA2CA-6398-48F3-BE78-F6F35152255A}"/>
    <cellStyle name="Note 18 2 2 4 7" xfId="18265" xr:uid="{45DB36CE-DAA2-4489-83B1-B28209AFF123}"/>
    <cellStyle name="Note 18 2 2 4 7 2" xfId="29986" xr:uid="{3DF0B6C0-08F3-4ADE-9EC7-618140A489EE}"/>
    <cellStyle name="Note 18 2 2 4 8" xfId="19022" xr:uid="{DDD5D8FA-E56C-4C79-AFBB-03B28FF8AE14}"/>
    <cellStyle name="Note 18 2 2 5" xfId="12135" xr:uid="{EAF5811E-337F-4FDB-BAFB-61068CB87489}"/>
    <cellStyle name="Note 18 2 2 5 2" xfId="23952" xr:uid="{672910AA-C1B1-4F02-A9B3-9461561702FC}"/>
    <cellStyle name="Note 18 2 2 6" xfId="10632" xr:uid="{C76B67BA-15A5-4AB6-92D5-D64978291B95}"/>
    <cellStyle name="Note 18 2 2 6 2" xfId="22504" xr:uid="{EF7E3000-139D-4949-96E9-5B71711B8C99}"/>
    <cellStyle name="Note 18 2 2 7" xfId="12029" xr:uid="{7FB28B7B-796B-4104-A56E-24C18266EF86}"/>
    <cellStyle name="Note 18 2 2 7 2" xfId="23850" xr:uid="{13851F61-0F16-4922-9CC0-56F645A5660D}"/>
    <cellStyle name="Note 18 2 2 8" xfId="10723" xr:uid="{C5AA6695-FBE7-4743-B685-EA4B8B82B03A}"/>
    <cellStyle name="Note 18 2 2 8 2" xfId="22595" xr:uid="{D31AF875-0D52-404D-9507-1679A4DEC76D}"/>
    <cellStyle name="Note 18 2 2 9" xfId="11593" xr:uid="{5C7B7578-3FEB-4119-AEC2-6B2E432B8E2A}"/>
    <cellStyle name="Note 18 2 2 9 2" xfId="23437" xr:uid="{5EB479B5-2053-4844-9B49-F24BE0E743D2}"/>
    <cellStyle name="Note 18 2 3" xfId="7082" xr:uid="{D92F6784-CF08-4B21-8C78-189B2329CE59}"/>
    <cellStyle name="Note 18 2 3 10" xfId="15489" xr:uid="{DE6512E0-29C8-4486-8243-AFA7A9449F03}"/>
    <cellStyle name="Note 18 2 3 10 2" xfId="27245" xr:uid="{E5C15D06-0D43-4634-A91F-7A35946EDA6C}"/>
    <cellStyle name="Note 18 2 3 2" xfId="8725" xr:uid="{572EBD7D-7C14-402F-909D-8A3E66C8B7DD}"/>
    <cellStyle name="Note 18 2 3 2 2" xfId="13386" xr:uid="{2D25035B-F8B6-4AE4-AC4B-29EB29506120}"/>
    <cellStyle name="Note 18 2 3 2 2 2" xfId="25169" xr:uid="{4EB09F64-D61D-4DDE-B959-49EC1D7CC184}"/>
    <cellStyle name="Note 18 2 3 2 3" xfId="14392" xr:uid="{A31F6408-2171-4168-BCBD-85B946262C4C}"/>
    <cellStyle name="Note 18 2 3 2 3 2" xfId="26164" xr:uid="{F1A26C81-D62D-465A-A3B3-6A13EEFC4FFE}"/>
    <cellStyle name="Note 18 2 3 2 4" xfId="15350" xr:uid="{F7F63A4E-E7C6-4C18-A0A0-BF5AFAC658A0}"/>
    <cellStyle name="Note 18 2 3 2 4 2" xfId="27112" xr:uid="{6F14336D-8EDB-4793-B38C-64068A2802FC}"/>
    <cellStyle name="Note 18 2 3 2 5" xfId="16277" xr:uid="{DDBBB951-5B95-4116-B212-95E2A5F0F5AC}"/>
    <cellStyle name="Note 18 2 3 2 5 2" xfId="28024" xr:uid="{A5569CA6-1422-4556-885A-C48E17753471}"/>
    <cellStyle name="Note 18 2 3 2 6" xfId="17148" xr:uid="{5AB60836-2D3C-4018-BE14-010730787612}"/>
    <cellStyle name="Note 18 2 3 2 6 2" xfId="28892" xr:uid="{106FDEF9-1D03-4F57-8C00-577A6A262D42}"/>
    <cellStyle name="Note 18 2 3 2 7" xfId="17995" xr:uid="{E11F0F40-02B6-4029-89B9-575437E4A38C}"/>
    <cellStyle name="Note 18 2 3 2 7 2" xfId="29716" xr:uid="{CAD52A55-6859-446C-9209-124A5219CF45}"/>
    <cellStyle name="Note 18 2 3 2 8" xfId="18762" xr:uid="{04A5A6E3-7A8B-4627-873D-2917A9322E56}"/>
    <cellStyle name="Note 18 2 3 3" xfId="9588" xr:uid="{57061916-B7F1-47D6-9C28-0945C4D5BF59}"/>
    <cellStyle name="Note 18 2 3 3 2" xfId="13993" xr:uid="{115F59CC-4D46-4047-8DF9-31E104222873}"/>
    <cellStyle name="Note 18 2 3 3 2 2" xfId="25766" xr:uid="{F1B72CAE-54A5-4FDA-8FB9-40E7C4521837}"/>
    <cellStyle name="Note 18 2 3 3 3" xfId="14953" xr:uid="{A20C4FD6-8B96-4FE9-A059-84E358620954}"/>
    <cellStyle name="Note 18 2 3 3 3 2" xfId="26724" xr:uid="{15EC0473-3B91-4F82-BB62-41BEF09311C9}"/>
    <cellStyle name="Note 18 2 3 3 4" xfId="15905" xr:uid="{D45815DB-B0F1-4FA7-A9D0-B1CCFC9F0E58}"/>
    <cellStyle name="Note 18 2 3 3 4 2" xfId="27652" xr:uid="{2F1026F8-E9F4-4E47-8565-66FCAAE43B3C}"/>
    <cellStyle name="Note 18 2 3 3 5" xfId="16779" xr:uid="{26999BDD-2588-449C-9F85-868A482BC940}"/>
    <cellStyle name="Note 18 2 3 3 5 2" xfId="28526" xr:uid="{5230EF38-80A4-4C21-B59F-7289C9ACAC95}"/>
    <cellStyle name="Note 18 2 3 3 6" xfId="17644" xr:uid="{834BBC00-F459-4336-81BE-2B177C7F44E2}"/>
    <cellStyle name="Note 18 2 3 3 6 2" xfId="29365" xr:uid="{E708B6F8-FF58-4649-9014-98CF0CD1949B}"/>
    <cellStyle name="Note 18 2 3 3 7" xfId="18420" xr:uid="{A2FC45D8-5C20-44B6-B7EA-D2C92BCF5BDC}"/>
    <cellStyle name="Note 18 2 3 3 7 2" xfId="30141" xr:uid="{E4266F84-978E-4060-B523-FA2AD46EE65D}"/>
    <cellStyle name="Note 18 2 3 3 8" xfId="19177" xr:uid="{0A644441-D1DD-4F16-831B-96ADC531B42A}"/>
    <cellStyle name="Note 18 2 3 4" xfId="12356" xr:uid="{0895D72B-63B3-4454-8F46-C8FCE24AB598}"/>
    <cellStyle name="Note 18 2 3 4 2" xfId="24171" xr:uid="{6DB7F899-800A-486B-8D4A-F767A39D9E85}"/>
    <cellStyle name="Note 18 2 3 5" xfId="10424" xr:uid="{43EAF37C-B05D-4898-AEBB-20A67AD671F5}"/>
    <cellStyle name="Note 18 2 3 5 2" xfId="22296" xr:uid="{C409DED8-1159-4C16-99BB-2C4D71E98768}"/>
    <cellStyle name="Note 18 2 3 6" xfId="12061" xr:uid="{F1EEA317-1294-46C5-84D3-24E83E69F8AE}"/>
    <cellStyle name="Note 18 2 3 6 2" xfId="23882" xr:uid="{BC70D6B0-0DA5-45C9-9080-D01CDAFB8264}"/>
    <cellStyle name="Note 18 2 3 7" xfId="10693" xr:uid="{52A963C0-393F-4173-8D9D-3F8191A16613}"/>
    <cellStyle name="Note 18 2 3 7 2" xfId="22565" xr:uid="{1F1953D6-0BE2-4875-8ADF-6D84F0E73806}"/>
    <cellStyle name="Note 18 2 3 8" xfId="13555" xr:uid="{C0FF0EBA-0FCB-431D-9A93-7BE0C2FD6665}"/>
    <cellStyle name="Note 18 2 3 8 2" xfId="25331" xr:uid="{CD1165B7-24A9-409D-A5E1-6F71ADE032C2}"/>
    <cellStyle name="Note 18 2 3 9" xfId="14536" xr:uid="{C6F4FF96-783B-4E6C-8515-EEC58E550ACF}"/>
    <cellStyle name="Note 18 2 3 9 2" xfId="26307" xr:uid="{0C2557EF-5301-4AA5-B966-2EB610CC28C2}"/>
    <cellStyle name="Note 18 2 4" xfId="7926" xr:uid="{AD243554-FCC3-4A7A-8829-0B3DF4BF0FEB}"/>
    <cellStyle name="Note 18 2 4 2" xfId="12897" xr:uid="{AA0FBE89-1F87-4E68-B97A-423462EE46BC}"/>
    <cellStyle name="Note 18 2 4 2 2" xfId="24691" xr:uid="{4D935ABC-15AF-45BA-B693-5E424E9E87EB}"/>
    <cellStyle name="Note 18 2 4 3" xfId="11964" xr:uid="{387C8D6E-4011-4123-8673-9C44D2F8B346}"/>
    <cellStyle name="Note 18 2 4 3 2" xfId="23789" xr:uid="{1390308A-36E5-453A-9F25-8B8EF9F54342}"/>
    <cellStyle name="Note 18 2 4 4" xfId="10771" xr:uid="{F8CEC2CC-C37B-4490-8EB4-852C01F96EBD}"/>
    <cellStyle name="Note 18 2 4 4 2" xfId="22641" xr:uid="{BE0B2309-E96E-4ADC-9A30-0CD3A19DF85E}"/>
    <cellStyle name="Note 18 2 4 5" xfId="11552" xr:uid="{163DD2AC-8418-4B66-AECA-A89401A71770}"/>
    <cellStyle name="Note 18 2 4 5 2" xfId="23400" xr:uid="{1CCDB36C-DED4-4AF9-A246-964462AC793A}"/>
    <cellStyle name="Note 18 2 4 6" xfId="11109" xr:uid="{DC07ECBF-D5EC-40C2-91C6-6A891CB2B2D7}"/>
    <cellStyle name="Note 18 2 4 6 2" xfId="22978" xr:uid="{26719AF9-862A-4621-8720-18FDFF605E3A}"/>
    <cellStyle name="Note 18 2 4 7" xfId="13523" xr:uid="{6110D396-57D0-4DC6-A550-6BC955F7554E}"/>
    <cellStyle name="Note 18 2 4 7 2" xfId="25303" xr:uid="{469BE9F0-A188-4AAE-924E-BA9D2BD2FCB5}"/>
    <cellStyle name="Note 18 2 4 8" xfId="14519" xr:uid="{6E72EBDE-CC65-4A85-A06B-A74DE3061E87}"/>
    <cellStyle name="Note 18 2 5" xfId="9360" xr:uid="{110479E2-E645-4B3B-A132-038B9B230DA4}"/>
    <cellStyle name="Note 18 2 5 2" xfId="13765" xr:uid="{E4C744FE-C031-4BE4-B97E-2A767BE9B1D6}"/>
    <cellStyle name="Note 18 2 5 2 2" xfId="25538" xr:uid="{040378B7-CF1B-435D-B7CD-D93F970980C1}"/>
    <cellStyle name="Note 18 2 5 3" xfId="14725" xr:uid="{E6FB0BA6-D32C-40EE-A900-88792C8D60F8}"/>
    <cellStyle name="Note 18 2 5 3 2" xfId="26496" xr:uid="{019FBADC-3475-4625-9365-107810DD8565}"/>
    <cellStyle name="Note 18 2 5 4" xfId="15677" xr:uid="{6610F232-C25E-442F-B373-DB2944003CCD}"/>
    <cellStyle name="Note 18 2 5 4 2" xfId="27424" xr:uid="{AAE25A1A-928B-48D4-A45E-F836BD85F9EB}"/>
    <cellStyle name="Note 18 2 5 5" xfId="16551" xr:uid="{CE294E83-215F-4F2C-9D04-0B27B037CD2B}"/>
    <cellStyle name="Note 18 2 5 5 2" xfId="28298" xr:uid="{3E03E109-707B-4F06-BB5A-B8F1CD3E255C}"/>
    <cellStyle name="Note 18 2 5 6" xfId="17416" xr:uid="{5D53E003-9C71-4143-B6B2-AC2E1892696A}"/>
    <cellStyle name="Note 18 2 5 6 2" xfId="29137" xr:uid="{70049069-D835-4164-B9AF-011D3A5534A8}"/>
    <cellStyle name="Note 18 2 5 7" xfId="18192" xr:uid="{901BB40B-9627-4B3D-B172-B14D6F5503CD}"/>
    <cellStyle name="Note 18 2 5 7 2" xfId="29913" xr:uid="{CEA8DABE-B338-4656-A477-F82AD4440B2F}"/>
    <cellStyle name="Note 18 2 5 8" xfId="18949" xr:uid="{6E6609F0-EF64-4C67-BB5B-5016A435484E}"/>
    <cellStyle name="Note 18 2 6" xfId="11801" xr:uid="{81C7F582-5572-4E55-8871-CA7D41E330AE}"/>
    <cellStyle name="Note 18 2 6 2" xfId="23629" xr:uid="{B125C328-06EE-40D0-9133-9F8E32022ECB}"/>
    <cellStyle name="Note 18 2 7" xfId="10914" xr:uid="{6BAC02BD-7E54-4C82-A1E5-0F0C1561F38F}"/>
    <cellStyle name="Note 18 2 7 2" xfId="22783" xr:uid="{CCBB2DD4-08D7-475B-896B-56B8C3578523}"/>
    <cellStyle name="Note 18 2 8" xfId="11420" xr:uid="{09F98242-3E92-43C5-B7B5-E42D0235092F}"/>
    <cellStyle name="Note 18 2 8 2" xfId="23278" xr:uid="{33568649-6F82-426F-8BBA-AB048F6AEA68}"/>
    <cellStyle name="Note 18 2 9" xfId="11211" xr:uid="{9965665F-6C67-4065-B6E3-68D0DED23DD3}"/>
    <cellStyle name="Note 18 2 9 2" xfId="23073" xr:uid="{3002C77D-EA5C-424F-8397-5E16C12BE124}"/>
    <cellStyle name="Note 18 3" xfId="6778" xr:uid="{B0D2EAC0-CB6C-4991-9615-8DE3195BB412}"/>
    <cellStyle name="Note 18 3 10" xfId="11001" xr:uid="{16BC08A4-D1A8-4406-AE57-C0454C8FD4A1}"/>
    <cellStyle name="Note 18 3 10 2" xfId="22870" xr:uid="{487AFC8E-319C-4EBB-95C4-37B9B895501A}"/>
    <cellStyle name="Note 18 3 11" xfId="13539" xr:uid="{9403DC06-84A5-474E-A875-E5DF68936EB1}"/>
    <cellStyle name="Note 18 3 11 2" xfId="25316" xr:uid="{9675AA53-3995-478D-A994-88288BB3CC34}"/>
    <cellStyle name="Note 18 3 2" xfId="7605" xr:uid="{DD597F83-5EA2-4973-BD3C-9A3233E04587}"/>
    <cellStyle name="Note 18 3 2 10" xfId="17963" xr:uid="{62265B81-73F3-4B1F-88C5-FB70A6889303}"/>
    <cellStyle name="Note 18 3 2 10 2" xfId="29684" xr:uid="{29B602A6-85FF-490B-AC44-DE1BCDD30AFB}"/>
    <cellStyle name="Note 18 3 2 2" xfId="9248" xr:uid="{368F511A-B21E-440C-9292-F25616065ED2}"/>
    <cellStyle name="Note 18 3 2 2 2" xfId="13683" xr:uid="{FD43560F-E9E9-4FAD-BA88-7D9FA828737F}"/>
    <cellStyle name="Note 18 3 2 2 2 2" xfId="25457" xr:uid="{71C95845-598A-4D61-9E20-BAB7EC1DDE28}"/>
    <cellStyle name="Note 18 3 2 2 3" xfId="14645" xr:uid="{F31C3369-CCD2-45A6-95BA-03AE1738EDEB}"/>
    <cellStyle name="Note 18 3 2 2 3 2" xfId="26416" xr:uid="{6C958364-A680-4001-A098-A51D74E36434}"/>
    <cellStyle name="Note 18 3 2 2 4" xfId="15597" xr:uid="{8051ABFA-057A-4A68-9968-CF4FF213F4EB}"/>
    <cellStyle name="Note 18 3 2 2 4 2" xfId="27346" xr:uid="{AF239447-8B68-44E9-97C0-E7B3A2CD46BA}"/>
    <cellStyle name="Note 18 3 2 2 5" xfId="16477" xr:uid="{08E409D5-9E9D-48B2-AAC5-7A69A58E5CB4}"/>
    <cellStyle name="Note 18 3 2 2 5 2" xfId="28224" xr:uid="{B15295A1-E0DB-45B7-8EB3-970202ACE188}"/>
    <cellStyle name="Note 18 3 2 2 6" xfId="17343" xr:uid="{7EB8F8E4-702E-4B8F-9E93-4790427BFF4D}"/>
    <cellStyle name="Note 18 3 2 2 6 2" xfId="29064" xr:uid="{0697B073-33E2-4950-8D14-F5F2A4DD80B7}"/>
    <cellStyle name="Note 18 3 2 2 7" xfId="18119" xr:uid="{087F87A1-2F99-42CE-902B-B95CE02C93CB}"/>
    <cellStyle name="Note 18 3 2 2 7 2" xfId="29840" xr:uid="{2F73FE1C-C485-4443-9D7B-44FE852EE2DC}"/>
    <cellStyle name="Note 18 3 2 2 8" xfId="18876" xr:uid="{ABE22F2C-0A81-4C60-8063-64E03B8ACC19}"/>
    <cellStyle name="Note 18 3 2 3" xfId="9702" xr:uid="{5DA88013-A869-494E-A40E-4E957DAFE88E}"/>
    <cellStyle name="Note 18 3 2 3 2" xfId="14107" xr:uid="{E1A27225-D755-48E0-806D-AE4CBB535FBC}"/>
    <cellStyle name="Note 18 3 2 3 2 2" xfId="25880" xr:uid="{46FCD70E-1E2F-48B2-914E-FCF09A480F00}"/>
    <cellStyle name="Note 18 3 2 3 3" xfId="15067" xr:uid="{7E3A72A1-D7CE-4726-AEDE-9ACFC3BD5A97}"/>
    <cellStyle name="Note 18 3 2 3 3 2" xfId="26838" xr:uid="{A60E3FF1-57E7-4141-A7E4-B018B06A0CA7}"/>
    <cellStyle name="Note 18 3 2 3 4" xfId="16019" xr:uid="{4C3595F9-2335-4FC7-B0D5-7CBBA52A8540}"/>
    <cellStyle name="Note 18 3 2 3 4 2" xfId="27766" xr:uid="{65D78DFC-CFBD-4822-9A6A-BB7E284E74B0}"/>
    <cellStyle name="Note 18 3 2 3 5" xfId="16893" xr:uid="{2ABC6E55-6FB0-41D6-BF30-AEFA80C32D43}"/>
    <cellStyle name="Note 18 3 2 3 5 2" xfId="28640" xr:uid="{E5BC7456-D803-4DF6-875B-547CE7C043AD}"/>
    <cellStyle name="Note 18 3 2 3 6" xfId="17758" xr:uid="{3CDAF63F-6A26-428E-A8C0-19B4EB7AD559}"/>
    <cellStyle name="Note 18 3 2 3 6 2" xfId="29479" xr:uid="{46BB5148-A87E-4759-8B0B-09005E17717B}"/>
    <cellStyle name="Note 18 3 2 3 7" xfId="18534" xr:uid="{6D4296CF-C6D0-44FD-857F-FCBFB85C956C}"/>
    <cellStyle name="Note 18 3 2 3 7 2" xfId="30255" xr:uid="{3CB42A30-1DF6-446D-99E6-E8BE1FBD3888}"/>
    <cellStyle name="Note 18 3 2 3 8" xfId="19291" xr:uid="{8A9C0824-F1FB-4734-8E50-D7E86BC9297B}"/>
    <cellStyle name="Note 18 3 2 4" xfId="12667" xr:uid="{5DEA7FC4-75F4-427B-9EEB-4D9808E03290}"/>
    <cellStyle name="Note 18 3 2 4 2" xfId="24466" xr:uid="{574F8FDD-57D9-47BC-AC90-B9BE678973EF}"/>
    <cellStyle name="Note 18 3 2 5" xfId="13309" xr:uid="{64BB6F38-689A-4185-A167-C2B9A04B4100}"/>
    <cellStyle name="Note 18 3 2 5 2" xfId="25092" xr:uid="{589F30BA-5334-4289-AEFE-E9541F39132A}"/>
    <cellStyle name="Note 18 3 2 6" xfId="14323" xr:uid="{75DA52D7-D382-45C4-8465-834F13EC6D70}"/>
    <cellStyle name="Note 18 3 2 6 2" xfId="26095" xr:uid="{DACFB3FE-2C41-4DAD-993F-3D00EBB0943B}"/>
    <cellStyle name="Note 18 3 2 7" xfId="15281" xr:uid="{31DF210C-E97A-4EEC-98E6-3D9C99CACF7E}"/>
    <cellStyle name="Note 18 3 2 7 2" xfId="27050" xr:uid="{E11E2439-26FE-44F3-AA5F-41F073A01D1F}"/>
    <cellStyle name="Note 18 3 2 8" xfId="16225" xr:uid="{82708BEF-AE28-4543-9ACB-C5C27D4FE6D5}"/>
    <cellStyle name="Note 18 3 2 8 2" xfId="27972" xr:uid="{4708B529-8ABC-4605-8C83-149A244509F9}"/>
    <cellStyle name="Note 18 3 2 9" xfId="17098" xr:uid="{97AE1E37-F2B6-482E-A132-AF66F292C9AE}"/>
    <cellStyle name="Note 18 3 2 9 2" xfId="28845" xr:uid="{C12A5475-1C0C-4C03-AA00-B2B7A561D230}"/>
    <cellStyle name="Note 18 3 3" xfId="8423" xr:uid="{EEB8B0C1-0C06-4E69-AA2E-8AEC2E0551C2}"/>
    <cellStyle name="Note 18 3 3 2" xfId="13165" xr:uid="{9045689D-F55F-40CA-8838-2FCB56D6778E}"/>
    <cellStyle name="Note 18 3 3 2 2" xfId="24951" xr:uid="{0268845F-3EDE-4C46-9B5A-F4F41B6B4D3F}"/>
    <cellStyle name="Note 18 3 3 3" xfId="14185" xr:uid="{8FEF9233-A6B0-478C-80A1-205B294270A0}"/>
    <cellStyle name="Note 18 3 3 3 2" xfId="25958" xr:uid="{851515F1-205B-4870-B4D7-FB6408684890}"/>
    <cellStyle name="Note 18 3 3 4" xfId="15145" xr:uid="{E8A4CFF2-12F5-4710-8656-FA28C48D81C1}"/>
    <cellStyle name="Note 18 3 3 4 2" xfId="26914" xr:uid="{BCC96AE4-8B5F-4C8E-A65E-AE0FBBB2A6A7}"/>
    <cellStyle name="Note 18 3 3 5" xfId="16094" xr:uid="{DD329F45-3B3D-4E01-A9A3-E16CA67D4B86}"/>
    <cellStyle name="Note 18 3 3 5 2" xfId="27841" xr:uid="{25B2EB84-6E62-4C95-86D0-252BB7F19084}"/>
    <cellStyle name="Note 18 3 3 6" xfId="16967" xr:uid="{B35354F4-0C75-44BF-B1A2-1363C8699FEE}"/>
    <cellStyle name="Note 18 3 3 6 2" xfId="28714" xr:uid="{5FB61693-62D6-4ABF-95CE-DD123CE8530D}"/>
    <cellStyle name="Note 18 3 3 7" xfId="17832" xr:uid="{4F94B78B-B305-417F-94FB-176A4C6E8273}"/>
    <cellStyle name="Note 18 3 3 7 2" xfId="29553" xr:uid="{9BCC0CB4-8770-4A54-95F2-889AECA18D17}"/>
    <cellStyle name="Note 18 3 3 8" xfId="18608" xr:uid="{E3A04287-9675-40C2-9809-1A8F43974596}"/>
    <cellStyle name="Note 18 3 4" xfId="9434" xr:uid="{DC820B34-7AEC-4CA4-8871-4845799E0D29}"/>
    <cellStyle name="Note 18 3 4 2" xfId="13839" xr:uid="{3BA0F1CF-C53A-4D14-AE2C-A2E245734C70}"/>
    <cellStyle name="Note 18 3 4 2 2" xfId="25612" xr:uid="{B2AEDA76-329E-4548-889E-EC5257B4B045}"/>
    <cellStyle name="Note 18 3 4 3" xfId="14799" xr:uid="{858E974B-C743-4ED7-B0AB-CEC40B099A10}"/>
    <cellStyle name="Note 18 3 4 3 2" xfId="26570" xr:uid="{CE927B07-1522-4B5A-B2BD-46FD7CB4C317}"/>
    <cellStyle name="Note 18 3 4 4" xfId="15751" xr:uid="{C78A635B-354D-4B1B-A097-D8E57867B6EB}"/>
    <cellStyle name="Note 18 3 4 4 2" xfId="27498" xr:uid="{5FB7BD97-443B-4798-A274-2496585BBE9D}"/>
    <cellStyle name="Note 18 3 4 5" xfId="16625" xr:uid="{44C866CA-B2C2-4F6C-81D6-47012032F0CC}"/>
    <cellStyle name="Note 18 3 4 5 2" xfId="28372" xr:uid="{E191C02C-BFE9-4051-A5F6-01B2EB7A2DA6}"/>
    <cellStyle name="Note 18 3 4 6" xfId="17490" xr:uid="{BCFD4A50-9539-46DD-A23C-13ED559B0CEE}"/>
    <cellStyle name="Note 18 3 4 6 2" xfId="29211" xr:uid="{76C704EF-496D-405E-A8EA-E610AA8BAA00}"/>
    <cellStyle name="Note 18 3 4 7" xfId="18266" xr:uid="{7047B878-A22E-430B-BBB4-256F26E46325}"/>
    <cellStyle name="Note 18 3 4 7 2" xfId="29987" xr:uid="{BA354603-B7A8-4028-90D0-DF1AA2314803}"/>
    <cellStyle name="Note 18 3 4 8" xfId="19023" xr:uid="{3FCA2C68-5550-4120-8DD5-0CCCB14E94DA}"/>
    <cellStyle name="Note 18 3 5" xfId="12136" xr:uid="{5B68E14A-84E4-4FC4-9EB3-49178EC8F0AC}"/>
    <cellStyle name="Note 18 3 5 2" xfId="23953" xr:uid="{336CDDC7-A649-4271-8826-4FA06B8FD91E}"/>
    <cellStyle name="Note 18 3 6" xfId="10631" xr:uid="{9CE6ECEE-41F5-4DC8-9612-8005406C740A}"/>
    <cellStyle name="Note 18 3 6 2" xfId="22503" xr:uid="{C39F4C10-2502-4EF6-9C9E-7E7CCE754213}"/>
    <cellStyle name="Note 18 3 7" xfId="12540" xr:uid="{3155FF5D-93F6-4FA6-8119-AE3A939CB416}"/>
    <cellStyle name="Note 18 3 7 2" xfId="24349" xr:uid="{254377AE-A6C9-435A-A6E6-CAF35D023FC6}"/>
    <cellStyle name="Note 18 3 8" xfId="10266" xr:uid="{3B46B80D-C820-428C-9275-DAACDBB45025}"/>
    <cellStyle name="Note 18 3 8 2" xfId="22141" xr:uid="{5F8DD5E5-1550-439D-A0A2-A8F682ED1C4D}"/>
    <cellStyle name="Note 18 3 9" xfId="11698" xr:uid="{9E0094F1-CCCF-4BD2-B7EE-73FD4439EE63}"/>
    <cellStyle name="Note 18 3 9 2" xfId="23531" xr:uid="{BAB5B806-DE2A-41A4-B9B0-37805FE662CF}"/>
    <cellStyle name="Note 18 4" xfId="7081" xr:uid="{552CDC16-23B9-486C-A99A-EE76A1CE5919}"/>
    <cellStyle name="Note 18 4 10" xfId="12043" xr:uid="{58666306-5AFD-4444-BC6C-7B1C548D4183}"/>
    <cellStyle name="Note 18 4 10 2" xfId="23864" xr:uid="{BBDD891F-734D-4746-B1BC-1B47DCD08243}"/>
    <cellStyle name="Note 18 4 2" xfId="8724" xr:uid="{A1845ACF-3E9E-4A33-AF99-BE8B2760D632}"/>
    <cellStyle name="Note 18 4 2 2" xfId="13385" xr:uid="{255E74BE-2DD4-4DB4-9654-A865804F8FDE}"/>
    <cellStyle name="Note 18 4 2 2 2" xfId="25168" xr:uid="{89BBC654-DAD7-4F03-9959-B7008258A87D}"/>
    <cellStyle name="Note 18 4 2 3" xfId="14391" xr:uid="{58BB6E42-6D02-493E-ABA2-5FAFAF5FDEF9}"/>
    <cellStyle name="Note 18 4 2 3 2" xfId="26163" xr:uid="{E22366D1-9BA1-4A00-A5C6-B30987521B6D}"/>
    <cellStyle name="Note 18 4 2 4" xfId="15349" xr:uid="{6BAD0BB2-676C-48E7-B324-57897F2FB9FF}"/>
    <cellStyle name="Note 18 4 2 4 2" xfId="27111" xr:uid="{825A2CC3-AA9A-4820-98A3-F76062ADBAC9}"/>
    <cellStyle name="Note 18 4 2 5" xfId="16276" xr:uid="{E0C1C81F-178A-4141-906D-8AC2B442B1C2}"/>
    <cellStyle name="Note 18 4 2 5 2" xfId="28023" xr:uid="{364DAE4F-EC8D-43DA-B42F-53EB6A8B1449}"/>
    <cellStyle name="Note 18 4 2 6" xfId="17147" xr:uid="{B200F412-03AB-45F1-B69C-3475CA4626F7}"/>
    <cellStyle name="Note 18 4 2 6 2" xfId="28891" xr:uid="{B597E5C6-BC4B-461E-B4C8-DE70C6B50F5B}"/>
    <cellStyle name="Note 18 4 2 7" xfId="17994" xr:uid="{74312825-A58D-49B8-89E5-2E30FC2FCE09}"/>
    <cellStyle name="Note 18 4 2 7 2" xfId="29715" xr:uid="{4E14DDCC-5D82-455B-9791-C549FF2DADF5}"/>
    <cellStyle name="Note 18 4 2 8" xfId="18761" xr:uid="{3C2BAD1C-A191-4083-89AD-5D178E21A2E3}"/>
    <cellStyle name="Note 18 4 3" xfId="9587" xr:uid="{D9BD0AC5-22B2-4C89-BCB5-146D68133209}"/>
    <cellStyle name="Note 18 4 3 2" xfId="13992" xr:uid="{01F4B9EE-67B0-4BA2-BD16-1DB7740FCE3B}"/>
    <cellStyle name="Note 18 4 3 2 2" xfId="25765" xr:uid="{1DCFFE4F-ECC7-4DD4-9E11-7B7D9F1BCC1F}"/>
    <cellStyle name="Note 18 4 3 3" xfId="14952" xr:uid="{E11D9F9B-7C9C-4EBF-AE39-02F06F78ABF8}"/>
    <cellStyle name="Note 18 4 3 3 2" xfId="26723" xr:uid="{180B0FD7-437C-4013-8D3F-BCF52405B4B7}"/>
    <cellStyle name="Note 18 4 3 4" xfId="15904" xr:uid="{5AD743B7-C002-4F5C-8FBF-FBE7875C0707}"/>
    <cellStyle name="Note 18 4 3 4 2" xfId="27651" xr:uid="{D1271D26-E8A2-4B3A-BFB9-B39DE8CD9F0E}"/>
    <cellStyle name="Note 18 4 3 5" xfId="16778" xr:uid="{4ED8DFD5-8AAA-4ED5-83B6-E8127E6D836A}"/>
    <cellStyle name="Note 18 4 3 5 2" xfId="28525" xr:uid="{F7113313-2CAD-446F-87F3-07B69B9D4DFA}"/>
    <cellStyle name="Note 18 4 3 6" xfId="17643" xr:uid="{7D6BC5E6-5C5D-45BC-A2A8-A8CDD66F0665}"/>
    <cellStyle name="Note 18 4 3 6 2" xfId="29364" xr:uid="{3FBA2207-5EE8-4D37-90D5-EE71A2769541}"/>
    <cellStyle name="Note 18 4 3 7" xfId="18419" xr:uid="{FE8E2686-25A1-41A2-9673-0457C8571BF3}"/>
    <cellStyle name="Note 18 4 3 7 2" xfId="30140" xr:uid="{0023C4A1-7A49-4CC6-9B02-646BF5C01AFB}"/>
    <cellStyle name="Note 18 4 3 8" xfId="19176" xr:uid="{8339E353-5FB6-4868-8C4D-2F47AB69C0D3}"/>
    <cellStyle name="Note 18 4 4" xfId="12355" xr:uid="{CBBAF5F0-98DB-415D-8942-66C4DE88D988}"/>
    <cellStyle name="Note 18 4 4 2" xfId="24170" xr:uid="{F4160473-818D-418B-AD3E-11B577A8E859}"/>
    <cellStyle name="Note 18 4 5" xfId="10425" xr:uid="{4B431E29-5C1E-45D8-B8A0-D5D91517761D}"/>
    <cellStyle name="Note 18 4 5 2" xfId="22297" xr:uid="{AB67F8A3-CE31-4A57-8E56-BF9F010C24F5}"/>
    <cellStyle name="Note 18 4 6" xfId="13091" xr:uid="{ACD1B5CE-300B-4950-AA94-E696652F0D2D}"/>
    <cellStyle name="Note 18 4 6 2" xfId="24879" xr:uid="{B332925D-F3F4-4DE7-873F-4E03A4729347}"/>
    <cellStyle name="Note 18 4 7" xfId="9841" xr:uid="{05A6C0C7-7E0C-4747-933D-9ECEC7B6B313}"/>
    <cellStyle name="Note 18 4 7 2" xfId="21717" xr:uid="{42CE309F-760D-4962-82EA-7B8C12CD73BB}"/>
    <cellStyle name="Note 18 4 8" xfId="12244" xr:uid="{DC3D50FF-D1BE-4483-88EC-1BF6FBAFE523}"/>
    <cellStyle name="Note 18 4 8 2" xfId="24061" xr:uid="{A06A08E2-F569-4B3A-9A8F-78EB77AE016E}"/>
    <cellStyle name="Note 18 4 9" xfId="10524" xr:uid="{3217DD61-3775-4851-A9B2-F5490B1F88E6}"/>
    <cellStyle name="Note 18 4 9 2" xfId="22396" xr:uid="{A4283ED7-ECCE-4676-B248-282C626E19B9}"/>
    <cellStyle name="Note 18 5" xfId="7925" xr:uid="{149764D0-490B-49F0-9790-46F7CF7731E7}"/>
    <cellStyle name="Note 18 5 2" xfId="12896" xr:uid="{A99D135A-53E3-4A7B-9222-169B6B25CCDB}"/>
    <cellStyle name="Note 18 5 2 2" xfId="24690" xr:uid="{BE3167F8-A243-4B0D-BCC9-3505B0568862}"/>
    <cellStyle name="Note 18 5 3" xfId="9995" xr:uid="{D4B4ED65-67ED-485F-8862-09B2B5649A3D}"/>
    <cellStyle name="Note 18 5 3 2" xfId="21870" xr:uid="{0C320703-253C-411E-BDEC-E6B51E805606}"/>
    <cellStyle name="Note 18 5 4" xfId="13660" xr:uid="{B99D35A0-51A9-4978-82F8-147E63630C42}"/>
    <cellStyle name="Note 18 5 4 2" xfId="25435" xr:uid="{264A541E-9C17-478B-92EB-7C9B75AA258E}"/>
    <cellStyle name="Note 18 5 5" xfId="14624" xr:uid="{0E680DDA-D6C5-4FBA-A31A-4B7E6FAE8E36}"/>
    <cellStyle name="Note 18 5 5 2" xfId="26395" xr:uid="{A7861527-5A8F-47C2-A940-00EE9C8CCBAA}"/>
    <cellStyle name="Note 18 5 6" xfId="15576" xr:uid="{ADC00DCB-68E9-4000-A9DA-06BC4380AF65}"/>
    <cellStyle name="Note 18 5 6 2" xfId="27327" xr:uid="{399B2A55-7348-4137-81D8-A97EDFA529CE}"/>
    <cellStyle name="Note 18 5 7" xfId="16458" xr:uid="{BABBD5FC-D53F-42CE-9ECF-B8E5642EA90C}"/>
    <cellStyle name="Note 18 5 7 2" xfId="28205" xr:uid="{166F203E-7A8F-4962-9E7D-F4A2D463F3A0}"/>
    <cellStyle name="Note 18 5 8" xfId="17326" xr:uid="{F8CFA955-8030-460E-BC29-BDC08CF79CAA}"/>
    <cellStyle name="Note 18 6" xfId="9359" xr:uid="{93DE93AD-D7E2-4A8C-A547-09D2E0F6E231}"/>
    <cellStyle name="Note 18 6 2" xfId="13764" xr:uid="{22173D73-9505-4F3C-9555-75010C406FF9}"/>
    <cellStyle name="Note 18 6 2 2" xfId="25537" xr:uid="{8057B8CA-344A-436F-8090-4F8ED7D1DECA}"/>
    <cellStyle name="Note 18 6 3" xfId="14724" xr:uid="{25077C69-8E74-4810-B23D-B5B19E2608C9}"/>
    <cellStyle name="Note 18 6 3 2" xfId="26495" xr:uid="{31DF3C4B-3DCD-4D9E-8B1A-181459A3C3AA}"/>
    <cellStyle name="Note 18 6 4" xfId="15676" xr:uid="{286E169E-D418-4595-A62F-EB763233EF50}"/>
    <cellStyle name="Note 18 6 4 2" xfId="27423" xr:uid="{34F4A5A6-BD69-41F8-BF92-06ABAC1B309C}"/>
    <cellStyle name="Note 18 6 5" xfId="16550" xr:uid="{C2010C02-C096-4070-BB5E-06FBAE276AB6}"/>
    <cellStyle name="Note 18 6 5 2" xfId="28297" xr:uid="{E453C5D6-F2AC-46E8-A798-D748848B255B}"/>
    <cellStyle name="Note 18 6 6" xfId="17415" xr:uid="{F8B8A6A1-9300-48D1-926F-CCA2178022E6}"/>
    <cellStyle name="Note 18 6 6 2" xfId="29136" xr:uid="{B8EAEF78-BD33-405E-A1F2-ABE734CF4A64}"/>
    <cellStyle name="Note 18 6 7" xfId="18191" xr:uid="{F381E944-6393-4BF1-BD4D-0574F22E92DD}"/>
    <cellStyle name="Note 18 6 7 2" xfId="29912" xr:uid="{117A1544-4E03-4A23-BDF5-A421CCAC34D6}"/>
    <cellStyle name="Note 18 6 8" xfId="18948" xr:uid="{CDC39E16-31C3-4329-9FBC-BBB1F3391038}"/>
    <cellStyle name="Note 18 7" xfId="11800" xr:uid="{A584D5AF-5731-4B25-BEF6-8DFFBA6B835F}"/>
    <cellStyle name="Note 18 7 2" xfId="23628" xr:uid="{7ED3B9B3-020A-4FDE-B03F-78C56F01FAF4}"/>
    <cellStyle name="Note 18 8" xfId="10915" xr:uid="{615C3A7B-48BD-4E29-BB86-88AF26E00035}"/>
    <cellStyle name="Note 18 8 2" xfId="22784" xr:uid="{C5592C32-BA8A-4A8B-82E5-3B81C911B555}"/>
    <cellStyle name="Note 18 9" xfId="11419" xr:uid="{7CDD7757-8716-43A2-AE8D-4AD6B337068B}"/>
    <cellStyle name="Note 18 9 2" xfId="23277" xr:uid="{4E5F927F-D35B-4AFD-9CD1-A602FD21327E}"/>
    <cellStyle name="Note 19" xfId="6145" xr:uid="{22FF464D-0673-4126-9DB2-CDEE45592007}"/>
    <cellStyle name="Note 19 10" xfId="11210" xr:uid="{79662984-6E7B-42E3-9CF3-D1C6C8A0C0C9}"/>
    <cellStyle name="Note 19 10 2" xfId="23072" xr:uid="{FF9E365C-0220-4BB6-ABEB-5891061BA318}"/>
    <cellStyle name="Note 19 11" xfId="12969" xr:uid="{A60A73E6-8D6E-4CAE-80FD-C97FDED17FA4}"/>
    <cellStyle name="Note 19 11 2" xfId="24762" xr:uid="{D3BC729B-EEF9-4B08-9F49-8DD6D86A8000}"/>
    <cellStyle name="Note 19 12" xfId="9927" xr:uid="{C438F878-0FD7-483D-9BB1-89C5F59A3B36}"/>
    <cellStyle name="Note 19 12 2" xfId="21802" xr:uid="{ABB0E005-1586-4851-AD4D-AD729DF36AC6}"/>
    <cellStyle name="Note 19 13" xfId="11780" xr:uid="{9941B732-004F-406C-A4FB-6FA9425A4546}"/>
    <cellStyle name="Note 19 13 2" xfId="23608" xr:uid="{164435AD-6311-4E19-9574-E64339E95496}"/>
    <cellStyle name="Note 19 2" xfId="6146" xr:uid="{FD49C01A-47D5-48C5-A9E8-2658E74EE219}"/>
    <cellStyle name="Note 19 2 10" xfId="12243" xr:uid="{C21083F1-696D-44CB-8575-D9FE524694A2}"/>
    <cellStyle name="Note 19 2 10 2" xfId="24060" xr:uid="{1BF43D0F-403D-4C1E-A520-3F1B5042F559}"/>
    <cellStyle name="Note 19 2 11" xfId="10525" xr:uid="{BF6A0BAB-DE7B-49C4-9519-DCA1ABFB966A}"/>
    <cellStyle name="Note 19 2 11 2" xfId="22397" xr:uid="{49877AB9-D5AF-4088-AD70-F5BB4B765630}"/>
    <cellStyle name="Note 19 2 12" xfId="12042" xr:uid="{379494CF-74A2-44C4-94F2-CBF0C8922EDE}"/>
    <cellStyle name="Note 19 2 12 2" xfId="23863" xr:uid="{4F58D96D-D25E-49DB-B8F1-9853F9B7DDD6}"/>
    <cellStyle name="Note 19 2 2" xfId="6775" xr:uid="{2A8EE526-0004-40D8-B381-AD005A823455}"/>
    <cellStyle name="Note 19 2 2 10" xfId="10468" xr:uid="{4F623B7F-6073-4A4F-8C27-DEF2AB1DF9FF}"/>
    <cellStyle name="Note 19 2 2 10 2" xfId="22340" xr:uid="{34EA1212-400D-4585-8FF6-5643345AB0B5}"/>
    <cellStyle name="Note 19 2 2 11" xfId="12571" xr:uid="{644EB1F7-D158-43F9-ACE7-923D0F373520}"/>
    <cellStyle name="Note 19 2 2 11 2" xfId="24380" xr:uid="{A46CDA99-48A4-4077-8412-346ABA968CB2}"/>
    <cellStyle name="Note 19 2 2 2" xfId="7606" xr:uid="{BC779170-6720-457A-918D-643405B705A2}"/>
    <cellStyle name="Note 19 2 2 2 10" xfId="10274" xr:uid="{5C8B7594-5D9C-4CCE-89E2-EF4013995EEB}"/>
    <cellStyle name="Note 19 2 2 2 10 2" xfId="22149" xr:uid="{B03F61AB-3C78-48AC-97DE-AEA745383CB8}"/>
    <cellStyle name="Note 19 2 2 2 2" xfId="9249" xr:uid="{453503D2-6233-4011-988E-DD02DD18D391}"/>
    <cellStyle name="Note 19 2 2 2 2 2" xfId="13684" xr:uid="{C944B502-36DA-4537-ABC9-05DDDBC542BF}"/>
    <cellStyle name="Note 19 2 2 2 2 2 2" xfId="25458" xr:uid="{0D8DB8F2-C8C8-4E74-B658-B87A499BCE6C}"/>
    <cellStyle name="Note 19 2 2 2 2 3" xfId="14646" xr:uid="{0D610E00-6BD6-4903-A1C8-530A340F5C17}"/>
    <cellStyle name="Note 19 2 2 2 2 3 2" xfId="26417" xr:uid="{C9830151-6852-4F02-8252-871C06F4E893}"/>
    <cellStyle name="Note 19 2 2 2 2 4" xfId="15598" xr:uid="{1D3829D7-128A-4392-A751-67A1F8958C5E}"/>
    <cellStyle name="Note 19 2 2 2 2 4 2" xfId="27347" xr:uid="{2D779CAD-49D7-4894-9F45-A36D7E86DF61}"/>
    <cellStyle name="Note 19 2 2 2 2 5" xfId="16478" xr:uid="{A3992388-E3AC-43C1-9850-FDCC417813D3}"/>
    <cellStyle name="Note 19 2 2 2 2 5 2" xfId="28225" xr:uid="{E0DDBFF2-990D-4604-A750-0E87398820CC}"/>
    <cellStyle name="Note 19 2 2 2 2 6" xfId="17344" xr:uid="{10B30258-C8C7-41BC-B09F-08FDD28CC340}"/>
    <cellStyle name="Note 19 2 2 2 2 6 2" xfId="29065" xr:uid="{56C99514-025E-4DF8-B454-0E4B6607BEC6}"/>
    <cellStyle name="Note 19 2 2 2 2 7" xfId="18120" xr:uid="{DEEDABB0-C9A6-4F5B-A434-4AE6E93A81C8}"/>
    <cellStyle name="Note 19 2 2 2 2 7 2" xfId="29841" xr:uid="{AEAA2E9F-F4CE-42D2-B35A-9C114DF85193}"/>
    <cellStyle name="Note 19 2 2 2 2 8" xfId="18877" xr:uid="{E47FC6A4-6542-43F7-A84B-D7A2BCE2C70B}"/>
    <cellStyle name="Note 19 2 2 2 3" xfId="9703" xr:uid="{B1D9EF08-A1D0-4AB0-B427-CA8D8C49CAEF}"/>
    <cellStyle name="Note 19 2 2 2 3 2" xfId="14108" xr:uid="{DA6D2B7F-04C4-4243-B37F-9080570714EE}"/>
    <cellStyle name="Note 19 2 2 2 3 2 2" xfId="25881" xr:uid="{A2D4DDA4-759A-4909-B516-93B2B671ABAA}"/>
    <cellStyle name="Note 19 2 2 2 3 3" xfId="15068" xr:uid="{83FD5886-DB29-4F59-BDA7-EC71B908B527}"/>
    <cellStyle name="Note 19 2 2 2 3 3 2" xfId="26839" xr:uid="{3157B406-972C-4AF2-B9C9-B5193A038A25}"/>
    <cellStyle name="Note 19 2 2 2 3 4" xfId="16020" xr:uid="{2A42856D-76F6-453A-99D5-4385E29EC44E}"/>
    <cellStyle name="Note 19 2 2 2 3 4 2" xfId="27767" xr:uid="{E60EFA2A-1B90-486F-983F-83805626AF00}"/>
    <cellStyle name="Note 19 2 2 2 3 5" xfId="16894" xr:uid="{F46AF5FC-5EC7-4500-B607-076192AACF78}"/>
    <cellStyle name="Note 19 2 2 2 3 5 2" xfId="28641" xr:uid="{10596F3B-F6F5-4AC3-9D38-97EC66F23E8F}"/>
    <cellStyle name="Note 19 2 2 2 3 6" xfId="17759" xr:uid="{E7405A11-43F8-4CE2-A76B-9C9E66C6749A}"/>
    <cellStyle name="Note 19 2 2 2 3 6 2" xfId="29480" xr:uid="{DAF5BD17-3DDB-4053-B795-D90C999E511E}"/>
    <cellStyle name="Note 19 2 2 2 3 7" xfId="18535" xr:uid="{A648EB31-A72E-4365-9E14-4A789AC1BF13}"/>
    <cellStyle name="Note 19 2 2 2 3 7 2" xfId="30256" xr:uid="{FDB14812-44DB-4B94-AE01-3C11FF474CF7}"/>
    <cellStyle name="Note 19 2 2 2 3 8" xfId="19292" xr:uid="{C72F5B3C-7E5B-4208-829E-1274F442FA62}"/>
    <cellStyle name="Note 19 2 2 2 4" xfId="12668" xr:uid="{92365FD7-504B-496E-92A0-69ABA50D6766}"/>
    <cellStyle name="Note 19 2 2 2 4 2" xfId="24467" xr:uid="{FBABAB09-2EF1-4458-8A9B-1BCB06944F88}"/>
    <cellStyle name="Note 19 2 2 2 5" xfId="12280" xr:uid="{08C6793B-569F-4305-81CD-F5BCD4D28FCC}"/>
    <cellStyle name="Note 19 2 2 2 5 2" xfId="24096" xr:uid="{2C110B8D-A3AE-4340-B161-A6E777573FD9}"/>
    <cellStyle name="Note 19 2 2 2 6" xfId="10492" xr:uid="{67288DE5-C2DA-4D49-8284-A87200D2A12C}"/>
    <cellStyle name="Note 19 2 2 2 6 2" xfId="22364" xr:uid="{54820770-4B5A-43B2-87D6-4B43D3D9F185}"/>
    <cellStyle name="Note 19 2 2 2 7" xfId="12051" xr:uid="{88BD394C-B71C-4220-99BA-35A255567F50}"/>
    <cellStyle name="Note 19 2 2 2 7 2" xfId="23872" xr:uid="{CF7EC487-F1A4-4C4B-B34A-9A1D8D3CE7B5}"/>
    <cellStyle name="Note 19 2 2 2 8" xfId="10703" xr:uid="{F0CE9650-D4F4-4970-999E-889C0351E42C}"/>
    <cellStyle name="Note 19 2 2 2 8 2" xfId="22575" xr:uid="{938E4B2D-6EE2-48F7-B2ED-5B7B14AF2C52}"/>
    <cellStyle name="Note 19 2 2 2 9" xfId="12529" xr:uid="{6B9AF7B6-9604-42D8-B9EA-790244EE8A5F}"/>
    <cellStyle name="Note 19 2 2 2 9 2" xfId="24339" xr:uid="{0053C330-9E5B-47AF-A669-4545DD67410A}"/>
    <cellStyle name="Note 19 2 2 3" xfId="8420" xr:uid="{5F97983D-BA48-49AE-A4B3-E1504D703D40}"/>
    <cellStyle name="Note 19 2 2 3 2" xfId="13162" xr:uid="{076EBE75-5E1B-4234-884C-63377D8A5B50}"/>
    <cellStyle name="Note 19 2 2 3 2 2" xfId="24948" xr:uid="{CDC3236C-3F5C-4964-8DC5-E552820C1F2B}"/>
    <cellStyle name="Note 19 2 2 3 3" xfId="14182" xr:uid="{E0833E7A-FF5B-43A9-A436-78E82529CCBB}"/>
    <cellStyle name="Note 19 2 2 3 3 2" xfId="25955" xr:uid="{A7CF1A6A-8EED-4BD5-B59B-FB33F351805E}"/>
    <cellStyle name="Note 19 2 2 3 4" xfId="15142" xr:uid="{E5071934-56F5-4EAB-879C-C456A9D9CC7E}"/>
    <cellStyle name="Note 19 2 2 3 4 2" xfId="26911" xr:uid="{F0A2278A-CC36-4BA7-BD9D-A29850A0AF7F}"/>
    <cellStyle name="Note 19 2 2 3 5" xfId="16091" xr:uid="{E5003BDC-21C6-49B4-9BD5-69EF268E7FC3}"/>
    <cellStyle name="Note 19 2 2 3 5 2" xfId="27838" xr:uid="{2B9E77DE-D7D1-4C75-A006-5A910F6838E0}"/>
    <cellStyle name="Note 19 2 2 3 6" xfId="16964" xr:uid="{66E64A9E-969C-4EE7-AF93-16221F6D917D}"/>
    <cellStyle name="Note 19 2 2 3 6 2" xfId="28711" xr:uid="{A7C3D400-4278-4E61-B57E-F0912F2420E4}"/>
    <cellStyle name="Note 19 2 2 3 7" xfId="17829" xr:uid="{8A7669C5-C406-48D8-95C8-FE4F9E8C1CEA}"/>
    <cellStyle name="Note 19 2 2 3 7 2" xfId="29550" xr:uid="{A3AAE7AB-B009-4A17-9DCF-F9C823E77EF5}"/>
    <cellStyle name="Note 19 2 2 3 8" xfId="18605" xr:uid="{F377EB7B-A138-4C94-BF7F-0840DF762604}"/>
    <cellStyle name="Note 19 2 2 4" xfId="9431" xr:uid="{6E7A0F25-832B-4986-ADD0-6E6C9C0A6A0C}"/>
    <cellStyle name="Note 19 2 2 4 2" xfId="13836" xr:uid="{5B83F71E-657D-47AB-831A-3E374C93DF3E}"/>
    <cellStyle name="Note 19 2 2 4 2 2" xfId="25609" xr:uid="{7D3C5604-50FA-49C3-9BF3-1E0BCF95112C}"/>
    <cellStyle name="Note 19 2 2 4 3" xfId="14796" xr:uid="{B1B4A3B5-47CD-49FD-AD3A-D3171180FAFE}"/>
    <cellStyle name="Note 19 2 2 4 3 2" xfId="26567" xr:uid="{58E6152A-E263-4A5D-846A-669BBEA567CD}"/>
    <cellStyle name="Note 19 2 2 4 4" xfId="15748" xr:uid="{471F90EE-4A4F-4551-8ACE-789B88A7580B}"/>
    <cellStyle name="Note 19 2 2 4 4 2" xfId="27495" xr:uid="{E6BE0553-34D3-4DD0-8BD5-51022AFDEED7}"/>
    <cellStyle name="Note 19 2 2 4 5" xfId="16622" xr:uid="{B2259C01-026A-4D6C-9B81-DCBA129BCE70}"/>
    <cellStyle name="Note 19 2 2 4 5 2" xfId="28369" xr:uid="{A163AA1D-D4CE-4217-AF99-1D15A23837D1}"/>
    <cellStyle name="Note 19 2 2 4 6" xfId="17487" xr:uid="{47881A55-9B7C-4FC0-A38E-EA69CAD927CF}"/>
    <cellStyle name="Note 19 2 2 4 6 2" xfId="29208" xr:uid="{D716B941-4F57-48E0-8460-E856FAE4724C}"/>
    <cellStyle name="Note 19 2 2 4 7" xfId="18263" xr:uid="{CCD52853-BBDC-4768-B327-AE0B6D2E8ADC}"/>
    <cellStyle name="Note 19 2 2 4 7 2" xfId="29984" xr:uid="{E7B466F3-3909-4FAE-AF4F-B5CD8E9CA081}"/>
    <cellStyle name="Note 19 2 2 4 8" xfId="19020" xr:uid="{25D974F5-5889-4884-B42C-6ECD02AD1590}"/>
    <cellStyle name="Note 19 2 2 5" xfId="12133" xr:uid="{640CDEFD-F228-4006-A29F-6B3A67313C14}"/>
    <cellStyle name="Note 19 2 2 5 2" xfId="23950" xr:uid="{A34473C8-8543-4523-A237-80E0FB161EA0}"/>
    <cellStyle name="Note 19 2 2 6" xfId="10634" xr:uid="{3BDAD96D-6C6C-4EC0-BA36-59882693FFC1}"/>
    <cellStyle name="Note 19 2 2 6 2" xfId="22506" xr:uid="{A3D23A66-6D49-4533-B9FD-ADED68973988}"/>
    <cellStyle name="Note 19 2 2 7" xfId="11623" xr:uid="{84B5A344-7952-4F24-9AC2-B9B9665FDA3F}"/>
    <cellStyle name="Note 19 2 2 7 2" xfId="23465" xr:uid="{E3566FF9-A6D1-4043-9858-1ADAD2D91A56}"/>
    <cellStyle name="Note 19 2 2 8" xfId="11060" xr:uid="{682E1784-3DBF-4A36-8A13-85BEAC480422}"/>
    <cellStyle name="Note 19 2 2 8 2" xfId="22929" xr:uid="{3196ED71-FD68-4C15-BB08-D51831392619}"/>
    <cellStyle name="Note 19 2 2 9" xfId="12306" xr:uid="{05A7EE15-C409-44CE-9AB5-3AE7DA9FAD6D}"/>
    <cellStyle name="Note 19 2 2 9 2" xfId="24122" xr:uid="{C0107820-BE65-4791-BD37-24A071CB0AF6}"/>
    <cellStyle name="Note 19 2 3" xfId="7084" xr:uid="{B3738AA4-BE27-49AB-8C87-358CC0CD07FF}"/>
    <cellStyle name="Note 19 2 3 10" xfId="17291" xr:uid="{95664B7E-8ED0-4267-AC8F-E8357D1D0931}"/>
    <cellStyle name="Note 19 2 3 10 2" xfId="29034" xr:uid="{AE5BCB30-5E57-4F55-A9F9-FA3D5DE8D2F0}"/>
    <cellStyle name="Note 19 2 3 2" xfId="8727" xr:uid="{C768C04B-A6F0-4867-8B72-86EA5E996CA6}"/>
    <cellStyle name="Note 19 2 3 2 2" xfId="13388" xr:uid="{3B30B850-4A1E-4E2D-A610-E235934B1153}"/>
    <cellStyle name="Note 19 2 3 2 2 2" xfId="25171" xr:uid="{D1F09149-0A8B-480F-BA76-092A060B062B}"/>
    <cellStyle name="Note 19 2 3 2 3" xfId="14394" xr:uid="{EA460196-DC2A-4EDB-92AF-A882250DA676}"/>
    <cellStyle name="Note 19 2 3 2 3 2" xfId="26166" xr:uid="{CCB97F5C-3C23-455B-AD8D-D94910EA9236}"/>
    <cellStyle name="Note 19 2 3 2 4" xfId="15352" xr:uid="{39C3CE9E-B2A5-4C9C-9D3C-BC7F8AC1C03B}"/>
    <cellStyle name="Note 19 2 3 2 4 2" xfId="27114" xr:uid="{DCC1245A-3D62-40DB-845B-CEA4A8C21829}"/>
    <cellStyle name="Note 19 2 3 2 5" xfId="16279" xr:uid="{B2025ABC-4951-4B4E-AB75-40B44C8E2902}"/>
    <cellStyle name="Note 19 2 3 2 5 2" xfId="28026" xr:uid="{82221107-09D7-4DE0-8C2C-E36C4B679233}"/>
    <cellStyle name="Note 19 2 3 2 6" xfId="17150" xr:uid="{C17F66AB-AF9E-48D3-8B9C-CD9DF275D341}"/>
    <cellStyle name="Note 19 2 3 2 6 2" xfId="28894" xr:uid="{313C8CDD-7625-4C69-B034-4D37F791559F}"/>
    <cellStyle name="Note 19 2 3 2 7" xfId="17997" xr:uid="{D4DB2D66-1F4A-47F6-857D-C570F3669422}"/>
    <cellStyle name="Note 19 2 3 2 7 2" xfId="29718" xr:uid="{28D277E0-06BA-4E3E-A6A2-3E80E7D8DE78}"/>
    <cellStyle name="Note 19 2 3 2 8" xfId="18764" xr:uid="{93A9EB76-E4EB-4AD9-B32E-D96E01E0C895}"/>
    <cellStyle name="Note 19 2 3 3" xfId="9590" xr:uid="{A8423E6E-D137-4DC2-A3B1-B64A29173DDA}"/>
    <cellStyle name="Note 19 2 3 3 2" xfId="13995" xr:uid="{C2ADE711-533D-4F93-9EE9-01CF16C30D03}"/>
    <cellStyle name="Note 19 2 3 3 2 2" xfId="25768" xr:uid="{46794AC2-C751-4B99-9320-9B849DAEA002}"/>
    <cellStyle name="Note 19 2 3 3 3" xfId="14955" xr:uid="{8BA0616E-3E23-435B-9775-F2E221F7D393}"/>
    <cellStyle name="Note 19 2 3 3 3 2" xfId="26726" xr:uid="{23FE4A32-50EA-4D2A-98F5-2D94C614D092}"/>
    <cellStyle name="Note 19 2 3 3 4" xfId="15907" xr:uid="{B0DB1141-7DA4-4F92-8138-145E6F58CD22}"/>
    <cellStyle name="Note 19 2 3 3 4 2" xfId="27654" xr:uid="{60C6E087-50B3-4353-A72C-16A2737DE5A3}"/>
    <cellStyle name="Note 19 2 3 3 5" xfId="16781" xr:uid="{2913A8B5-7030-4770-857F-58D0A5243671}"/>
    <cellStyle name="Note 19 2 3 3 5 2" xfId="28528" xr:uid="{BDF44A4F-255B-4603-BF08-D57CB5B34302}"/>
    <cellStyle name="Note 19 2 3 3 6" xfId="17646" xr:uid="{4EF8063C-56E1-49DA-8DF1-45BD974D3AC0}"/>
    <cellStyle name="Note 19 2 3 3 6 2" xfId="29367" xr:uid="{37F1627C-48E1-48BD-B4D6-F45A89E5590E}"/>
    <cellStyle name="Note 19 2 3 3 7" xfId="18422" xr:uid="{1EC3CA7F-56FB-4386-A081-BA563B5078BF}"/>
    <cellStyle name="Note 19 2 3 3 7 2" xfId="30143" xr:uid="{D9FE62C7-5B37-4061-ACA9-3514152E9FCA}"/>
    <cellStyle name="Note 19 2 3 3 8" xfId="19179" xr:uid="{2ADB0765-9D51-48EF-BBD1-953AA6978D39}"/>
    <cellStyle name="Note 19 2 3 4" xfId="12358" xr:uid="{C5557B96-F8B6-4BDF-826A-DF33CC4D7570}"/>
    <cellStyle name="Note 19 2 3 4 2" xfId="24173" xr:uid="{15FC437F-59C4-4F4B-A22E-FE98E75EB5DF}"/>
    <cellStyle name="Note 19 2 3 5" xfId="10422" xr:uid="{9EB5E942-3A55-432B-815C-A65CAC58740F}"/>
    <cellStyle name="Note 19 2 3 5 2" xfId="22294" xr:uid="{E2217419-4B4F-4FFF-BB05-E755AA6E8AD6}"/>
    <cellStyle name="Note 19 2 3 6" xfId="13599" xr:uid="{E0FEB442-A167-4E41-A895-F1F672133EA2}"/>
    <cellStyle name="Note 19 2 3 6 2" xfId="25375" xr:uid="{17B4D0FC-F25A-459B-9747-988F9FFE4672}"/>
    <cellStyle name="Note 19 2 3 7" xfId="14575" xr:uid="{1B607EBC-D02B-421F-A271-604839585BE8}"/>
    <cellStyle name="Note 19 2 3 7 2" xfId="26346" xr:uid="{CE6B8FCA-0A6D-40C6-9513-14D25AECD097}"/>
    <cellStyle name="Note 19 2 3 8" xfId="15527" xr:uid="{CE55E6C6-3DB9-40F0-8233-BE1CA6002D11}"/>
    <cellStyle name="Note 19 2 3 8 2" xfId="27282" xr:uid="{BE1345E5-8B36-45D6-87FB-768E9B0B75C1}"/>
    <cellStyle name="Note 19 2 3 9" xfId="16422" xr:uid="{D7C72986-05B9-4B7B-85BC-643ADE823C9B}"/>
    <cellStyle name="Note 19 2 3 9 2" xfId="28169" xr:uid="{E31740CF-22CF-478E-8717-AE4E5ED83B95}"/>
    <cellStyle name="Note 19 2 4" xfId="7928" xr:uid="{6490EA99-C59F-432E-8B40-1333244F1E7C}"/>
    <cellStyle name="Note 19 2 4 2" xfId="12899" xr:uid="{D49C7007-7A48-4913-803C-4BACD4A97876}"/>
    <cellStyle name="Note 19 2 4 2 2" xfId="24693" xr:uid="{83A2371B-C838-439C-923D-8FC19FDE605B}"/>
    <cellStyle name="Note 19 2 4 3" xfId="9993" xr:uid="{58AD8506-04F4-4D4B-A7E9-692154980FA8}"/>
    <cellStyle name="Note 19 2 4 3 2" xfId="21868" xr:uid="{CD75BECB-01AE-4D25-A1BE-548265417E4E}"/>
    <cellStyle name="Note 19 2 4 4" xfId="12107" xr:uid="{A4336854-609F-4142-8FDC-59827105A095}"/>
    <cellStyle name="Note 19 2 4 4 2" xfId="23925" xr:uid="{0AB5654B-7039-429A-AD35-74B0F897C251}"/>
    <cellStyle name="Note 19 2 4 5" xfId="10655" xr:uid="{474BE079-7C28-458B-A4E6-6AF67F9896C2}"/>
    <cellStyle name="Note 19 2 4 5 2" xfId="22527" xr:uid="{26C24DB2-0358-449F-AD8D-21C8BADB7CD6}"/>
    <cellStyle name="Note 19 2 4 6" xfId="12860" xr:uid="{7317C8CC-0F96-4FE9-8056-76EC92A0F5B3}"/>
    <cellStyle name="Note 19 2 4 6 2" xfId="24654" xr:uid="{BF64D846-B789-412A-8092-F81947655A1B}"/>
    <cellStyle name="Note 19 2 4 7" xfId="10025" xr:uid="{B5ADE6FB-611C-4727-B66D-E8643C12F9D2}"/>
    <cellStyle name="Note 19 2 4 7 2" xfId="21900" xr:uid="{D6A3496A-4C36-4F85-8AF7-B2D8BBDE6D4D}"/>
    <cellStyle name="Note 19 2 4 8" xfId="12098" xr:uid="{7E13EA58-AAA3-4066-AB59-EB255761DFEE}"/>
    <cellStyle name="Note 19 2 5" xfId="9362" xr:uid="{B2C3F4B2-4AC1-43C5-82A8-A1BF12828465}"/>
    <cellStyle name="Note 19 2 5 2" xfId="13767" xr:uid="{A6FAEF55-BEC0-4873-8408-AFA298DAC962}"/>
    <cellStyle name="Note 19 2 5 2 2" xfId="25540" xr:uid="{78252661-7008-455B-BA0D-414CE14D48B0}"/>
    <cellStyle name="Note 19 2 5 3" xfId="14727" xr:uid="{D2F28D43-016A-4E85-8ACF-430739C72724}"/>
    <cellStyle name="Note 19 2 5 3 2" xfId="26498" xr:uid="{FB6655C1-1F79-48FE-B123-AD5626EA9C1D}"/>
    <cellStyle name="Note 19 2 5 4" xfId="15679" xr:uid="{466B6679-31C7-4AA7-B5BE-0D2ED8BDC4A3}"/>
    <cellStyle name="Note 19 2 5 4 2" xfId="27426" xr:uid="{82518A6D-57D5-4CD0-9D13-8BC1F12A7E2F}"/>
    <cellStyle name="Note 19 2 5 5" xfId="16553" xr:uid="{505E3820-6506-4F0E-B054-0793AA72473C}"/>
    <cellStyle name="Note 19 2 5 5 2" xfId="28300" xr:uid="{F9C9FB43-20A5-4FEE-A9D4-D8CB594B3B84}"/>
    <cellStyle name="Note 19 2 5 6" xfId="17418" xr:uid="{09293B6C-9901-46B0-A9AD-DDE554677B84}"/>
    <cellStyle name="Note 19 2 5 6 2" xfId="29139" xr:uid="{A94EDA84-F9F4-4157-A766-42E1005BE188}"/>
    <cellStyle name="Note 19 2 5 7" xfId="18194" xr:uid="{5656C49F-A3AB-46F1-9811-83EB1A36B526}"/>
    <cellStyle name="Note 19 2 5 7 2" xfId="29915" xr:uid="{3F49EBDC-6AA4-4699-A4D9-BB69D0080354}"/>
    <cellStyle name="Note 19 2 5 8" xfId="18951" xr:uid="{98DEE26C-F3B3-4191-82C2-F8E3E099F1A4}"/>
    <cellStyle name="Note 19 2 6" xfId="11803" xr:uid="{7F1D992C-7422-4B7A-9803-DD0FB8FD12A0}"/>
    <cellStyle name="Note 19 2 6 2" xfId="23631" xr:uid="{D4CA4534-32EB-45BC-BB01-EBDBD6C58D2B}"/>
    <cellStyle name="Note 19 2 7" xfId="10912" xr:uid="{DB706189-B0C1-493A-84A6-3D5FB0EA7FEE}"/>
    <cellStyle name="Note 19 2 7 2" xfId="22781" xr:uid="{81E788F2-4842-4843-AF3B-210BD88CA8CA}"/>
    <cellStyle name="Note 19 2 8" xfId="11422" xr:uid="{7E2A23E9-29CF-47F2-BDFE-0B85C1EF5E8B}"/>
    <cellStyle name="Note 19 2 8 2" xfId="23280" xr:uid="{91FBFFA9-A65B-4D5F-9C18-A83D36142EA3}"/>
    <cellStyle name="Note 19 2 9" xfId="11209" xr:uid="{14AF77B8-D0DB-4AF5-91F5-C02CF365FB5B}"/>
    <cellStyle name="Note 19 2 9 2" xfId="23071" xr:uid="{1761782C-8DBB-4AF0-AB6E-867D6167C953}"/>
    <cellStyle name="Note 19 3" xfId="6776" xr:uid="{C5E66773-6C45-44A9-9C68-D2ACBEA21892}"/>
    <cellStyle name="Note 19 3 10" xfId="14347" xr:uid="{F6F32E26-4302-4BDC-B642-E411BA96D579}"/>
    <cellStyle name="Note 19 3 10 2" xfId="26119" xr:uid="{D8DB45FE-4DA8-4494-A722-B5DD65BDCE5D}"/>
    <cellStyle name="Note 19 3 11" xfId="15305" xr:uid="{7C8F5F5A-4455-41C3-8C7C-63556BA37F8D}"/>
    <cellStyle name="Note 19 3 11 2" xfId="27074" xr:uid="{745975B0-1E12-4D6C-B8CC-9E42227A6121}"/>
    <cellStyle name="Note 19 3 2" xfId="7607" xr:uid="{FFDA2502-0488-4A1F-8ADF-4CE45ABF2FA0}"/>
    <cellStyle name="Note 19 3 2 10" xfId="14530" xr:uid="{6ADE278B-0159-4E2B-A3CD-0777595F69D3}"/>
    <cellStyle name="Note 19 3 2 10 2" xfId="26301" xr:uid="{F764EA55-0A68-4EAE-A29C-6502724068E1}"/>
    <cellStyle name="Note 19 3 2 2" xfId="9250" xr:uid="{994BAED4-A6E4-497F-BB07-D3F4C86344FC}"/>
    <cellStyle name="Note 19 3 2 2 2" xfId="13685" xr:uid="{2577C1A9-20B2-4EFB-8BA9-B41B2BBC17B7}"/>
    <cellStyle name="Note 19 3 2 2 2 2" xfId="25459" xr:uid="{E079A623-7963-46B5-8E10-09507E1C16FA}"/>
    <cellStyle name="Note 19 3 2 2 3" xfId="14647" xr:uid="{A20F62C1-530C-4964-8F5D-0965462176EB}"/>
    <cellStyle name="Note 19 3 2 2 3 2" xfId="26418" xr:uid="{61D0A36B-C626-49F2-8A0C-0F89E0ACBBA1}"/>
    <cellStyle name="Note 19 3 2 2 4" xfId="15599" xr:uid="{50F00FED-4EF3-4571-81FB-3D58C1054F5B}"/>
    <cellStyle name="Note 19 3 2 2 4 2" xfId="27348" xr:uid="{E1D69059-22AA-42A8-A0A5-87045DEA048B}"/>
    <cellStyle name="Note 19 3 2 2 5" xfId="16479" xr:uid="{5A40C918-8216-4555-AA2D-672F20EB223C}"/>
    <cellStyle name="Note 19 3 2 2 5 2" xfId="28226" xr:uid="{1948189E-EEC4-42E3-B78B-15767CBD0CAB}"/>
    <cellStyle name="Note 19 3 2 2 6" xfId="17345" xr:uid="{1978EA14-8947-40C9-8924-277FCB214A75}"/>
    <cellStyle name="Note 19 3 2 2 6 2" xfId="29066" xr:uid="{0D36A8D5-59FF-4C8D-A170-EF325FE343D2}"/>
    <cellStyle name="Note 19 3 2 2 7" xfId="18121" xr:uid="{A69296A9-1DF3-4058-863D-598A2E7553AB}"/>
    <cellStyle name="Note 19 3 2 2 7 2" xfId="29842" xr:uid="{B8FD1B9B-A8FE-40BA-BE83-BE7840E985E4}"/>
    <cellStyle name="Note 19 3 2 2 8" xfId="18878" xr:uid="{C051DCDB-B6C9-495B-8A6E-C43AA1FE43E8}"/>
    <cellStyle name="Note 19 3 2 3" xfId="9704" xr:uid="{D1B09268-FCCC-4235-9770-636301463769}"/>
    <cellStyle name="Note 19 3 2 3 2" xfId="14109" xr:uid="{5795CBC3-DBFC-4AC4-A312-DD5410946581}"/>
    <cellStyle name="Note 19 3 2 3 2 2" xfId="25882" xr:uid="{4B8625EE-148D-47F5-BBED-6F3A8948416C}"/>
    <cellStyle name="Note 19 3 2 3 3" xfId="15069" xr:uid="{E0563AA0-BA08-461E-9470-26BB0CE626EE}"/>
    <cellStyle name="Note 19 3 2 3 3 2" xfId="26840" xr:uid="{D663E33F-B4A4-4FE1-9515-FBC0EEDE5767}"/>
    <cellStyle name="Note 19 3 2 3 4" xfId="16021" xr:uid="{6CCA3EED-31D8-4D3B-9213-E4B920A4F35A}"/>
    <cellStyle name="Note 19 3 2 3 4 2" xfId="27768" xr:uid="{1202EF9E-5EEC-4518-B822-F3CD77270039}"/>
    <cellStyle name="Note 19 3 2 3 5" xfId="16895" xr:uid="{F081EA2D-F1E8-4C04-A3DC-B465A1043CE1}"/>
    <cellStyle name="Note 19 3 2 3 5 2" xfId="28642" xr:uid="{44FA4327-5E2B-4808-AD31-2BDCA29CE878}"/>
    <cellStyle name="Note 19 3 2 3 6" xfId="17760" xr:uid="{478C638A-CCBB-4B89-B24E-DF50FA9CDB94}"/>
    <cellStyle name="Note 19 3 2 3 6 2" xfId="29481" xr:uid="{07BA9752-1948-47E4-8118-B0FAD45DC057}"/>
    <cellStyle name="Note 19 3 2 3 7" xfId="18536" xr:uid="{F250FE81-5460-4D81-B42B-FA590C8403D4}"/>
    <cellStyle name="Note 19 3 2 3 7 2" xfId="30257" xr:uid="{13A3A01C-D798-401D-922E-189BD4711D6D}"/>
    <cellStyle name="Note 19 3 2 3 8" xfId="19293" xr:uid="{C8622789-6393-4870-878F-2A5C27D8DC4D}"/>
    <cellStyle name="Note 19 3 2 4" xfId="12669" xr:uid="{AA1846A5-3885-4969-906D-7F0BC4FE4EFC}"/>
    <cellStyle name="Note 19 3 2 4 2" xfId="24468" xr:uid="{208881A6-712B-45F4-83C5-108CEF933BE6}"/>
    <cellStyle name="Note 19 3 2 5" xfId="12775" xr:uid="{93766DEE-53EA-485C-B775-1BED3EE52EBD}"/>
    <cellStyle name="Note 19 3 2 5 2" xfId="24571" xr:uid="{11542882-2071-49A3-8E53-7D27F2124EA2}"/>
    <cellStyle name="Note 19 3 2 6" xfId="10101" xr:uid="{37200021-0F79-4999-8C4A-BEAD6FE33742}"/>
    <cellStyle name="Note 19 3 2 6 2" xfId="21976" xr:uid="{829FF535-3C26-4243-9904-27AF9EC0B097}"/>
    <cellStyle name="Note 19 3 2 7" xfId="11748" xr:uid="{8E98B47C-E014-4223-A38F-97148BE94741}"/>
    <cellStyle name="Note 19 3 2 7 2" xfId="23577" xr:uid="{5BC296DA-27A4-45C6-A88F-34C3BC185C8A}"/>
    <cellStyle name="Note 19 3 2 8" xfId="10958" xr:uid="{8AA41506-7DF3-49FF-9ECD-B4689755E452}"/>
    <cellStyle name="Note 19 3 2 8 2" xfId="22827" xr:uid="{EE016A97-FA26-4CC2-B8DD-07336DD224FE}"/>
    <cellStyle name="Note 19 3 2 9" xfId="13548" xr:uid="{DA9FC757-15FE-424A-9598-087436AF22BB}"/>
    <cellStyle name="Note 19 3 2 9 2" xfId="25324" xr:uid="{ADEB3E8A-594A-4FFD-818E-D5AD47048A2D}"/>
    <cellStyle name="Note 19 3 3" xfId="8421" xr:uid="{57B2C46F-3EE7-44BA-AF09-552A03B978D1}"/>
    <cellStyle name="Note 19 3 3 2" xfId="13163" xr:uid="{C855C90B-5C70-474E-B643-B7F8080684FC}"/>
    <cellStyle name="Note 19 3 3 2 2" xfId="24949" xr:uid="{2AFDBA14-2BC0-4ABD-B98A-9BE16E52D4C1}"/>
    <cellStyle name="Note 19 3 3 3" xfId="14183" xr:uid="{92262198-6A41-4310-8AC3-E2F295C16478}"/>
    <cellStyle name="Note 19 3 3 3 2" xfId="25956" xr:uid="{EDC01B3C-F056-4F57-9A09-42D3CC0955F7}"/>
    <cellStyle name="Note 19 3 3 4" xfId="15143" xr:uid="{0F10B5F2-42C0-4D5A-BF77-FF5B01581793}"/>
    <cellStyle name="Note 19 3 3 4 2" xfId="26912" xr:uid="{49E236F5-97D2-4066-B938-DCAB0E1D5F40}"/>
    <cellStyle name="Note 19 3 3 5" xfId="16092" xr:uid="{EC3C4464-E36D-4C30-AE75-95F944B29496}"/>
    <cellStyle name="Note 19 3 3 5 2" xfId="27839" xr:uid="{C6765FB6-5094-419D-B358-DE9875B4D12D}"/>
    <cellStyle name="Note 19 3 3 6" xfId="16965" xr:uid="{A048A81A-CFD6-4CEC-A912-997569561B12}"/>
    <cellStyle name="Note 19 3 3 6 2" xfId="28712" xr:uid="{3EEF41D8-82DE-4DD0-B0D1-3135D05AC7FE}"/>
    <cellStyle name="Note 19 3 3 7" xfId="17830" xr:uid="{2C2F07F7-6B07-442E-93DF-4B94866D61BA}"/>
    <cellStyle name="Note 19 3 3 7 2" xfId="29551" xr:uid="{AE342BD4-0E6F-4476-B06D-ACF496F2FC60}"/>
    <cellStyle name="Note 19 3 3 8" xfId="18606" xr:uid="{1C1D27F5-C657-452C-B291-C6462483CCED}"/>
    <cellStyle name="Note 19 3 4" xfId="9432" xr:uid="{7970F3CA-1ABE-4FBB-B0CD-DE9E17C6C4A0}"/>
    <cellStyle name="Note 19 3 4 2" xfId="13837" xr:uid="{78C2D937-0A50-45CE-AA2A-8E2E7D1BBBE6}"/>
    <cellStyle name="Note 19 3 4 2 2" xfId="25610" xr:uid="{EEE65C26-7EC6-4BD0-A11B-F513EAFD2310}"/>
    <cellStyle name="Note 19 3 4 3" xfId="14797" xr:uid="{F16E81D4-9CF5-462D-84D1-9866D5B9B46D}"/>
    <cellStyle name="Note 19 3 4 3 2" xfId="26568" xr:uid="{D288E9C2-7ADD-4A5F-BBB9-8BF21841C061}"/>
    <cellStyle name="Note 19 3 4 4" xfId="15749" xr:uid="{7DD33E28-96B4-4E0C-B232-7B3F3165CBDC}"/>
    <cellStyle name="Note 19 3 4 4 2" xfId="27496" xr:uid="{4144B46A-164A-4DAC-BAD4-9034E8200358}"/>
    <cellStyle name="Note 19 3 4 5" xfId="16623" xr:uid="{36DBDFFC-204D-4734-9909-993B5219831A}"/>
    <cellStyle name="Note 19 3 4 5 2" xfId="28370" xr:uid="{2F9F337D-27ED-435E-866D-71525929863B}"/>
    <cellStyle name="Note 19 3 4 6" xfId="17488" xr:uid="{FC53F652-8AE0-4FA8-A2D6-D325E8BA1517}"/>
    <cellStyle name="Note 19 3 4 6 2" xfId="29209" xr:uid="{843D8027-E979-48DE-9559-DFDB9DDF3CB1}"/>
    <cellStyle name="Note 19 3 4 7" xfId="18264" xr:uid="{C992AB89-7249-4F0A-A64A-08F427B60A31}"/>
    <cellStyle name="Note 19 3 4 7 2" xfId="29985" xr:uid="{BB91DFAA-ACA8-49D1-8271-30D40FACFFD0}"/>
    <cellStyle name="Note 19 3 4 8" xfId="19021" xr:uid="{1570F837-2CF1-4788-B26E-E081A3922CF1}"/>
    <cellStyle name="Note 19 3 5" xfId="12134" xr:uid="{57E53515-2F09-47FC-9C14-59C9AF843A7B}"/>
    <cellStyle name="Note 19 3 5 2" xfId="23951" xr:uid="{2BAA6DEC-4EAB-4F66-BEDE-CF721D00C762}"/>
    <cellStyle name="Note 19 3 6" xfId="10633" xr:uid="{E2BAD0C3-E3B9-48D1-ABEA-822FACD03B03}"/>
    <cellStyle name="Note 19 3 6 2" xfId="22505" xr:uid="{F271AB39-6F13-4E2B-A552-31246A31AC84}"/>
    <cellStyle name="Note 19 3 7" xfId="11624" xr:uid="{08E5562C-F710-4266-BFA0-B4627D539FA4}"/>
    <cellStyle name="Note 19 3 7 2" xfId="23466" xr:uid="{2F2A22F4-8D32-489D-83F3-797AF9C980A9}"/>
    <cellStyle name="Note 19 3 8" xfId="11059" xr:uid="{C29A793B-4E15-42F1-8D7F-D889A0A68EA0}"/>
    <cellStyle name="Note 19 3 8 2" xfId="22928" xr:uid="{AC74F184-61FA-481A-85B1-13FC22612CA9}"/>
    <cellStyle name="Note 19 3 9" xfId="13336" xr:uid="{E76B7F1B-7AEC-448D-A204-B3A6445DE29A}"/>
    <cellStyle name="Note 19 3 9 2" xfId="25119" xr:uid="{AF0B338D-5A7E-4220-A739-9CF833A47D90}"/>
    <cellStyle name="Note 19 4" xfId="7083" xr:uid="{56D75085-2E49-4253-AA2F-82E32A1EEF46}"/>
    <cellStyle name="Note 19 4 10" xfId="12879" xr:uid="{F77FAA95-E6C2-43C7-969D-D3B5F0AB97D2}"/>
    <cellStyle name="Note 19 4 10 2" xfId="24673" xr:uid="{9FFF37C7-2F6F-443A-BBA1-64D8EE45202E}"/>
    <cellStyle name="Note 19 4 2" xfId="8726" xr:uid="{B3FEEBA4-2187-499A-A31F-B1E08B78875A}"/>
    <cellStyle name="Note 19 4 2 2" xfId="13387" xr:uid="{E1861456-5C89-4F34-9BF3-2C405CFC5FE7}"/>
    <cellStyle name="Note 19 4 2 2 2" xfId="25170" xr:uid="{47A6B3F5-EE67-4AB4-9EFE-DA1C026DE184}"/>
    <cellStyle name="Note 19 4 2 3" xfId="14393" xr:uid="{408211EB-4A9B-4DDF-95DD-25EC11A2AB22}"/>
    <cellStyle name="Note 19 4 2 3 2" xfId="26165" xr:uid="{A8F98148-D31C-4224-86FE-0EBA723D9739}"/>
    <cellStyle name="Note 19 4 2 4" xfId="15351" xr:uid="{F2C0B258-4779-4827-8FC5-B43C862FAB2D}"/>
    <cellStyle name="Note 19 4 2 4 2" xfId="27113" xr:uid="{C02AA6D5-830A-4C94-82DA-816BAA0915A3}"/>
    <cellStyle name="Note 19 4 2 5" xfId="16278" xr:uid="{DC4BCF5F-9E22-4658-A9B1-A2BABE3A1835}"/>
    <cellStyle name="Note 19 4 2 5 2" xfId="28025" xr:uid="{D1140359-F1D4-4F98-AD7E-BA951788319D}"/>
    <cellStyle name="Note 19 4 2 6" xfId="17149" xr:uid="{4056306F-28BF-4085-8307-13F60D58D75B}"/>
    <cellStyle name="Note 19 4 2 6 2" xfId="28893" xr:uid="{5A4B2697-2271-4328-9DF2-7CD746C7250E}"/>
    <cellStyle name="Note 19 4 2 7" xfId="17996" xr:uid="{64278A01-451F-45F1-BCF4-8EFD5E2B9E7C}"/>
    <cellStyle name="Note 19 4 2 7 2" xfId="29717" xr:uid="{9BA14E70-588D-4828-BB2C-C2F82FB4A8E6}"/>
    <cellStyle name="Note 19 4 2 8" xfId="18763" xr:uid="{71EB4E3B-AC57-4B9B-A497-4A480A680352}"/>
    <cellStyle name="Note 19 4 3" xfId="9589" xr:uid="{EF46AA18-40E5-4756-8C93-487EF6D1F2A4}"/>
    <cellStyle name="Note 19 4 3 2" xfId="13994" xr:uid="{6488611A-7AF8-48AF-8E83-2FAEECD2D820}"/>
    <cellStyle name="Note 19 4 3 2 2" xfId="25767" xr:uid="{3767CE21-BFBD-40F3-A5C7-3D43FFC48C5C}"/>
    <cellStyle name="Note 19 4 3 3" xfId="14954" xr:uid="{055E4F91-9DF2-4DF0-919F-D755110C7552}"/>
    <cellStyle name="Note 19 4 3 3 2" xfId="26725" xr:uid="{CB9FB232-E2CF-415B-9A18-730A03EB120D}"/>
    <cellStyle name="Note 19 4 3 4" xfId="15906" xr:uid="{DAD1017C-BB05-491E-A472-97179A945F04}"/>
    <cellStyle name="Note 19 4 3 4 2" xfId="27653" xr:uid="{6214A1BB-01BC-43C8-8887-7F931F8B2191}"/>
    <cellStyle name="Note 19 4 3 5" xfId="16780" xr:uid="{EBC2EE9F-6EE7-4239-9DC7-E8EEBF5CFE36}"/>
    <cellStyle name="Note 19 4 3 5 2" xfId="28527" xr:uid="{5B2DE302-ED88-4418-B3B6-C07938D1F2FC}"/>
    <cellStyle name="Note 19 4 3 6" xfId="17645" xr:uid="{05B76C7D-6813-4E1B-A37D-4EE35BDE2134}"/>
    <cellStyle name="Note 19 4 3 6 2" xfId="29366" xr:uid="{17EC3BBF-9E47-4DC6-9FC6-05B6DE4F3DDF}"/>
    <cellStyle name="Note 19 4 3 7" xfId="18421" xr:uid="{2075EC22-525A-4D78-90CB-1A3928928613}"/>
    <cellStyle name="Note 19 4 3 7 2" xfId="30142" xr:uid="{1B59DB5E-6B5C-43D2-B2CE-67FA38A38BAE}"/>
    <cellStyle name="Note 19 4 3 8" xfId="19178" xr:uid="{30166D09-5D9C-451E-A983-2034F9C76D23}"/>
    <cellStyle name="Note 19 4 4" xfId="12357" xr:uid="{E651E77E-F86E-4920-A0A3-3752E835196F}"/>
    <cellStyle name="Note 19 4 4 2" xfId="24172" xr:uid="{13F145D6-B8EC-45C6-9EBB-A7E5D6821C1D}"/>
    <cellStyle name="Note 19 4 5" xfId="10423" xr:uid="{64F24684-930D-4CE1-8FA1-EA34F8332040}"/>
    <cellStyle name="Note 19 4 5 2" xfId="22295" xr:uid="{2F753354-E97C-4C44-ACAF-6C31FD6AB325}"/>
    <cellStyle name="Note 19 4 6" xfId="12579" xr:uid="{17572E22-4BD0-471F-ADC4-33ECDAC7AEF7}"/>
    <cellStyle name="Note 19 4 6 2" xfId="24386" xr:uid="{FE64BD9A-41FA-4811-9C06-CA169E513F6B}"/>
    <cellStyle name="Note 19 4 7" xfId="10232" xr:uid="{735EDAD1-90A0-41F3-86AB-2A7824E2DC68}"/>
    <cellStyle name="Note 19 4 7 2" xfId="22107" xr:uid="{BC958FB1-97B2-4092-BAFD-C0851CFB8E05}"/>
    <cellStyle name="Note 19 4 8" xfId="12603" xr:uid="{0CA6F388-BC5F-4F0D-87C0-514B5D4B5A32}"/>
    <cellStyle name="Note 19 4 8 2" xfId="24408" xr:uid="{517925F3-39EB-4419-A90D-C46FB01F7AB4}"/>
    <cellStyle name="Note 19 4 9" xfId="10213" xr:uid="{9BF6FD0A-9009-4E85-A757-3E2BDCEFFB9F}"/>
    <cellStyle name="Note 19 4 9 2" xfId="22088" xr:uid="{71E7E656-299B-43EE-BEBA-BC5FDC70B12C}"/>
    <cellStyle name="Note 19 5" xfId="7927" xr:uid="{208DA91F-3A3A-435F-ADD9-D5932F3BA8E3}"/>
    <cellStyle name="Note 19 5 2" xfId="12898" xr:uid="{4A107230-6ED7-4A8F-9F87-89C657A6A7FB}"/>
    <cellStyle name="Note 19 5 2 2" xfId="24692" xr:uid="{9CB24231-30A5-4FD7-B69F-54AB68530B48}"/>
    <cellStyle name="Note 19 5 3" xfId="9994" xr:uid="{B04494DC-1ED2-496A-9BDE-7D3F60D1DBDF}"/>
    <cellStyle name="Note 19 5 3 2" xfId="21869" xr:uid="{4FB2C4AC-77D2-4851-BE69-227ABCB053E4}"/>
    <cellStyle name="Note 19 5 4" xfId="13135" xr:uid="{FEB028CB-F9B0-422A-A4C1-F316D8CE768B}"/>
    <cellStyle name="Note 19 5 4 2" xfId="24922" xr:uid="{D1F71902-35D8-48AB-820C-42D18FCE254B}"/>
    <cellStyle name="Note 19 5 5" xfId="9805" xr:uid="{5213B5D8-B562-43D5-9E99-1026E9A23130}"/>
    <cellStyle name="Note 19 5 5 2" xfId="21681" xr:uid="{6E391A80-6704-4422-A8AC-4D3F83597979}"/>
    <cellStyle name="Note 19 5 6" xfId="13417" xr:uid="{78495B14-60F4-4963-A9C9-2512103B74E3}"/>
    <cellStyle name="Note 19 5 6 2" xfId="25200" xr:uid="{9C73CFC3-9CF7-4435-BEC5-5BF985123498}"/>
    <cellStyle name="Note 19 5 7" xfId="14423" xr:uid="{6FA175AB-F9B6-4C50-93A1-EA199A3A3FAC}"/>
    <cellStyle name="Note 19 5 7 2" xfId="26195" xr:uid="{6CEC9011-FEEE-41D0-93DF-ED959318112E}"/>
    <cellStyle name="Note 19 5 8" xfId="15381" xr:uid="{443C5598-39D8-42B4-A3A9-E10C84302318}"/>
    <cellStyle name="Note 19 6" xfId="9361" xr:uid="{803FF592-91B6-445F-83E6-8D54A9109B7B}"/>
    <cellStyle name="Note 19 6 2" xfId="13766" xr:uid="{9E6048C9-1772-4974-AFB8-30C71542C3FD}"/>
    <cellStyle name="Note 19 6 2 2" xfId="25539" xr:uid="{24C78537-A715-4CD4-A5BB-E47CE41016A9}"/>
    <cellStyle name="Note 19 6 3" xfId="14726" xr:uid="{3ABA6EE0-12B4-47DC-9308-A8BFAF35452B}"/>
    <cellStyle name="Note 19 6 3 2" xfId="26497" xr:uid="{1756AC38-D63F-4E3D-95C7-41F625D57867}"/>
    <cellStyle name="Note 19 6 4" xfId="15678" xr:uid="{32CA40CA-FB23-4D0B-9F82-27B69E3EDF96}"/>
    <cellStyle name="Note 19 6 4 2" xfId="27425" xr:uid="{5C83AB19-4DB3-4301-B1A4-2C277B8A4FC7}"/>
    <cellStyle name="Note 19 6 5" xfId="16552" xr:uid="{44CCFC8B-69C2-47FB-AD70-083B251DDFA4}"/>
    <cellStyle name="Note 19 6 5 2" xfId="28299" xr:uid="{250AF67D-CF52-4F94-B394-4C2FB4FC4303}"/>
    <cellStyle name="Note 19 6 6" xfId="17417" xr:uid="{18120C17-D00C-4113-A9E2-B133DAE55E0A}"/>
    <cellStyle name="Note 19 6 6 2" xfId="29138" xr:uid="{F16CFD1F-354A-4E3D-927F-A69EAC97FB0D}"/>
    <cellStyle name="Note 19 6 7" xfId="18193" xr:uid="{944CB256-452F-4531-8DC1-5F18F003409D}"/>
    <cellStyle name="Note 19 6 7 2" xfId="29914" xr:uid="{1388185A-16AE-40EE-B56C-71D8BDEA05E0}"/>
    <cellStyle name="Note 19 6 8" xfId="18950" xr:uid="{F5F78E97-E282-4CEB-BE3F-2F8480E60586}"/>
    <cellStyle name="Note 19 7" xfId="11802" xr:uid="{46F5F9CD-97E6-4716-BCD9-F0FAF90C12CB}"/>
    <cellStyle name="Note 19 7 2" xfId="23630" xr:uid="{1D6B12E6-B301-4F7A-8EC9-C8E0B3B00BF6}"/>
    <cellStyle name="Note 19 8" xfId="10913" xr:uid="{6FC736DB-7B10-4FE4-9B3D-72380F38F0EC}"/>
    <cellStyle name="Note 19 8 2" xfId="22782" xr:uid="{5F4BA496-6D53-43DC-AD87-B37AFF90DA9C}"/>
    <cellStyle name="Note 19 9" xfId="11421" xr:uid="{D2D00CD9-D6E4-4418-873E-66B532384EFA}"/>
    <cellStyle name="Note 19 9 2" xfId="23279" xr:uid="{205CAE06-7465-40CC-931C-0FE787827817}"/>
    <cellStyle name="Note 2" xfId="6147" xr:uid="{245FB01F-897C-4FF3-9802-E3E8B0FCE4EF}"/>
    <cellStyle name="Note 2 10" xfId="11208" xr:uid="{F85C68B5-AB8C-4575-AC03-6684AC1A2FB2}"/>
    <cellStyle name="Note 2 10 2" xfId="23070" xr:uid="{17C9677B-1A27-494A-95CE-575526AD6D7F}"/>
    <cellStyle name="Note 2 11" xfId="12245" xr:uid="{0C9AD9BC-C19D-4995-ACA6-B65CD6855638}"/>
    <cellStyle name="Note 2 11 2" xfId="24062" xr:uid="{1A620C21-B120-413B-970A-E46AFE49F482}"/>
    <cellStyle name="Note 2 12" xfId="10523" xr:uid="{E3DDFFEC-62C2-4286-BC39-59D9C6F6B794}"/>
    <cellStyle name="Note 2 12 2" xfId="22395" xr:uid="{6F4AC365-EBFE-45DE-A568-ABACF091CC13}"/>
    <cellStyle name="Note 2 13" xfId="13074" xr:uid="{F0488365-6FA4-4893-ABB6-F23F0E508EF5}"/>
    <cellStyle name="Note 2 13 2" xfId="24863" xr:uid="{14C13EB4-E2DA-4262-B328-10F53DE6F2C1}"/>
    <cellStyle name="Note 2 2" xfId="6148" xr:uid="{80E1A120-D1F3-4EFA-91BE-90BC82093FF5}"/>
    <cellStyle name="Note 2 3" xfId="6774" xr:uid="{99AE2313-0970-4CF1-9CD4-B7AEDA816DDB}"/>
    <cellStyle name="Note 2 3 10" xfId="9813" xr:uid="{A34A4A6E-2B0E-4EDE-9D0F-24DE32A5974D}"/>
    <cellStyle name="Note 2 3 10 2" xfId="21689" xr:uid="{18E63133-5ED4-4062-9BB0-13F0A7FE0B06}"/>
    <cellStyle name="Note 2 3 11" xfId="11842" xr:uid="{A81B624E-D27A-41D7-B4B7-4696131A9AE8}"/>
    <cellStyle name="Note 2 3 11 2" xfId="23669" xr:uid="{44E0C593-03B9-45A9-AADF-3DF45B4FA937}"/>
    <cellStyle name="Note 2 3 2" xfId="7608" xr:uid="{7B28A8EE-B81E-4759-83F6-EBDC52FFFD07}"/>
    <cellStyle name="Note 2 3 2 10" xfId="17964" xr:uid="{3AD332F6-F791-4F35-8671-8175AA5ABE12}"/>
    <cellStyle name="Note 2 3 2 10 2" xfId="29685" xr:uid="{A9CFE746-9889-4238-95C3-76F8D2901DA7}"/>
    <cellStyle name="Note 2 3 2 2" xfId="9251" xr:uid="{5BCF7DE5-B219-4FDA-8495-815513EEF3A5}"/>
    <cellStyle name="Note 2 3 2 2 2" xfId="13686" xr:uid="{92679B39-35B4-449D-8CE6-A258FB2E484E}"/>
    <cellStyle name="Note 2 3 2 2 2 2" xfId="25460" xr:uid="{75897D08-93E0-4DF6-901C-F919A7D41EEF}"/>
    <cellStyle name="Note 2 3 2 2 3" xfId="14648" xr:uid="{A0C867A1-FD59-4884-A0A0-AEE3FB4C6C5A}"/>
    <cellStyle name="Note 2 3 2 2 3 2" xfId="26419" xr:uid="{674ADA05-ADC3-46B8-BA3B-A1ABF7BDAD2B}"/>
    <cellStyle name="Note 2 3 2 2 4" xfId="15600" xr:uid="{F6213D2C-C749-4A7E-BD8D-6197C6A39FBF}"/>
    <cellStyle name="Note 2 3 2 2 4 2" xfId="27349" xr:uid="{8B44D2D3-7024-47B6-9E31-20E3089405EA}"/>
    <cellStyle name="Note 2 3 2 2 5" xfId="16480" xr:uid="{85B7C74B-D666-41C0-847A-D819FBAE8B3C}"/>
    <cellStyle name="Note 2 3 2 2 5 2" xfId="28227" xr:uid="{13DE266C-AE09-4631-B7ED-5BA66EDFB485}"/>
    <cellStyle name="Note 2 3 2 2 6" xfId="17346" xr:uid="{A405EEF8-3BB7-446E-B0AE-ED59F8957FF8}"/>
    <cellStyle name="Note 2 3 2 2 6 2" xfId="29067" xr:uid="{C5301D6A-D736-498E-AF23-98A6C8D83878}"/>
    <cellStyle name="Note 2 3 2 2 7" xfId="18122" xr:uid="{3AF4AA19-9711-461A-AB92-6DFBC0944CD0}"/>
    <cellStyle name="Note 2 3 2 2 7 2" xfId="29843" xr:uid="{65DF8846-2A09-4E40-AF55-C1488CD750C6}"/>
    <cellStyle name="Note 2 3 2 2 8" xfId="18879" xr:uid="{CE0AB9CA-DBE2-4B02-B6F5-5F189797F937}"/>
    <cellStyle name="Note 2 3 2 3" xfId="9705" xr:uid="{5A61D452-0B56-4A91-A2CA-964375B607AF}"/>
    <cellStyle name="Note 2 3 2 3 2" xfId="14110" xr:uid="{3F493633-6961-419E-918A-D174A2193191}"/>
    <cellStyle name="Note 2 3 2 3 2 2" xfId="25883" xr:uid="{3E551803-D4CC-4014-B0F9-46AEE395568E}"/>
    <cellStyle name="Note 2 3 2 3 3" xfId="15070" xr:uid="{5FC6C7EB-393A-4734-B64E-4ABC9258C83A}"/>
    <cellStyle name="Note 2 3 2 3 3 2" xfId="26841" xr:uid="{F1B875E8-6B7A-4DE6-A771-CD7601311078}"/>
    <cellStyle name="Note 2 3 2 3 4" xfId="16022" xr:uid="{907BC7F1-109D-4647-A8EE-44C04CDFCB70}"/>
    <cellStyle name="Note 2 3 2 3 4 2" xfId="27769" xr:uid="{19F53FA4-1505-46C6-A09D-076BEDA0DB69}"/>
    <cellStyle name="Note 2 3 2 3 5" xfId="16896" xr:uid="{F4D15EB0-D9F9-4755-B86C-16ED20A21C9A}"/>
    <cellStyle name="Note 2 3 2 3 5 2" xfId="28643" xr:uid="{2467A682-F571-4649-B5D5-E8562ACF757F}"/>
    <cellStyle name="Note 2 3 2 3 6" xfId="17761" xr:uid="{16183897-BC32-4237-BFEE-6F392D8D3E34}"/>
    <cellStyle name="Note 2 3 2 3 6 2" xfId="29482" xr:uid="{C9F4D4C9-8E44-4ED1-AE76-8AC5B298B2F5}"/>
    <cellStyle name="Note 2 3 2 3 7" xfId="18537" xr:uid="{F01251FA-53F5-4F3C-BA74-B947B836D7D2}"/>
    <cellStyle name="Note 2 3 2 3 7 2" xfId="30258" xr:uid="{AB46AA7C-8C8E-4C74-B9B2-8B0DEB26B57F}"/>
    <cellStyle name="Note 2 3 2 3 8" xfId="19294" xr:uid="{3B5FBBA1-A915-4253-9AB2-3A9200E6FC63}"/>
    <cellStyle name="Note 2 3 2 4" xfId="12670" xr:uid="{F185FFE9-018F-4C21-8EB5-D7E40CB9FD0E}"/>
    <cellStyle name="Note 2 3 2 4 2" xfId="24469" xr:uid="{AFAA5688-AD1A-4EC6-8754-0992FC98D904}"/>
    <cellStyle name="Note 2 3 2 5" xfId="13310" xr:uid="{589190D2-D13C-42B2-9F49-2C186ACE8FBB}"/>
    <cellStyle name="Note 2 3 2 5 2" xfId="25093" xr:uid="{A5CC6358-4F27-4232-BEB9-44004390C640}"/>
    <cellStyle name="Note 2 3 2 6" xfId="14324" xr:uid="{73DA6050-AFFC-4955-A7EE-FB9EEC88261F}"/>
    <cellStyle name="Note 2 3 2 6 2" xfId="26096" xr:uid="{FEBF7A55-3C22-4961-8780-05CE973A6DDA}"/>
    <cellStyle name="Note 2 3 2 7" xfId="15282" xr:uid="{DDD347DD-D54B-4886-993A-EDAB21C6D348}"/>
    <cellStyle name="Note 2 3 2 7 2" xfId="27051" xr:uid="{07A96EA3-B73A-40E7-B02F-DFAAB4F368B2}"/>
    <cellStyle name="Note 2 3 2 8" xfId="16226" xr:uid="{F37A62EF-2DE1-4E97-B869-BFE6EAE31C6A}"/>
    <cellStyle name="Note 2 3 2 8 2" xfId="27973" xr:uid="{92681415-6707-4BBF-AFEB-BE770C2B8F06}"/>
    <cellStyle name="Note 2 3 2 9" xfId="17099" xr:uid="{BCC00528-4BAF-44FC-ADDC-D4232FBBE365}"/>
    <cellStyle name="Note 2 3 2 9 2" xfId="28846" xr:uid="{42D2805F-68EC-4EF5-A7C7-F4ADAD148A7E}"/>
    <cellStyle name="Note 2 3 3" xfId="8419" xr:uid="{FCB00EC8-73A7-4B38-BD55-697C335638E7}"/>
    <cellStyle name="Note 2 3 3 2" xfId="13161" xr:uid="{90DB150F-F8F6-4942-8A12-EAD27D253E2F}"/>
    <cellStyle name="Note 2 3 3 2 2" xfId="24947" xr:uid="{67F9DBA5-51EF-431D-A16F-AD28B53D55CE}"/>
    <cellStyle name="Note 2 3 3 3" xfId="14181" xr:uid="{3DFCF8B4-9DFD-422C-BAC9-56240E68B6C0}"/>
    <cellStyle name="Note 2 3 3 3 2" xfId="25954" xr:uid="{EFE1D0B9-A4FE-4663-BF95-2C481C1BAD58}"/>
    <cellStyle name="Note 2 3 3 4" xfId="15141" xr:uid="{12FE7A51-6689-4F74-B80D-80F4D9C21966}"/>
    <cellStyle name="Note 2 3 3 4 2" xfId="26910" xr:uid="{004CDF22-EAFB-45B6-AD24-652EE38E5FFC}"/>
    <cellStyle name="Note 2 3 3 5" xfId="16090" xr:uid="{EB308DC9-5C7E-4E93-A094-93CC9C3D0875}"/>
    <cellStyle name="Note 2 3 3 5 2" xfId="27837" xr:uid="{DF112EAB-9BDB-4775-8E95-11A2FEE07F4E}"/>
    <cellStyle name="Note 2 3 3 6" xfId="16963" xr:uid="{26207B10-6998-4BBC-9E38-37FA052DBAFD}"/>
    <cellStyle name="Note 2 3 3 6 2" xfId="28710" xr:uid="{D2608659-5B20-47AB-BA18-A1784EBD1258}"/>
    <cellStyle name="Note 2 3 3 7" xfId="17828" xr:uid="{D78D638A-66B7-439A-81B4-5E5000EFF80C}"/>
    <cellStyle name="Note 2 3 3 7 2" xfId="29549" xr:uid="{2223011E-D4A8-43CA-8752-48DD5F2BAE19}"/>
    <cellStyle name="Note 2 3 3 8" xfId="18604" xr:uid="{A1A1438E-3233-4879-B8B1-0861342A0392}"/>
    <cellStyle name="Note 2 3 4" xfId="9430" xr:uid="{E4D56519-293B-484A-9A34-11E153F4F2CC}"/>
    <cellStyle name="Note 2 3 4 2" xfId="13835" xr:uid="{8F9AA49B-8BA2-4DA9-B760-26FE397937C6}"/>
    <cellStyle name="Note 2 3 4 2 2" xfId="25608" xr:uid="{347115D5-05E3-496E-8614-70156BDBC508}"/>
    <cellStyle name="Note 2 3 4 3" xfId="14795" xr:uid="{0B830517-4967-4139-9E22-6E4C0970D53B}"/>
    <cellStyle name="Note 2 3 4 3 2" xfId="26566" xr:uid="{147FD180-4659-4C61-8F59-54CA7FB68C41}"/>
    <cellStyle name="Note 2 3 4 4" xfId="15747" xr:uid="{DD27EF54-DE9E-4A93-AD06-9598924E5D80}"/>
    <cellStyle name="Note 2 3 4 4 2" xfId="27494" xr:uid="{92550791-5ADE-4BF5-B86A-657BB5C1D367}"/>
    <cellStyle name="Note 2 3 4 5" xfId="16621" xr:uid="{ED4DB84F-C787-414B-B199-E1C3FD661EF1}"/>
    <cellStyle name="Note 2 3 4 5 2" xfId="28368" xr:uid="{E6447EA3-6899-4366-9F1D-DF5B42A00482}"/>
    <cellStyle name="Note 2 3 4 6" xfId="17486" xr:uid="{C0D47361-94FB-4679-99CD-F3EF8E51F5C6}"/>
    <cellStyle name="Note 2 3 4 6 2" xfId="29207" xr:uid="{1C0164AF-3F56-472A-BA17-BDB6BABBD3F9}"/>
    <cellStyle name="Note 2 3 4 7" xfId="18262" xr:uid="{9B462BBD-50B4-450C-A8A8-71AC75BFB0B2}"/>
    <cellStyle name="Note 2 3 4 7 2" xfId="29983" xr:uid="{906891DF-F083-472A-BC1B-3F4809B3C3BA}"/>
    <cellStyle name="Note 2 3 4 8" xfId="19019" xr:uid="{B8CE530B-6D3E-4E2E-95C8-C60DAFCBF26D}"/>
    <cellStyle name="Note 2 3 5" xfId="12132" xr:uid="{32357B9E-4F40-4B47-9CED-A72FEEA33961}"/>
    <cellStyle name="Note 2 3 5 2" xfId="23949" xr:uid="{88902450-92EC-495F-B3F5-DFAE4DC6533C}"/>
    <cellStyle name="Note 2 3 6" xfId="10635" xr:uid="{E81774B6-D919-4F99-8507-61634A9005B2}"/>
    <cellStyle name="Note 2 3 6 2" xfId="22507" xr:uid="{DEAF7FDC-1159-45DA-85A3-133191F62590}"/>
    <cellStyle name="Note 2 3 7" xfId="12862" xr:uid="{AF83990F-2B43-4FFD-B7DC-8C2A8ACFE11C}"/>
    <cellStyle name="Note 2 3 7 2" xfId="24656" xr:uid="{CD92179B-F2C4-422D-AC53-6D307C148ACF}"/>
    <cellStyle name="Note 2 3 8" xfId="10023" xr:uid="{50078A94-5413-4925-83B2-78DF27A10A6A}"/>
    <cellStyle name="Note 2 3 8 2" xfId="21898" xr:uid="{D8B7C2CA-4E5A-4664-B0F1-93F77F056242}"/>
    <cellStyle name="Note 2 3 9" xfId="13126" xr:uid="{C31A685C-E55B-4C78-9AF6-BA961B043C5D}"/>
    <cellStyle name="Note 2 3 9 2" xfId="24913" xr:uid="{704357E0-0963-4842-A5B5-6115D051A68E}"/>
    <cellStyle name="Note 2 4" xfId="7085" xr:uid="{EE1BC77F-9D42-45CA-A031-0BBC666A2A6F}"/>
    <cellStyle name="Note 2 4 10" xfId="11424" xr:uid="{5669AEFF-EEB6-4A03-96A2-E9D692022206}"/>
    <cellStyle name="Note 2 4 10 2" xfId="23282" xr:uid="{8FEBAF4D-E540-4944-AB62-C3CD57CAB95A}"/>
    <cellStyle name="Note 2 4 2" xfId="8728" xr:uid="{CBE5011E-B1F1-4C71-9414-1E0F606EAEFC}"/>
    <cellStyle name="Note 2 4 2 2" xfId="13389" xr:uid="{6D54D2E9-CBDE-44A2-B346-59B2D57A25AB}"/>
    <cellStyle name="Note 2 4 2 2 2" xfId="25172" xr:uid="{40CE17CE-D622-47FE-8069-622E73C1B380}"/>
    <cellStyle name="Note 2 4 2 3" xfId="14395" xr:uid="{E9A57E96-200E-450C-AA7E-34DCA1BF8D06}"/>
    <cellStyle name="Note 2 4 2 3 2" xfId="26167" xr:uid="{D0D34D24-6432-4417-A751-C683D3CDC2EF}"/>
    <cellStyle name="Note 2 4 2 4" xfId="15353" xr:uid="{E6BC4722-2301-4BE8-8C25-FE03EB144B04}"/>
    <cellStyle name="Note 2 4 2 4 2" xfId="27115" xr:uid="{68014949-D8DD-4F6C-9934-04F8C4772AD9}"/>
    <cellStyle name="Note 2 4 2 5" xfId="16280" xr:uid="{6F1D52D4-900E-4B9E-8387-919F9364008B}"/>
    <cellStyle name="Note 2 4 2 5 2" xfId="28027" xr:uid="{2D37B669-022E-4860-9E2A-9E6546B3C624}"/>
    <cellStyle name="Note 2 4 2 6" xfId="17151" xr:uid="{BB1DF104-4ACC-4042-93FA-ED367D0FF03A}"/>
    <cellStyle name="Note 2 4 2 6 2" xfId="28895" xr:uid="{432BA1CB-E04F-4F83-ACAA-9489466BDE76}"/>
    <cellStyle name="Note 2 4 2 7" xfId="17998" xr:uid="{CD25FA17-AF52-4C72-9D9C-27BF60D46BE1}"/>
    <cellStyle name="Note 2 4 2 7 2" xfId="29719" xr:uid="{108CB81D-A76C-43CD-B5F3-0C8553789535}"/>
    <cellStyle name="Note 2 4 2 8" xfId="18765" xr:uid="{21C58CC9-36B7-4907-A78C-4B923FBD96AF}"/>
    <cellStyle name="Note 2 4 3" xfId="9591" xr:uid="{71F25DAA-542E-44F6-8AE1-3AC917B84154}"/>
    <cellStyle name="Note 2 4 3 2" xfId="13996" xr:uid="{3731DEFF-E750-4D52-9A80-DE959E98CF16}"/>
    <cellStyle name="Note 2 4 3 2 2" xfId="25769" xr:uid="{87DEC75C-AFE4-4727-A01C-53FF96F3B013}"/>
    <cellStyle name="Note 2 4 3 3" xfId="14956" xr:uid="{6A9B830F-47BE-44B4-9F80-939B504DAEC3}"/>
    <cellStyle name="Note 2 4 3 3 2" xfId="26727" xr:uid="{22CD0E91-3934-4FE9-9D3E-60367FF71D3F}"/>
    <cellStyle name="Note 2 4 3 4" xfId="15908" xr:uid="{16615A96-5209-4169-B17C-7E5D1080B704}"/>
    <cellStyle name="Note 2 4 3 4 2" xfId="27655" xr:uid="{3740319D-E2CC-4FC9-AAFE-9BFF3517A579}"/>
    <cellStyle name="Note 2 4 3 5" xfId="16782" xr:uid="{8CBD2218-E427-4AD4-8D00-EBC781F7A53E}"/>
    <cellStyle name="Note 2 4 3 5 2" xfId="28529" xr:uid="{E06596F0-2128-4B92-8D2B-9638D1C0B42B}"/>
    <cellStyle name="Note 2 4 3 6" xfId="17647" xr:uid="{3CAB54E3-873F-42D2-8D70-E7E0D471CFC9}"/>
    <cellStyle name="Note 2 4 3 6 2" xfId="29368" xr:uid="{C056BD3D-7D51-4294-8371-B2809541BB2C}"/>
    <cellStyle name="Note 2 4 3 7" xfId="18423" xr:uid="{19CA6169-3A73-4E9E-B70C-F71E937BEC3B}"/>
    <cellStyle name="Note 2 4 3 7 2" xfId="30144" xr:uid="{0534275D-6E4C-4214-82E3-A60DAEC120DF}"/>
    <cellStyle name="Note 2 4 3 8" xfId="19180" xr:uid="{F7FE00D1-1C96-460F-AEE0-33D81AC69187}"/>
    <cellStyle name="Note 2 4 4" xfId="12359" xr:uid="{18DFC68D-CB8B-4DEB-BF97-8992D729DDEC}"/>
    <cellStyle name="Note 2 4 4 2" xfId="24174" xr:uid="{2ADA2BDE-5740-4063-820E-0B99EA93DF8C}"/>
    <cellStyle name="Note 2 4 5" xfId="10421" xr:uid="{3074D430-444B-478A-94EC-6CFD0332E03D}"/>
    <cellStyle name="Note 2 4 5 2" xfId="22293" xr:uid="{5EFA03E6-7291-460D-813C-32E16791F669}"/>
    <cellStyle name="Note 2 4 6" xfId="13092" xr:uid="{1E4D488F-2CDA-49D7-A8C5-7BABBEF5C34A}"/>
    <cellStyle name="Note 2 4 6 2" xfId="24880" xr:uid="{DDDEE871-B0FE-4F7C-9312-51A4B2BAC760}"/>
    <cellStyle name="Note 2 4 7" xfId="9840" xr:uid="{FA0300D0-45B2-4788-93C9-B6456B69FB82}"/>
    <cellStyle name="Note 2 4 7 2" xfId="21716" xr:uid="{A75968AD-D055-4FBF-9B48-0F828006F787}"/>
    <cellStyle name="Note 2 4 8" xfId="11805" xr:uid="{D7D2E39A-41BB-41DE-B22F-34A756C1469A}"/>
    <cellStyle name="Note 2 4 8 2" xfId="23633" xr:uid="{26FE8CF6-B5A6-4745-8A43-03619FF003D3}"/>
    <cellStyle name="Note 2 4 9" xfId="10910" xr:uid="{0E0CB47F-2133-490F-A303-CED1A473D127}"/>
    <cellStyle name="Note 2 4 9 2" xfId="22779" xr:uid="{DC7C3F1A-0B62-4F5D-BF85-1867F52D35F8}"/>
    <cellStyle name="Note 2 5" xfId="7929" xr:uid="{B8B0790E-0B27-48C4-A811-9EE9EEDFA213}"/>
    <cellStyle name="Note 2 5 2" xfId="12900" xr:uid="{60DEF5DC-839F-4DFE-B737-58AADE169F8C}"/>
    <cellStyle name="Note 2 5 2 2" xfId="24694" xr:uid="{3457C850-69D1-4771-8D91-4FCF7B206150}"/>
    <cellStyle name="Note 2 5 3" xfId="9992" xr:uid="{17F8A16F-FBDA-48C2-BB9A-0E4D704BCDE2}"/>
    <cellStyle name="Note 2 5 3 2" xfId="21867" xr:uid="{0B15E8D6-EC11-4E78-988C-33CBE91D58AB}"/>
    <cellStyle name="Note 2 5 4" xfId="12640" xr:uid="{31A6D564-85CA-4B45-88CD-4CC1D01AD1E4}"/>
    <cellStyle name="Note 2 5 4 2" xfId="24443" xr:uid="{3E31D079-3608-4C6B-9242-3395ABBFF466}"/>
    <cellStyle name="Note 2 5 5" xfId="10183" xr:uid="{3639E6BE-26AB-4500-9E32-F05966E45EBE}"/>
    <cellStyle name="Note 2 5 5 2" xfId="22058" xr:uid="{FAD1318C-943D-446A-BF55-0B4BEEDB583C}"/>
    <cellStyle name="Note 2 5 6" xfId="13004" xr:uid="{5E41D4BC-313A-484E-84F7-C0B450182DBF}"/>
    <cellStyle name="Note 2 5 6 2" xfId="24796" xr:uid="{08033F17-7630-4863-8C95-D615964A4424}"/>
    <cellStyle name="Note 2 5 7" xfId="9901" xr:uid="{482CE94F-3CC8-4155-A36E-105A8C212F5E}"/>
    <cellStyle name="Note 2 5 7 2" xfId="21777" xr:uid="{7F4EFC20-19C6-4541-B42E-1C1E96028483}"/>
    <cellStyle name="Note 2 5 8" xfId="13668" xr:uid="{CD08DF70-6F15-43C9-8F41-C929BB91AC7B}"/>
    <cellStyle name="Note 2 6" xfId="9363" xr:uid="{394C1D46-3AF6-4E3A-9445-54A61CEA99A2}"/>
    <cellStyle name="Note 2 6 2" xfId="13768" xr:uid="{5E4056DE-192D-4EA0-98EA-F389293212AA}"/>
    <cellStyle name="Note 2 6 2 2" xfId="25541" xr:uid="{50024AE5-A48A-4A50-96C6-738DA5C55633}"/>
    <cellStyle name="Note 2 6 3" xfId="14728" xr:uid="{08056A3A-33B6-488D-A322-D0044594264B}"/>
    <cellStyle name="Note 2 6 3 2" xfId="26499" xr:uid="{2966A517-1A0B-4FAE-AA20-8EC955501BFF}"/>
    <cellStyle name="Note 2 6 4" xfId="15680" xr:uid="{89728B72-41D8-4879-AC55-228DFD7E03D9}"/>
    <cellStyle name="Note 2 6 4 2" xfId="27427" xr:uid="{304AC1AA-2369-4602-87F4-9EEC34760DAA}"/>
    <cellStyle name="Note 2 6 5" xfId="16554" xr:uid="{00356349-FFD9-4497-8553-C7A27B128B8D}"/>
    <cellStyle name="Note 2 6 5 2" xfId="28301" xr:uid="{572E61D1-7195-473B-9BD6-29FF63CE86F0}"/>
    <cellStyle name="Note 2 6 6" xfId="17419" xr:uid="{E4902DAF-6DCC-45DE-AFB3-4B6E6E2B5539}"/>
    <cellStyle name="Note 2 6 6 2" xfId="29140" xr:uid="{5BC371E6-940A-4A32-8447-023FB51F8E94}"/>
    <cellStyle name="Note 2 6 7" xfId="18195" xr:uid="{F2CE2CA6-DF52-4587-BA4A-407962FA2BD0}"/>
    <cellStyle name="Note 2 6 7 2" xfId="29916" xr:uid="{0A6F7631-EA57-43E7-90FF-CD4DCF47F6F1}"/>
    <cellStyle name="Note 2 6 8" xfId="18952" xr:uid="{1904B630-1839-466E-BF6D-6A65742006F2}"/>
    <cellStyle name="Note 2 7" xfId="11804" xr:uid="{3FDF7EA9-FBB1-4D25-8EF1-766DC1EABB0C}"/>
    <cellStyle name="Note 2 7 2" xfId="23632" xr:uid="{FA075753-5166-48CB-B4A1-292CA92EC3BD}"/>
    <cellStyle name="Note 2 8" xfId="10911" xr:uid="{028955BC-536E-40CA-8E00-5B08E2560FAE}"/>
    <cellStyle name="Note 2 8 2" xfId="22780" xr:uid="{F99E5D1A-AF48-4963-829E-4BDAD38DFD0C}"/>
    <cellStyle name="Note 2 9" xfId="11423" xr:uid="{2DF65AD5-60F7-45B6-BCE2-6C9E1CD990D5}"/>
    <cellStyle name="Note 2 9 2" xfId="23281" xr:uid="{20441CC6-B7A0-4299-8F92-3DC0FEE69FE9}"/>
    <cellStyle name="Note 3" xfId="6149" xr:uid="{9B8D58C6-D85E-49F6-B810-3BDF2AA2D632}"/>
    <cellStyle name="Note 3 10" xfId="13755" xr:uid="{769EC9DD-3526-4305-8654-260E9DEFB328}"/>
    <cellStyle name="Note 3 10 2" xfId="25528" xr:uid="{64695786-CBB1-44F4-896A-988C26DA79BC}"/>
    <cellStyle name="Note 3 11" xfId="14715" xr:uid="{F94BC379-8D4F-428B-B1A9-CF4C5F72817A}"/>
    <cellStyle name="Note 3 11 2" xfId="26486" xr:uid="{5E8017ED-CD52-49E1-96E0-A5FAEA254C2C}"/>
    <cellStyle name="Note 3 12" xfId="15667" xr:uid="{75888D9E-CA0C-4DB7-80CF-E31E8425D73A}"/>
    <cellStyle name="Note 3 12 2" xfId="27414" xr:uid="{3103D5EE-6758-42A4-B245-6A1FDA7F1083}"/>
    <cellStyle name="Note 3 2" xfId="6773" xr:uid="{C2F61066-34C1-4D47-A1E1-AE4A7F89BA69}"/>
    <cellStyle name="Note 3 2 10" xfId="16250" xr:uid="{6D020387-3D60-4345-94FB-23F200CC3FB0}"/>
    <cellStyle name="Note 3 2 10 2" xfId="27997" xr:uid="{5A68BB5C-507A-4EDC-9692-BF55F22C104E}"/>
    <cellStyle name="Note 3 2 11" xfId="17122" xr:uid="{9A29CE2E-8EF6-4D95-B934-E51244F3DA20}"/>
    <cellStyle name="Note 3 2 11 2" xfId="28869" xr:uid="{DE7C6EF8-F9EF-43D1-90BA-C12A89A8262B}"/>
    <cellStyle name="Note 3 2 2" xfId="7609" xr:uid="{E096F1CE-79B5-43C0-994A-A8901270B6E7}"/>
    <cellStyle name="Note 3 2 2 10" xfId="10443" xr:uid="{ECBEB73B-66F9-4303-B6DC-B5402E72E891}"/>
    <cellStyle name="Note 3 2 2 10 2" xfId="22315" xr:uid="{13A3AAC7-19D7-4AC0-96EC-FF1920937028}"/>
    <cellStyle name="Note 3 2 2 2" xfId="9252" xr:uid="{E17FAB5C-7D5A-4B92-A85A-0668579B5E78}"/>
    <cellStyle name="Note 3 2 2 2 2" xfId="13687" xr:uid="{4FED64D7-E438-49AA-A87D-D4E381D3EC08}"/>
    <cellStyle name="Note 3 2 2 2 2 2" xfId="25461" xr:uid="{4C9A1C12-1578-4C01-A12B-E094DE219DDE}"/>
    <cellStyle name="Note 3 2 2 2 3" xfId="14649" xr:uid="{75B8A05F-D838-450A-9430-A9251E562AEC}"/>
    <cellStyle name="Note 3 2 2 2 3 2" xfId="26420" xr:uid="{D7772A92-C1BF-4848-B45D-6353540E6F4D}"/>
    <cellStyle name="Note 3 2 2 2 4" xfId="15601" xr:uid="{F8C228B4-2DA6-44A9-9095-ED3E900BCBEC}"/>
    <cellStyle name="Note 3 2 2 2 4 2" xfId="27350" xr:uid="{3B962EE0-436D-4EFD-B93C-6E8CF8BD0AB4}"/>
    <cellStyle name="Note 3 2 2 2 5" xfId="16481" xr:uid="{9B986992-D334-4605-9B86-317277BE0D17}"/>
    <cellStyle name="Note 3 2 2 2 5 2" xfId="28228" xr:uid="{0E1174C7-21AD-4898-B1FB-03FA16E059DF}"/>
    <cellStyle name="Note 3 2 2 2 6" xfId="17347" xr:uid="{D6E62CB7-3F41-43D2-9B02-042A29FB3B20}"/>
    <cellStyle name="Note 3 2 2 2 6 2" xfId="29068" xr:uid="{D6CC2972-AD01-4E5E-9235-FE15B9C9FB79}"/>
    <cellStyle name="Note 3 2 2 2 7" xfId="18123" xr:uid="{3022C581-A26C-41AC-B496-0AC7656EE018}"/>
    <cellStyle name="Note 3 2 2 2 7 2" xfId="29844" xr:uid="{F9E6E898-329B-40A5-B686-FD31B5B2870D}"/>
    <cellStyle name="Note 3 2 2 2 8" xfId="18880" xr:uid="{BCA0FBF1-84C5-48E4-99BA-647920130543}"/>
    <cellStyle name="Note 3 2 2 3" xfId="9706" xr:uid="{25546DE6-3182-48ED-A946-E9356EADA484}"/>
    <cellStyle name="Note 3 2 2 3 2" xfId="14111" xr:uid="{F79E8901-C4A1-40C4-BF81-BFD43581BBD7}"/>
    <cellStyle name="Note 3 2 2 3 2 2" xfId="25884" xr:uid="{8077CB60-0B20-429D-A131-830C10A53B17}"/>
    <cellStyle name="Note 3 2 2 3 3" xfId="15071" xr:uid="{0DA904E1-C1E9-4AF1-AE5B-0462933E12F0}"/>
    <cellStyle name="Note 3 2 2 3 3 2" xfId="26842" xr:uid="{521E996D-292D-41C1-9878-89DA47C56D19}"/>
    <cellStyle name="Note 3 2 2 3 4" xfId="16023" xr:uid="{48EEFF83-4AC8-45CC-B720-B98386D28995}"/>
    <cellStyle name="Note 3 2 2 3 4 2" xfId="27770" xr:uid="{F9FA2CC6-6242-444A-A26F-02F2C7ED5612}"/>
    <cellStyle name="Note 3 2 2 3 5" xfId="16897" xr:uid="{F5F48B33-5F8D-41B1-AAD8-6B683F83501C}"/>
    <cellStyle name="Note 3 2 2 3 5 2" xfId="28644" xr:uid="{35CD74A8-B342-44F4-9624-F8BB03305884}"/>
    <cellStyle name="Note 3 2 2 3 6" xfId="17762" xr:uid="{77A90980-446D-4520-92B2-BFEF12E99717}"/>
    <cellStyle name="Note 3 2 2 3 6 2" xfId="29483" xr:uid="{354F0AFE-321C-4A39-B2F1-C6FE06555CA8}"/>
    <cellStyle name="Note 3 2 2 3 7" xfId="18538" xr:uid="{30C469AE-0F78-4D63-A928-F5F36BF1D0B7}"/>
    <cellStyle name="Note 3 2 2 3 7 2" xfId="30259" xr:uid="{F732DA0F-B06D-4C3F-A668-A474347CDC2B}"/>
    <cellStyle name="Note 3 2 2 3 8" xfId="19295" xr:uid="{3E944683-30E8-445D-AC8D-DB047CB6402A}"/>
    <cellStyle name="Note 3 2 2 4" xfId="12671" xr:uid="{5009EA11-A10E-4421-BA09-3B90C84CD642}"/>
    <cellStyle name="Note 3 2 2 4 2" xfId="24470" xr:uid="{649E3872-8FEF-4798-85B1-60F36C11D46B}"/>
    <cellStyle name="Note 3 2 2 5" xfId="12281" xr:uid="{2EDC5234-9ADC-416A-8ED0-A45FA848A483}"/>
    <cellStyle name="Note 3 2 2 5 2" xfId="24097" xr:uid="{B6E3B267-3943-4F10-9592-1F7EFAABF057}"/>
    <cellStyle name="Note 3 2 2 6" xfId="10491" xr:uid="{06ADA19C-337F-44EC-A487-4C7F75DEF8CF}"/>
    <cellStyle name="Note 3 2 2 6 2" xfId="22363" xr:uid="{5B5B8893-298B-4A42-98E6-E382087E110C}"/>
    <cellStyle name="Note 3 2 2 7" xfId="12566" xr:uid="{43235657-CB89-46F9-BBC1-53FC94CDA5D0}"/>
    <cellStyle name="Note 3 2 2 7 2" xfId="24375" xr:uid="{95D9419F-271E-466C-9281-7DFC8B84D665}"/>
    <cellStyle name="Note 3 2 2 8" xfId="10241" xr:uid="{51180FAE-3BA3-4A44-93A6-5FEF39BD0A9C}"/>
    <cellStyle name="Note 3 2 2 8 2" xfId="22116" xr:uid="{1A23D381-49C8-424C-BBB2-DC00EDEF5816}"/>
    <cellStyle name="Note 3 2 2 9" xfId="12334" xr:uid="{F078CC88-9A31-4F1E-8BDB-5EE634C524BC}"/>
    <cellStyle name="Note 3 2 2 9 2" xfId="24150" xr:uid="{437ACCED-6BAB-4C4D-A89E-6E4B23EEB044}"/>
    <cellStyle name="Note 3 2 3" xfId="8418" xr:uid="{B2C98125-F390-4665-8B31-D69A1CE1B8D5}"/>
    <cellStyle name="Note 3 2 3 2" xfId="13160" xr:uid="{9C53CE31-C21D-48B8-BE3E-FD7429E490A3}"/>
    <cellStyle name="Note 3 2 3 2 2" xfId="24946" xr:uid="{3D4662C9-D615-4F9A-BC52-09446B8E40E5}"/>
    <cellStyle name="Note 3 2 3 3" xfId="14180" xr:uid="{F464C295-0B43-45FB-9554-43584935C592}"/>
    <cellStyle name="Note 3 2 3 3 2" xfId="25953" xr:uid="{751789CF-3097-4567-84A9-824B3ED90C2B}"/>
    <cellStyle name="Note 3 2 3 4" xfId="15140" xr:uid="{EFEC2C7C-D2F7-49E0-9922-2A4FF204D4E7}"/>
    <cellStyle name="Note 3 2 3 4 2" xfId="26909" xr:uid="{1AA4548F-F229-4D92-8E0A-3BF135C75B01}"/>
    <cellStyle name="Note 3 2 3 5" xfId="16089" xr:uid="{6B9D5303-8240-46B3-B74E-68A1C66C3AA7}"/>
    <cellStyle name="Note 3 2 3 5 2" xfId="27836" xr:uid="{AA894C6F-C295-451B-B240-9D9920641B67}"/>
    <cellStyle name="Note 3 2 3 6" xfId="16962" xr:uid="{3E8085DE-0EBD-4911-8690-CBFFE17F192C}"/>
    <cellStyle name="Note 3 2 3 6 2" xfId="28709" xr:uid="{38C04A0D-17D0-47FE-9874-58E39C8BF093}"/>
    <cellStyle name="Note 3 2 3 7" xfId="17827" xr:uid="{33A7FAD4-B7B6-4410-A8FB-01E4BC856419}"/>
    <cellStyle name="Note 3 2 3 7 2" xfId="29548" xr:uid="{351E0C2E-91BB-469F-84D4-34170685C05D}"/>
    <cellStyle name="Note 3 2 3 8" xfId="18603" xr:uid="{CBDD351E-8D8C-4D85-8DB7-4AB8F6B928CB}"/>
    <cellStyle name="Note 3 2 4" xfId="9429" xr:uid="{FCAE18AD-1807-485A-9A53-E9E065E7CB08}"/>
    <cellStyle name="Note 3 2 4 2" xfId="13834" xr:uid="{C1AE57D8-961F-4743-999A-A429B4DC8188}"/>
    <cellStyle name="Note 3 2 4 2 2" xfId="25607" xr:uid="{230BF6F8-D223-4D2F-891F-F1B945664657}"/>
    <cellStyle name="Note 3 2 4 3" xfId="14794" xr:uid="{ED8354D8-60B4-49D3-ACBB-2A51E73C958B}"/>
    <cellStyle name="Note 3 2 4 3 2" xfId="26565" xr:uid="{EC80E72A-02E1-488C-99B7-A0B5B03511BE}"/>
    <cellStyle name="Note 3 2 4 4" xfId="15746" xr:uid="{F1919179-A55C-46C4-A1B0-FD747817335C}"/>
    <cellStyle name="Note 3 2 4 4 2" xfId="27493" xr:uid="{CB167866-5A2F-4DA1-B7FF-A63C90D2BA41}"/>
    <cellStyle name="Note 3 2 4 5" xfId="16620" xr:uid="{DE7A8C17-5F1A-464A-A3D4-910431114754}"/>
    <cellStyle name="Note 3 2 4 5 2" xfId="28367" xr:uid="{AAD951B2-67FC-45BC-8539-7A54D3F349C2}"/>
    <cellStyle name="Note 3 2 4 6" xfId="17485" xr:uid="{33CEDE0C-5A4D-42E1-ABE3-276038F6B80D}"/>
    <cellStyle name="Note 3 2 4 6 2" xfId="29206" xr:uid="{E1C66A7A-01FA-4A38-8D21-4CA143EE685E}"/>
    <cellStyle name="Note 3 2 4 7" xfId="18261" xr:uid="{00C0DA50-7156-410B-AF48-11AD82DE0F86}"/>
    <cellStyle name="Note 3 2 4 7 2" xfId="29982" xr:uid="{7124ECD5-8079-45BE-8C14-FD2346306241}"/>
    <cellStyle name="Note 3 2 4 8" xfId="19018" xr:uid="{62CDFC17-4626-425A-8200-D88F9ACF72E2}"/>
    <cellStyle name="Note 3 2 5" xfId="12131" xr:uid="{FC55ABE2-FB8A-4583-AC6F-379CBB8AC647}"/>
    <cellStyle name="Note 3 2 5 2" xfId="23948" xr:uid="{D2AC217D-DAC0-4FC6-80FF-C219F416B007}"/>
    <cellStyle name="Note 3 2 6" xfId="10636" xr:uid="{A72B8AE6-0496-4A48-872F-23CFB66F8533}"/>
    <cellStyle name="Note 3 2 6 2" xfId="22508" xr:uid="{AB42E12F-ECD9-41E9-938A-9A371BE6D648}"/>
    <cellStyle name="Note 3 2 7" xfId="13352" xr:uid="{31603D82-A03F-495C-8982-A6059A7B721D}"/>
    <cellStyle name="Note 3 2 7 2" xfId="25135" xr:uid="{9C7C6452-4BC6-4DA2-A08A-AB2914617CFC}"/>
    <cellStyle name="Note 3 2 8" xfId="14361" xr:uid="{7DB94461-C64F-46E6-A44C-A56EEEFF4D80}"/>
    <cellStyle name="Note 3 2 8 2" xfId="26133" xr:uid="{1E6E533E-0A0A-498F-AA83-123D7458E901}"/>
    <cellStyle name="Note 3 2 9" xfId="15319" xr:uid="{4BB7F32D-AD4A-42BF-8EFF-B36CA545B39A}"/>
    <cellStyle name="Note 3 2 9 2" xfId="27083" xr:uid="{2021BF8A-52F5-4625-984C-FA623DAE53D5}"/>
    <cellStyle name="Note 3 3" xfId="7086" xr:uid="{4350DF12-881D-4F40-A53C-5D4AA1EA5A3A}"/>
    <cellStyle name="Note 3 3 10" xfId="12492" xr:uid="{E8530B7C-8F5A-47AD-B87B-60C528D70D24}"/>
    <cellStyle name="Note 3 3 10 2" xfId="24306" xr:uid="{C211E694-D8D4-4013-8C6E-B0234916CE72}"/>
    <cellStyle name="Note 3 3 2" xfId="8729" xr:uid="{66C8ECAD-291A-4B39-9880-DBA187A084BE}"/>
    <cellStyle name="Note 3 3 2 2" xfId="13390" xr:uid="{5C9CD451-6401-4ECE-BEC9-00217C74A7DB}"/>
    <cellStyle name="Note 3 3 2 2 2" xfId="25173" xr:uid="{C7A9A9F5-A961-42FE-82C0-EC2C4244CBB3}"/>
    <cellStyle name="Note 3 3 2 3" xfId="14396" xr:uid="{61E2C642-11C0-4CD9-854B-C3D1F917649C}"/>
    <cellStyle name="Note 3 3 2 3 2" xfId="26168" xr:uid="{FA52D92E-2D51-4787-B0BE-12944514C482}"/>
    <cellStyle name="Note 3 3 2 4" xfId="15354" xr:uid="{354BB612-EBED-4DD0-8DB8-81A2EA29A709}"/>
    <cellStyle name="Note 3 3 2 4 2" xfId="27116" xr:uid="{CEAA377B-97B6-499F-954B-9BB58358368C}"/>
    <cellStyle name="Note 3 3 2 5" xfId="16281" xr:uid="{4674C74F-A8B1-4D0C-9834-5D8AD9580FD5}"/>
    <cellStyle name="Note 3 3 2 5 2" xfId="28028" xr:uid="{C41C8F89-03EC-4DAE-982F-BE4F6ED265BE}"/>
    <cellStyle name="Note 3 3 2 6" xfId="17152" xr:uid="{1CB8FA0F-C136-4CA6-A9DA-E135048953C4}"/>
    <cellStyle name="Note 3 3 2 6 2" xfId="28896" xr:uid="{5D53F32B-FF2D-4899-8642-3596AB3E663B}"/>
    <cellStyle name="Note 3 3 2 7" xfId="17999" xr:uid="{69C97BD7-1ACD-4D36-A7C9-3873119D21BF}"/>
    <cellStyle name="Note 3 3 2 7 2" xfId="29720" xr:uid="{9F18D9A6-889E-40BE-9CD0-45C5468F0D02}"/>
    <cellStyle name="Note 3 3 2 8" xfId="18766" xr:uid="{F661B3C9-82E5-4679-8FA3-BD4E8D86E998}"/>
    <cellStyle name="Note 3 3 3" xfId="9592" xr:uid="{9A9911C0-2112-4B92-A737-1F578C626E46}"/>
    <cellStyle name="Note 3 3 3 2" xfId="13997" xr:uid="{F1EFBC73-A56F-4E80-BA34-B175C71C985C}"/>
    <cellStyle name="Note 3 3 3 2 2" xfId="25770" xr:uid="{FCA81DD9-BCFB-4A57-8F85-99C5A253094C}"/>
    <cellStyle name="Note 3 3 3 3" xfId="14957" xr:uid="{81367882-E227-40C8-A1E6-0BB91BF487A2}"/>
    <cellStyle name="Note 3 3 3 3 2" xfId="26728" xr:uid="{B14F9BC7-FFEA-4223-B532-FDFB5B006508}"/>
    <cellStyle name="Note 3 3 3 4" xfId="15909" xr:uid="{D16C434D-4FFF-4F07-B438-F1484A4BB37A}"/>
    <cellStyle name="Note 3 3 3 4 2" xfId="27656" xr:uid="{88EDEA98-CD10-4666-A87A-32AF1A593669}"/>
    <cellStyle name="Note 3 3 3 5" xfId="16783" xr:uid="{2955BB98-0BCE-4EC6-8E87-5D827C9F23DA}"/>
    <cellStyle name="Note 3 3 3 5 2" xfId="28530" xr:uid="{FBDD2021-F171-4923-A496-8243C56CB4AE}"/>
    <cellStyle name="Note 3 3 3 6" xfId="17648" xr:uid="{9FA71D67-5689-4012-8DDF-C4DDAD4AEA1A}"/>
    <cellStyle name="Note 3 3 3 6 2" xfId="29369" xr:uid="{C47F2567-FBAA-4B43-A255-C0711415F2F2}"/>
    <cellStyle name="Note 3 3 3 7" xfId="18424" xr:uid="{F1B1EF87-FA5C-4ADA-987A-5CC3FB72C3AC}"/>
    <cellStyle name="Note 3 3 3 7 2" xfId="30145" xr:uid="{951B7943-07C6-4749-90CB-8453872789C7}"/>
    <cellStyle name="Note 3 3 3 8" xfId="19181" xr:uid="{392889A1-5DF9-46F6-B499-553869953124}"/>
    <cellStyle name="Note 3 3 4" xfId="12360" xr:uid="{1DFFF38E-61F0-4B76-B9B1-F9A36F52836D}"/>
    <cellStyle name="Note 3 3 4 2" xfId="24175" xr:uid="{BA152FD4-2E63-4A4D-8C35-777B37AF2D6B}"/>
    <cellStyle name="Note 3 3 5" xfId="10420" xr:uid="{16478343-F199-4150-A32B-ABB7D779B895}"/>
    <cellStyle name="Note 3 3 5 2" xfId="22292" xr:uid="{98728EBD-69E2-4B90-B4C6-7D58567C0114}"/>
    <cellStyle name="Note 3 3 6" xfId="11935" xr:uid="{1A9D655B-34F2-498F-8258-B9F1B1D07D69}"/>
    <cellStyle name="Note 3 3 6 2" xfId="23761" xr:uid="{1517EA31-A412-479E-8550-C8B4EB19C546}"/>
    <cellStyle name="Note 3 3 7" xfId="10796" xr:uid="{F2E60585-F5AA-4C39-BBCA-6BD1A1AD305F}"/>
    <cellStyle name="Note 3 3 7 2" xfId="22666" xr:uid="{34B1A358-F0E5-4F03-B3EF-51D07793BCFA}"/>
    <cellStyle name="Note 3 3 8" xfId="11528" xr:uid="{2878C6F7-A70B-49CA-98AD-26B25F1F2F8E}"/>
    <cellStyle name="Note 3 3 8 2" xfId="23378" xr:uid="{65CA2F98-9407-4C9E-BEE8-BC9973272C17}"/>
    <cellStyle name="Note 3 3 9" xfId="11128" xr:uid="{29B64238-3A37-4797-8879-A3AB940B4A97}"/>
    <cellStyle name="Note 3 3 9 2" xfId="22996" xr:uid="{6093DFC9-56C9-492F-B808-560AB085F133}"/>
    <cellStyle name="Note 3 4" xfId="7930" xr:uid="{432C429B-52F7-4270-AAC1-1E4336BE97FD}"/>
    <cellStyle name="Note 3 4 2" xfId="12901" xr:uid="{48BFA02E-5BF1-46CE-9FEE-E5D4FF42AF9A}"/>
    <cellStyle name="Note 3 4 2 2" xfId="24695" xr:uid="{D84E1E63-CC0F-4BD4-9427-A405D639C905}"/>
    <cellStyle name="Note 3 4 3" xfId="9991" xr:uid="{A01D9458-C491-49A4-97FA-5F459A3A935B}"/>
    <cellStyle name="Note 3 4 3 2" xfId="21866" xr:uid="{FD790F21-128E-4D51-9FE4-B0203D6F7E8B}"/>
    <cellStyle name="Note 3 4 4" xfId="13661" xr:uid="{4A497BC5-1AE8-4118-A293-CDDAEC65919B}"/>
    <cellStyle name="Note 3 4 4 2" xfId="25436" xr:uid="{6C4F5764-2595-4255-8BA2-EBA93FA24C7E}"/>
    <cellStyle name="Note 3 4 5" xfId="14625" xr:uid="{22FBB78A-EC2D-48C0-8CF3-1D41FC8930D3}"/>
    <cellStyle name="Note 3 4 5 2" xfId="26396" xr:uid="{7AABBB13-000C-48AB-B778-F48DAC06AF2B}"/>
    <cellStyle name="Note 3 4 6" xfId="15577" xr:uid="{9393035E-6E1A-47C7-A9A1-D5DC8DF8A109}"/>
    <cellStyle name="Note 3 4 6 2" xfId="27328" xr:uid="{7D0F1D3A-B1C9-41C3-8AED-274E1C372FB7}"/>
    <cellStyle name="Note 3 4 7" xfId="16459" xr:uid="{42C012BD-335E-4CE7-8021-7B13F7E61642}"/>
    <cellStyle name="Note 3 4 7 2" xfId="28206" xr:uid="{81D22E27-3C3E-47EE-8935-C252D67B7E99}"/>
    <cellStyle name="Note 3 4 8" xfId="17327" xr:uid="{57CF142F-03CE-4919-A085-4657AA80791C}"/>
    <cellStyle name="Note 3 5" xfId="9364" xr:uid="{D7A9D9BC-158C-462A-8BFE-274EB59D6154}"/>
    <cellStyle name="Note 3 5 2" xfId="13769" xr:uid="{7A02EBEF-9EAF-4F09-9E5E-B2593E1B54C8}"/>
    <cellStyle name="Note 3 5 2 2" xfId="25542" xr:uid="{68CD2C8E-5E82-49FD-87DC-747D0236463B}"/>
    <cellStyle name="Note 3 5 3" xfId="14729" xr:uid="{9D5F55EB-FDCD-48FA-892D-09486D0574F4}"/>
    <cellStyle name="Note 3 5 3 2" xfId="26500" xr:uid="{934BF259-193E-4B95-988F-176A4424F293}"/>
    <cellStyle name="Note 3 5 4" xfId="15681" xr:uid="{041B0648-BD9C-49B1-B131-768248EB3CBD}"/>
    <cellStyle name="Note 3 5 4 2" xfId="27428" xr:uid="{3645B09C-CE4A-421F-B69C-E487C37836B0}"/>
    <cellStyle name="Note 3 5 5" xfId="16555" xr:uid="{3AB4CB0F-EE83-4873-9076-B42E9A89104F}"/>
    <cellStyle name="Note 3 5 5 2" xfId="28302" xr:uid="{79CC5AA2-EF96-4C8B-9D37-0EF978C65244}"/>
    <cellStyle name="Note 3 5 6" xfId="17420" xr:uid="{D841738B-D10D-4A47-9E0B-17E54573BD41}"/>
    <cellStyle name="Note 3 5 6 2" xfId="29141" xr:uid="{90D5D12C-C6A2-4AD7-8A5E-B3BB164C4F9B}"/>
    <cellStyle name="Note 3 5 7" xfId="18196" xr:uid="{D00426E2-24B3-4E7B-8C4F-C6AEF484E2A7}"/>
    <cellStyle name="Note 3 5 7 2" xfId="29917" xr:uid="{D597BACD-0B9D-45C2-971B-BE0533107D3E}"/>
    <cellStyle name="Note 3 5 8" xfId="18953" xr:uid="{2C29CF0C-90F3-492B-B1D7-84BD03B72AF8}"/>
    <cellStyle name="Note 3 6" xfId="11806" xr:uid="{9D4EE22A-973A-43AF-812E-A480D2A1DDCA}"/>
    <cellStyle name="Note 3 6 2" xfId="23634" xr:uid="{E69BD26E-4BD2-457F-9624-C57F03D6BEF6}"/>
    <cellStyle name="Note 3 7" xfId="10909" xr:uid="{CA87A652-3D33-42F0-B025-C5D158675DBC}"/>
    <cellStyle name="Note 3 7 2" xfId="22778" xr:uid="{EED7CFF8-6644-4F03-B920-688A93FCE13B}"/>
    <cellStyle name="Note 3 8" xfId="11425" xr:uid="{621BA34E-71E6-443F-A9B4-FB8C8AC4CC62}"/>
    <cellStyle name="Note 3 8 2" xfId="23283" xr:uid="{78C10A9B-0C92-47A3-9384-97FB9FB3CE6B}"/>
    <cellStyle name="Note 3 9" xfId="11207" xr:uid="{0BF555C5-BB9D-4CC3-B348-BBBEADA1449F}"/>
    <cellStyle name="Note 3 9 2" xfId="23069" xr:uid="{4C3A82C7-02EA-4040-8202-1BF33404C8F1}"/>
    <cellStyle name="Note 4" xfId="6150" xr:uid="{15E689C0-490B-4F53-A5E9-7829305425B2}"/>
    <cellStyle name="Note 4 10" xfId="13276" xr:uid="{8BF0FEC3-7F62-4EB7-BED0-C208B925DBD7}"/>
    <cellStyle name="Note 4 10 2" xfId="25060" xr:uid="{F90FD199-DED8-40E6-81D5-CDF603D20205}"/>
    <cellStyle name="Note 4 11" xfId="14292" xr:uid="{93F7FE0E-6C18-47D1-8642-1B87381442B2}"/>
    <cellStyle name="Note 4 11 2" xfId="26065" xr:uid="{D09F23FD-98E4-42DF-9CD9-18BBFFC58279}"/>
    <cellStyle name="Note 4 12" xfId="15252" xr:uid="{E723544B-AA21-4FC0-AF85-F9C002FE8E1E}"/>
    <cellStyle name="Note 4 12 2" xfId="27021" xr:uid="{71F3AB71-9EA8-4E62-B9A2-012AFD869758}"/>
    <cellStyle name="Note 4 2" xfId="6772" xr:uid="{91AC764D-58CA-4E42-A1D3-1E4ECC8AA1E2}"/>
    <cellStyle name="Note 4 2 10" xfId="14570" xr:uid="{3D6BF4AE-6E52-4B28-B7CC-E816248B8C21}"/>
    <cellStyle name="Note 4 2 10 2" xfId="26341" xr:uid="{89BC19F3-62BF-48CB-A20B-AD8F37DC1BEF}"/>
    <cellStyle name="Note 4 2 11" xfId="15523" xr:uid="{83C2C0CB-2B03-4706-8555-FA383DE2E016}"/>
    <cellStyle name="Note 4 2 11 2" xfId="27278" xr:uid="{A0A08A32-7883-4818-8B1A-1F7087762139}"/>
    <cellStyle name="Note 4 2 2" xfId="7610" xr:uid="{ECC406DB-B07B-4241-8BA0-897119DB5BF2}"/>
    <cellStyle name="Note 4 2 2 10" xfId="17306" xr:uid="{4238997C-E05B-4EE0-A5CD-72089CDCAC54}"/>
    <cellStyle name="Note 4 2 2 10 2" xfId="29049" xr:uid="{B84869D4-F780-4E7A-AFBB-0074D458D99C}"/>
    <cellStyle name="Note 4 2 2 2" xfId="9253" xr:uid="{586E8A84-DD23-402E-9236-F224BD24CA8B}"/>
    <cellStyle name="Note 4 2 2 2 2" xfId="13688" xr:uid="{BB7AB996-FFBF-496D-B872-6911ED151044}"/>
    <cellStyle name="Note 4 2 2 2 2 2" xfId="25462" xr:uid="{4EA74F3A-224E-4CA6-BBF1-6ED5E21CDCE3}"/>
    <cellStyle name="Note 4 2 2 2 3" xfId="14650" xr:uid="{7FC6EB57-7059-4D0F-ABCA-F09EF7BE611B}"/>
    <cellStyle name="Note 4 2 2 2 3 2" xfId="26421" xr:uid="{AC3E7EC2-70E7-49E5-98DD-A04A323B94C5}"/>
    <cellStyle name="Note 4 2 2 2 4" xfId="15602" xr:uid="{D83D2BEE-E5BB-4350-964F-07B4731079FB}"/>
    <cellStyle name="Note 4 2 2 2 4 2" xfId="27351" xr:uid="{25005482-B568-409E-99B2-DA73CED7B05C}"/>
    <cellStyle name="Note 4 2 2 2 5" xfId="16482" xr:uid="{B6DE6C78-A7EE-4215-95F5-1B93D546D42E}"/>
    <cellStyle name="Note 4 2 2 2 5 2" xfId="28229" xr:uid="{854E9835-1EC9-4BE4-BD10-CE322FE6CD19}"/>
    <cellStyle name="Note 4 2 2 2 6" xfId="17348" xr:uid="{23631454-B349-48E5-AF5E-4D84F937828A}"/>
    <cellStyle name="Note 4 2 2 2 6 2" xfId="29069" xr:uid="{83E34914-A534-461E-8095-1A1BF31D6F60}"/>
    <cellStyle name="Note 4 2 2 2 7" xfId="18124" xr:uid="{B93B5CC7-4AD9-4E8D-ADCB-C0154261C6EE}"/>
    <cellStyle name="Note 4 2 2 2 7 2" xfId="29845" xr:uid="{37E77D9E-BB9E-4C24-94C2-30CE319B59B0}"/>
    <cellStyle name="Note 4 2 2 2 8" xfId="18881" xr:uid="{59745EE4-9F48-4EE3-9311-90DD41B787B8}"/>
    <cellStyle name="Note 4 2 2 3" xfId="9707" xr:uid="{6FDF6AC3-9E48-4929-8242-83D5AFFE74CF}"/>
    <cellStyle name="Note 4 2 2 3 2" xfId="14112" xr:uid="{562B24EA-400B-4B15-B73C-6DC22B1E9D19}"/>
    <cellStyle name="Note 4 2 2 3 2 2" xfId="25885" xr:uid="{68C14258-C336-4430-9FF3-E258E77CE390}"/>
    <cellStyle name="Note 4 2 2 3 3" xfId="15072" xr:uid="{FC2950EB-8772-4E6F-A305-ABF3B585FF9A}"/>
    <cellStyle name="Note 4 2 2 3 3 2" xfId="26843" xr:uid="{6B50BA39-70F9-4433-A4B7-6030C9E42DB5}"/>
    <cellStyle name="Note 4 2 2 3 4" xfId="16024" xr:uid="{523EF10E-5CF6-4466-BF91-5168FFD6E3CF}"/>
    <cellStyle name="Note 4 2 2 3 4 2" xfId="27771" xr:uid="{072BBA84-FFE7-4C53-9E5B-076B38E3F0CF}"/>
    <cellStyle name="Note 4 2 2 3 5" xfId="16898" xr:uid="{FC463CB0-46F8-470D-A8AA-564D10271B62}"/>
    <cellStyle name="Note 4 2 2 3 5 2" xfId="28645" xr:uid="{C79AA5AF-64AF-4EB8-8DDD-475392C763D7}"/>
    <cellStyle name="Note 4 2 2 3 6" xfId="17763" xr:uid="{DF9C2783-D02D-4544-977C-04A7B3BD58B1}"/>
    <cellStyle name="Note 4 2 2 3 6 2" xfId="29484" xr:uid="{D0176A18-A81A-4B03-8F83-8643FC2DBB90}"/>
    <cellStyle name="Note 4 2 2 3 7" xfId="18539" xr:uid="{6B33D16D-A358-4483-9892-80CDFF310AB1}"/>
    <cellStyle name="Note 4 2 2 3 7 2" xfId="30260" xr:uid="{DC4085A3-4FD2-4931-9132-66155CA5F60E}"/>
    <cellStyle name="Note 4 2 2 3 8" xfId="19296" xr:uid="{0EEE17DA-0482-4356-963C-CC83497513E3}"/>
    <cellStyle name="Note 4 2 2 4" xfId="12672" xr:uid="{C0C007F1-B4A0-421F-A0A8-956766C11F2B}"/>
    <cellStyle name="Note 4 2 2 4 2" xfId="24471" xr:uid="{9670E0C8-7491-4B39-A50F-89247981DF31}"/>
    <cellStyle name="Note 4 2 2 5" xfId="10171" xr:uid="{C609D2B1-686A-4528-952D-551F947B93B0}"/>
    <cellStyle name="Note 4 2 2 5 2" xfId="22046" xr:uid="{3AD30B0A-519C-4568-A0FA-F8331E4D1E59}"/>
    <cellStyle name="Note 4 2 2 6" xfId="13633" xr:uid="{1A223B0D-5C15-4A74-94F6-51BC7EFF32EA}"/>
    <cellStyle name="Note 4 2 2 6 2" xfId="25409" xr:uid="{4BB5540D-C5BE-4DE1-933C-2726796490D8}"/>
    <cellStyle name="Note 4 2 2 7" xfId="14601" xr:uid="{83AF19B3-9987-409C-B971-30D0FE7588C0}"/>
    <cellStyle name="Note 4 2 2 7 2" xfId="26372" xr:uid="{B8131B00-A541-4DE7-BE6E-CED1E88E76D9}"/>
    <cellStyle name="Note 4 2 2 8" xfId="15553" xr:uid="{7BB508F2-C954-4337-9750-41F9177987B5}"/>
    <cellStyle name="Note 4 2 2 8 2" xfId="27304" xr:uid="{FCC66F35-5DE8-43AA-AADA-EC0F9985D62B}"/>
    <cellStyle name="Note 4 2 2 9" xfId="16438" xr:uid="{7414C111-1A65-420E-9B30-91F36FE2F940}"/>
    <cellStyle name="Note 4 2 2 9 2" xfId="28185" xr:uid="{ECAC48B5-94C7-4826-ADC6-A516E7FAE91C}"/>
    <cellStyle name="Note 4 2 3" xfId="8417" xr:uid="{BF76FC7C-D20F-49B7-8164-B70B4AC66D75}"/>
    <cellStyle name="Note 4 2 3 2" xfId="13159" xr:uid="{D915DE19-09E1-4B6D-85DC-4E50F091B847}"/>
    <cellStyle name="Note 4 2 3 2 2" xfId="24945" xr:uid="{D21156DD-A810-4C7F-A344-B8DEED2CB669}"/>
    <cellStyle name="Note 4 2 3 3" xfId="14179" xr:uid="{05894FB0-498E-47B0-B13C-B45D074D7C20}"/>
    <cellStyle name="Note 4 2 3 3 2" xfId="25952" xr:uid="{16A615AB-71A2-4EA4-8828-261EE7698054}"/>
    <cellStyle name="Note 4 2 3 4" xfId="15139" xr:uid="{97BF5CFD-4806-4CFC-9583-74DE88AA7A9D}"/>
    <cellStyle name="Note 4 2 3 4 2" xfId="26908" xr:uid="{8EB7B003-7117-4A02-AB7B-62E992B7A8D2}"/>
    <cellStyle name="Note 4 2 3 5" xfId="16088" xr:uid="{FA3405D2-ED51-4F73-B607-7698F0AA34D2}"/>
    <cellStyle name="Note 4 2 3 5 2" xfId="27835" xr:uid="{D742E15B-C235-405A-B86A-0AD180552321}"/>
    <cellStyle name="Note 4 2 3 6" xfId="16961" xr:uid="{B90DD8E2-E213-4687-9169-46F47DF03B89}"/>
    <cellStyle name="Note 4 2 3 6 2" xfId="28708" xr:uid="{35A3CA27-6EE6-4973-9313-9F79E7BE1615}"/>
    <cellStyle name="Note 4 2 3 7" xfId="17826" xr:uid="{EB9B2F86-559E-4480-AAE6-A1482F43B940}"/>
    <cellStyle name="Note 4 2 3 7 2" xfId="29547" xr:uid="{DC4324B1-D3CC-4BAD-830A-FF148FB63275}"/>
    <cellStyle name="Note 4 2 3 8" xfId="18602" xr:uid="{607D34EA-5813-472C-A197-DA95E934C6E3}"/>
    <cellStyle name="Note 4 2 4" xfId="9428" xr:uid="{B0AF6F03-EB57-4D79-989C-C46A79CBD724}"/>
    <cellStyle name="Note 4 2 4 2" xfId="13833" xr:uid="{9156477A-1D1F-404F-BAC0-2AFB7020853C}"/>
    <cellStyle name="Note 4 2 4 2 2" xfId="25606" xr:uid="{4410ADBD-978B-417E-8240-25740BFC2ADB}"/>
    <cellStyle name="Note 4 2 4 3" xfId="14793" xr:uid="{096E954F-2609-4B30-A840-ECC0666CF47B}"/>
    <cellStyle name="Note 4 2 4 3 2" xfId="26564" xr:uid="{20E0BA2B-D427-41E0-85DB-E2662F3F1267}"/>
    <cellStyle name="Note 4 2 4 4" xfId="15745" xr:uid="{D57E6F56-AE73-4474-9A6C-AD140D1F0B76}"/>
    <cellStyle name="Note 4 2 4 4 2" xfId="27492" xr:uid="{A318C30F-F60B-4428-8EB7-8F4458B9C0F3}"/>
    <cellStyle name="Note 4 2 4 5" xfId="16619" xr:uid="{3F60B62B-2167-446B-966F-950263E15BDC}"/>
    <cellStyle name="Note 4 2 4 5 2" xfId="28366" xr:uid="{698D463B-AB5F-40CF-A3DC-05DEBA2D7747}"/>
    <cellStyle name="Note 4 2 4 6" xfId="17484" xr:uid="{7174E1DF-BCCD-445C-A1AE-C3A9D3F4C397}"/>
    <cellStyle name="Note 4 2 4 6 2" xfId="29205" xr:uid="{8FA33831-9B10-483C-805F-4E61CEC40641}"/>
    <cellStyle name="Note 4 2 4 7" xfId="18260" xr:uid="{0C79CA96-887A-4F14-9D3E-7AC6E64E6BAC}"/>
    <cellStyle name="Note 4 2 4 7 2" xfId="29981" xr:uid="{1E5C02DD-4816-44C6-A2F6-826FA8B5DF4A}"/>
    <cellStyle name="Note 4 2 4 8" xfId="19017" xr:uid="{DD7D3FEA-9B2E-4898-B546-E1B676DACC0F}"/>
    <cellStyle name="Note 4 2 5" xfId="12130" xr:uid="{04501367-7AF6-43F3-B56F-254D1D24D6AE}"/>
    <cellStyle name="Note 4 2 5 2" xfId="23947" xr:uid="{3C197353-A1DA-4427-8921-1B1530249CCA}"/>
    <cellStyle name="Note 4 2 6" xfId="10637" xr:uid="{88A50FDC-5463-4E68-B656-7DB8E66796FB}"/>
    <cellStyle name="Note 4 2 6 2" xfId="22509" xr:uid="{4C69CDC8-A8C7-4BD0-B827-41FA811F1277}"/>
    <cellStyle name="Note 4 2 7" xfId="12319" xr:uid="{86ED1452-1FCE-433A-8A7C-FBA2D186E342}"/>
    <cellStyle name="Note 4 2 7 2" xfId="24135" xr:uid="{4A3E9C05-FC4A-4135-92AA-DD42CCD871A3}"/>
    <cellStyle name="Note 4 2 8" xfId="10457" xr:uid="{D4A1A697-99E7-4A8B-854E-88F5A463E2F5}"/>
    <cellStyle name="Note 4 2 8 2" xfId="22329" xr:uid="{253F9F26-89D4-4978-B7D9-740A9B7DE470}"/>
    <cellStyle name="Note 4 2 9" xfId="13593" xr:uid="{4CD0184B-4E14-4573-8DDC-22E27E474292}"/>
    <cellStyle name="Note 4 2 9 2" xfId="25369" xr:uid="{9D23E0B1-299D-443B-87D8-86D6FE3A7B61}"/>
    <cellStyle name="Note 4 3" xfId="7087" xr:uid="{F6D0CA66-BDB3-4BBB-9780-DAF758CE09DF}"/>
    <cellStyle name="Note 4 3 10" xfId="15544" xr:uid="{72839ADB-685C-424F-AD57-EC758B2CB452}"/>
    <cellStyle name="Note 4 3 10 2" xfId="27299" xr:uid="{70059C07-7C55-469B-A30E-0D8614592FD6}"/>
    <cellStyle name="Note 4 3 2" xfId="8730" xr:uid="{28A60E63-15D8-46B8-B6CD-2559603577CE}"/>
    <cellStyle name="Note 4 3 2 2" xfId="13391" xr:uid="{80C12BDA-A52F-4E4F-9F53-A17EABAEFF91}"/>
    <cellStyle name="Note 4 3 2 2 2" xfId="25174" xr:uid="{B0FE2868-D052-4545-BA30-63E28B39D41F}"/>
    <cellStyle name="Note 4 3 2 3" xfId="14397" xr:uid="{F83BC4D2-73E2-4CE6-9025-BCBA762DDF19}"/>
    <cellStyle name="Note 4 3 2 3 2" xfId="26169" xr:uid="{46B646DE-28D5-4EFF-B46B-8C91D092045C}"/>
    <cellStyle name="Note 4 3 2 4" xfId="15355" xr:uid="{6E8D0D81-05A1-40B9-8BA8-B117EDF18A97}"/>
    <cellStyle name="Note 4 3 2 4 2" xfId="27117" xr:uid="{C7EFE2E5-CF7B-4109-B1AB-36BECA7CED3D}"/>
    <cellStyle name="Note 4 3 2 5" xfId="16282" xr:uid="{29196E19-A6B2-4657-B89C-18198A29C5A3}"/>
    <cellStyle name="Note 4 3 2 5 2" xfId="28029" xr:uid="{9C061F73-DB26-42C5-AB3D-79DE3B0FDB66}"/>
    <cellStyle name="Note 4 3 2 6" xfId="17153" xr:uid="{B2F84DB5-29E0-4ACD-BC7E-CB32AFAF47A8}"/>
    <cellStyle name="Note 4 3 2 6 2" xfId="28897" xr:uid="{B11DD0B0-4EA8-4CCE-B0AE-C85F66E46765}"/>
    <cellStyle name="Note 4 3 2 7" xfId="18000" xr:uid="{BBED2B2F-2AFB-4588-9F15-96E518C8C059}"/>
    <cellStyle name="Note 4 3 2 7 2" xfId="29721" xr:uid="{588B3256-3AB3-40B4-AE78-82BCD61FAFD3}"/>
    <cellStyle name="Note 4 3 2 8" xfId="18767" xr:uid="{A68928F5-6E28-492F-B8CE-D592140FAA9F}"/>
    <cellStyle name="Note 4 3 3" xfId="9593" xr:uid="{A7A8AAAA-B33F-4DBE-BEA6-0D70CCA2EAAC}"/>
    <cellStyle name="Note 4 3 3 2" xfId="13998" xr:uid="{ADAB84EB-6A5F-463E-A41F-CA5AD00D0672}"/>
    <cellStyle name="Note 4 3 3 2 2" xfId="25771" xr:uid="{47F1CD5C-0D3B-4B1B-8BA2-7DBC9DE5DA4B}"/>
    <cellStyle name="Note 4 3 3 3" xfId="14958" xr:uid="{EAEBDB28-C08C-42CB-A205-697D8EC23817}"/>
    <cellStyle name="Note 4 3 3 3 2" xfId="26729" xr:uid="{FD05B5BA-5A76-48AF-BC96-02B6F76F3D13}"/>
    <cellStyle name="Note 4 3 3 4" xfId="15910" xr:uid="{64A0B8E7-3D7D-4F5E-A334-87DD78A0B094}"/>
    <cellStyle name="Note 4 3 3 4 2" xfId="27657" xr:uid="{5F04220D-0A88-4ACA-8083-2602CB64E6A9}"/>
    <cellStyle name="Note 4 3 3 5" xfId="16784" xr:uid="{D8353D28-C859-4414-94C5-AC0580DF6DA2}"/>
    <cellStyle name="Note 4 3 3 5 2" xfId="28531" xr:uid="{587E4B63-70B5-45C9-9138-D6112EAEC99B}"/>
    <cellStyle name="Note 4 3 3 6" xfId="17649" xr:uid="{498ECB76-54DA-4697-82F6-B590ED77D716}"/>
    <cellStyle name="Note 4 3 3 6 2" xfId="29370" xr:uid="{43767A5F-B5BD-4FA4-88F7-446F57754A6D}"/>
    <cellStyle name="Note 4 3 3 7" xfId="18425" xr:uid="{12D0137C-1E5A-4879-B817-5A819DAF5DC7}"/>
    <cellStyle name="Note 4 3 3 7 2" xfId="30146" xr:uid="{20AB39CB-AE89-4B9B-8809-2783E66C5160}"/>
    <cellStyle name="Note 4 3 3 8" xfId="19182" xr:uid="{C87563EF-34D2-400C-9992-02AC084E6241}"/>
    <cellStyle name="Note 4 3 4" xfId="12361" xr:uid="{F5D89525-3A09-443D-92FC-73424E8053AC}"/>
    <cellStyle name="Note 4 3 4 2" xfId="24176" xr:uid="{FE2A74F4-DEF4-4F0B-84AE-07119A5123CE}"/>
    <cellStyle name="Note 4 3 5" xfId="10419" xr:uid="{FE2190EA-0D34-4621-8253-A42D00A970B1}"/>
    <cellStyle name="Note 4 3 5 2" xfId="22291" xr:uid="{0604E196-EB1D-4A17-96FD-B65B83FEED86}"/>
    <cellStyle name="Note 4 3 6" xfId="12580" xr:uid="{F96C1625-2604-434A-AD51-DB8400196769}"/>
    <cellStyle name="Note 4 3 6 2" xfId="24387" xr:uid="{0B23BB31-6646-4B8A-B97D-7BB1625D3F28}"/>
    <cellStyle name="Note 4 3 7" xfId="10231" xr:uid="{A84E7695-1450-4145-92AB-BF40DC48E7BA}"/>
    <cellStyle name="Note 4 3 7 2" xfId="22106" xr:uid="{878F56F0-D3D6-448D-B779-A6AF3EB724FA}"/>
    <cellStyle name="Note 4 3 8" xfId="13621" xr:uid="{BB753D46-BC0A-4955-ABD9-AD103FB1F2B0}"/>
    <cellStyle name="Note 4 3 8 2" xfId="25397" xr:uid="{826BB0E2-19C9-49F1-A3C3-198E34A7EDE9}"/>
    <cellStyle name="Note 4 3 9" xfId="14592" xr:uid="{32BBD37E-1D3A-47FD-BABE-08084CAE2A8F}"/>
    <cellStyle name="Note 4 3 9 2" xfId="26363" xr:uid="{32C83C44-0BEE-4ABA-BAAC-FBC60324DCB4}"/>
    <cellStyle name="Note 4 4" xfId="7931" xr:uid="{2FA7E56C-7EBF-4BE7-890A-C19241FD206A}"/>
    <cellStyle name="Note 4 4 2" xfId="12902" xr:uid="{3098F313-1EDA-4289-B890-B20566047420}"/>
    <cellStyle name="Note 4 4 2 2" xfId="24696" xr:uid="{000C2264-202F-4F86-88C7-1244047DF3E2}"/>
    <cellStyle name="Note 4 4 3" xfId="9990" xr:uid="{864C3A4F-A78B-4D08-B12E-7C24006A9D09}"/>
    <cellStyle name="Note 4 4 3 2" xfId="21865" xr:uid="{51468CD4-B2B7-417A-810C-BB8BEB18BD86}"/>
    <cellStyle name="Note 4 4 4" xfId="13136" xr:uid="{9595DF11-5539-4FD9-9AAF-98B2558DFBF7}"/>
    <cellStyle name="Note 4 4 4 2" xfId="24923" xr:uid="{F0BCB6A1-DA24-4DB8-9984-01CB76D1B3A2}"/>
    <cellStyle name="Note 4 4 5" xfId="9804" xr:uid="{849676EB-B97D-4A65-A26A-09D6BCCB4D38}"/>
    <cellStyle name="Note 4 4 5 2" xfId="21680" xr:uid="{B49220DD-5441-472D-9898-EC82E0570446}"/>
    <cellStyle name="Note 4 4 6" xfId="12928" xr:uid="{6D65652F-2F34-4E8B-AF69-590ABB772766}"/>
    <cellStyle name="Note 4 4 6 2" xfId="24722" xr:uid="{FB39AE41-5734-4F59-A29B-06CAA57E894D}"/>
    <cellStyle name="Note 4 4 7" xfId="9965" xr:uid="{B1827EC1-EB53-42E2-A00D-3897476571C5}"/>
    <cellStyle name="Note 4 4 7 2" xfId="21840" xr:uid="{A6887118-A5DE-44D1-9B5E-0F221593A544}"/>
    <cellStyle name="Note 4 4 8" xfId="11759" xr:uid="{82354C08-9066-4492-987D-9C4CF198CCAF}"/>
    <cellStyle name="Note 4 5" xfId="9365" xr:uid="{29509185-5C77-4A00-BA3A-59280125E142}"/>
    <cellStyle name="Note 4 5 2" xfId="13770" xr:uid="{9816B050-13CE-4BED-918C-1AA657998BE4}"/>
    <cellStyle name="Note 4 5 2 2" xfId="25543" xr:uid="{C8ABC49F-DCF1-4CCE-A926-947FA0024D7E}"/>
    <cellStyle name="Note 4 5 3" xfId="14730" xr:uid="{127A42D4-1517-4943-B22C-9D2F860D4664}"/>
    <cellStyle name="Note 4 5 3 2" xfId="26501" xr:uid="{DB7208BA-6462-430E-87DB-9F1907B26E23}"/>
    <cellStyle name="Note 4 5 4" xfId="15682" xr:uid="{B87FD06A-EAB8-4AD0-90C9-AC84FC96EC81}"/>
    <cellStyle name="Note 4 5 4 2" xfId="27429" xr:uid="{5F8C9F06-D96A-477D-8F6C-699F3631997C}"/>
    <cellStyle name="Note 4 5 5" xfId="16556" xr:uid="{1DD22FAB-0F65-4610-A972-37B00741B4BD}"/>
    <cellStyle name="Note 4 5 5 2" xfId="28303" xr:uid="{A7C0D4D0-CEDA-4F35-BEC1-83FE3A1180C4}"/>
    <cellStyle name="Note 4 5 6" xfId="17421" xr:uid="{6F05BF8D-41EF-44C1-BF07-057E5EEE0937}"/>
    <cellStyle name="Note 4 5 6 2" xfId="29142" xr:uid="{5EDD78F3-2C34-4A52-9A44-C7433A870DE2}"/>
    <cellStyle name="Note 4 5 7" xfId="18197" xr:uid="{35AC7C14-DE0E-49CE-A0B6-FE5ED726C886}"/>
    <cellStyle name="Note 4 5 7 2" xfId="29918" xr:uid="{B17833E7-6241-475A-B5C3-F5715AB68692}"/>
    <cellStyle name="Note 4 5 8" xfId="18954" xr:uid="{EABE7FDA-731C-4160-9784-ECE66ABC8579}"/>
    <cellStyle name="Note 4 6" xfId="11807" xr:uid="{D0799498-64F8-448A-A273-C9A8E05ED802}"/>
    <cellStyle name="Note 4 6 2" xfId="23635" xr:uid="{9F0879E5-F3C1-4825-A691-542678D7FEE1}"/>
    <cellStyle name="Note 4 7" xfId="10908" xr:uid="{C76208F8-E151-451D-849C-DEC4D44B3DCD}"/>
    <cellStyle name="Note 4 7 2" xfId="22777" xr:uid="{4F5551ED-C85A-486B-B47F-82A23D1A6A8C}"/>
    <cellStyle name="Note 4 8" xfId="11426" xr:uid="{730F09AB-8B4B-4CE0-BDBD-5437D571382C}"/>
    <cellStyle name="Note 4 8 2" xfId="23284" xr:uid="{C04F75D1-F881-481B-BC51-6B7D33377C13}"/>
    <cellStyle name="Note 4 9" xfId="11206" xr:uid="{FC9BF49B-A548-41D7-836D-BB8502A1BEF1}"/>
    <cellStyle name="Note 4 9 2" xfId="23068" xr:uid="{53DA0EEC-01FA-45C2-A25D-64454CD3F344}"/>
    <cellStyle name="Note 5" xfId="6151" xr:uid="{CC4DC6FA-9300-4377-8E55-A07533DF843B}"/>
    <cellStyle name="Note 5 10" xfId="12738" xr:uid="{EB1846B9-FF96-420F-8B30-AC5DDE1F5ACB}"/>
    <cellStyle name="Note 5 10 2" xfId="24536" xr:uid="{C23EFD90-A2FB-403B-BED0-C167116A0F8E}"/>
    <cellStyle name="Note 5 11" xfId="10131" xr:uid="{C2C0AAE9-821E-4511-A856-DC9C20D6A557}"/>
    <cellStyle name="Note 5 11 2" xfId="22006" xr:uid="{880C10E3-F5FC-4554-830F-75B9F748F0E5}"/>
    <cellStyle name="Note 5 12" xfId="11730" xr:uid="{3C259A63-16AA-4A96-821D-F70FDD12A6BA}"/>
    <cellStyle name="Note 5 12 2" xfId="23559" xr:uid="{3FE64474-6880-4BEF-BEA6-C452F1BAA81F}"/>
    <cellStyle name="Note 5 2" xfId="6771" xr:uid="{69C18218-270F-4D6F-8912-6B74D8D253EC}"/>
    <cellStyle name="Note 5 2 10" xfId="9798" xr:uid="{9EB55F96-FA2E-429B-8430-2E7BA8F46534}"/>
    <cellStyle name="Note 5 2 10 2" xfId="21674" xr:uid="{BAE5892D-FE53-4896-9A9A-2DF2851EEE12}"/>
    <cellStyle name="Note 5 2 11" xfId="11951" xr:uid="{F0F26943-0D51-49C4-9D30-77DF464683B0}"/>
    <cellStyle name="Note 5 2 11 2" xfId="23777" xr:uid="{75FFE06E-B0B3-49D3-996F-256179A2AB54}"/>
    <cellStyle name="Note 5 2 2" xfId="7611" xr:uid="{A2469B55-4B8C-4E2B-84A2-98D51BEDAF0C}"/>
    <cellStyle name="Note 5 2 2 10" xfId="13014" xr:uid="{7AE43328-6C8B-4F68-A375-9054A5558B9E}"/>
    <cellStyle name="Note 5 2 2 10 2" xfId="24806" xr:uid="{1126EC6E-905A-4CE6-A4BB-F09A879F30E4}"/>
    <cellStyle name="Note 5 2 2 2" xfId="9254" xr:uid="{D78059E5-02FD-43B2-AE8F-06E6D747AA54}"/>
    <cellStyle name="Note 5 2 2 2 2" xfId="13689" xr:uid="{82C1E2F7-A1EB-49BB-923D-519800EC3F22}"/>
    <cellStyle name="Note 5 2 2 2 2 2" xfId="25463" xr:uid="{51D9252A-9D13-42C2-ADF9-E745437C5405}"/>
    <cellStyle name="Note 5 2 2 2 3" xfId="14651" xr:uid="{CD6EE913-E135-4E95-B5ED-89FBA70235D3}"/>
    <cellStyle name="Note 5 2 2 2 3 2" xfId="26422" xr:uid="{2A7BD169-E8A4-4D90-A778-1E89D1383585}"/>
    <cellStyle name="Note 5 2 2 2 4" xfId="15603" xr:uid="{64396D6A-F5E3-434D-9BAB-B90928CEEE29}"/>
    <cellStyle name="Note 5 2 2 2 4 2" xfId="27352" xr:uid="{5645C3EE-3E3D-428A-AD54-592114D3F931}"/>
    <cellStyle name="Note 5 2 2 2 5" xfId="16483" xr:uid="{294FA2CA-FF83-4B85-85FF-6BB27B0241E7}"/>
    <cellStyle name="Note 5 2 2 2 5 2" xfId="28230" xr:uid="{4240CE10-9D1D-4E3D-B652-A79B80AF730A}"/>
    <cellStyle name="Note 5 2 2 2 6" xfId="17349" xr:uid="{8E213C20-DBF6-43A3-886A-66762BC55BBB}"/>
    <cellStyle name="Note 5 2 2 2 6 2" xfId="29070" xr:uid="{7057B40A-7503-445C-BAF0-F2B209640900}"/>
    <cellStyle name="Note 5 2 2 2 7" xfId="18125" xr:uid="{667BE3E7-7EFC-4673-9AC7-04D8DCF08B42}"/>
    <cellStyle name="Note 5 2 2 2 7 2" xfId="29846" xr:uid="{8E8B6AB1-5A4C-44E5-BB07-844D1BE95C20}"/>
    <cellStyle name="Note 5 2 2 2 8" xfId="18882" xr:uid="{52BFE53C-35AD-499C-AD88-DAEC2F0401C6}"/>
    <cellStyle name="Note 5 2 2 3" xfId="9708" xr:uid="{883B708C-4570-4777-ADAE-09BF8D76FDBD}"/>
    <cellStyle name="Note 5 2 2 3 2" xfId="14113" xr:uid="{33921644-6011-4079-99E2-893879232D0A}"/>
    <cellStyle name="Note 5 2 2 3 2 2" xfId="25886" xr:uid="{BC94D517-FCB0-4F98-9E4F-14DADABB5CF9}"/>
    <cellStyle name="Note 5 2 2 3 3" xfId="15073" xr:uid="{6C8B5C1F-CFBA-4D7C-BEF7-1BEF876437DE}"/>
    <cellStyle name="Note 5 2 2 3 3 2" xfId="26844" xr:uid="{D10F836F-4F76-4EFE-8A76-5EFED844F863}"/>
    <cellStyle name="Note 5 2 2 3 4" xfId="16025" xr:uid="{ACB46124-25F4-42E5-885B-2804DC0CE32E}"/>
    <cellStyle name="Note 5 2 2 3 4 2" xfId="27772" xr:uid="{7DF50A99-A859-4A0F-8E2B-58B3E672FBF0}"/>
    <cellStyle name="Note 5 2 2 3 5" xfId="16899" xr:uid="{6CDCB4DF-D9AC-4D06-94E9-7638B9E28328}"/>
    <cellStyle name="Note 5 2 2 3 5 2" xfId="28646" xr:uid="{43509F6E-EB31-48AC-B8F9-8A99052A6EDF}"/>
    <cellStyle name="Note 5 2 2 3 6" xfId="17764" xr:uid="{A0C3E2EC-D107-40E4-B1E7-4C46802DC247}"/>
    <cellStyle name="Note 5 2 2 3 6 2" xfId="29485" xr:uid="{9F0D6EC5-81F3-4E0F-A87B-550E736D16C1}"/>
    <cellStyle name="Note 5 2 2 3 7" xfId="18540" xr:uid="{598671BD-CB46-4E87-96CE-AD4B8D173F7C}"/>
    <cellStyle name="Note 5 2 2 3 7 2" xfId="30261" xr:uid="{653ACE96-A0D8-43FE-AE8A-56A6ABA2A95E}"/>
    <cellStyle name="Note 5 2 2 3 8" xfId="19297" xr:uid="{090CF588-5DFE-4B71-96C2-F8E0FB5B9D87}"/>
    <cellStyle name="Note 5 2 2 4" xfId="12673" xr:uid="{AA3C60C6-8B51-4BFC-93B0-BBD1EB7A4973}"/>
    <cellStyle name="Note 5 2 2 4 2" xfId="24472" xr:uid="{7ED54DB4-9E1C-4BF8-9414-F0970B6617A5}"/>
    <cellStyle name="Note 5 2 2 5" xfId="10170" xr:uid="{59180F3B-4D99-46AA-A24A-5C54F55E98A2}"/>
    <cellStyle name="Note 5 2 2 5 2" xfId="22045" xr:uid="{405B198C-24E9-45D4-ACB4-4C5DC818B8D3}"/>
    <cellStyle name="Note 5 2 2 6" xfId="13005" xr:uid="{0038FB0B-2663-4404-B376-4CA702A19031}"/>
    <cellStyle name="Note 5 2 2 6 2" xfId="24797" xr:uid="{642C63DE-AAD8-4234-9D1E-42EC96921B3B}"/>
    <cellStyle name="Note 5 2 2 7" xfId="9900" xr:uid="{3D6EE116-628F-4E5D-9BCA-0812CB425F8C}"/>
    <cellStyle name="Note 5 2 2 7 2" xfId="21776" xr:uid="{3B42349C-3489-416E-B827-9E7B98CA0AF9}"/>
    <cellStyle name="Note 5 2 2 8" xfId="13146" xr:uid="{C06B2984-4135-43AC-97BC-518C85F52DCA}"/>
    <cellStyle name="Note 5 2 2 8 2" xfId="24932" xr:uid="{B34D0F96-E062-4BF7-A9EE-0FBDFBFC04EC}"/>
    <cellStyle name="Note 5 2 2 9" xfId="9797" xr:uid="{FED0CA0E-B9F7-43B1-AF67-5452D53584F9}"/>
    <cellStyle name="Note 5 2 2 9 2" xfId="21673" xr:uid="{B5E1EFF2-C18D-453D-BAAB-44C37746F880}"/>
    <cellStyle name="Note 5 2 3" xfId="8416" xr:uid="{9329CDF7-D10E-4D2D-ADEB-130F1F80D5D4}"/>
    <cellStyle name="Note 5 2 3 2" xfId="13158" xr:uid="{B88A4664-6E71-4799-9D83-37768B7F5D02}"/>
    <cellStyle name="Note 5 2 3 2 2" xfId="24944" xr:uid="{0C23841A-7ED7-40B3-9810-4E98CC039FED}"/>
    <cellStyle name="Note 5 2 3 3" xfId="14178" xr:uid="{5922640B-83CF-48E9-8B41-EA4DA0E67269}"/>
    <cellStyle name="Note 5 2 3 3 2" xfId="25951" xr:uid="{2F47799E-3C7A-4276-A6DE-3E9C695F837D}"/>
    <cellStyle name="Note 5 2 3 4" xfId="15138" xr:uid="{C17E70CD-2880-4BA8-9F9A-9313C02735C8}"/>
    <cellStyle name="Note 5 2 3 4 2" xfId="26907" xr:uid="{9FE21F1C-EDC5-4BE5-AF9E-30B81A9757BC}"/>
    <cellStyle name="Note 5 2 3 5" xfId="16087" xr:uid="{391EE974-618D-4E61-BE35-B17BF8E874BC}"/>
    <cellStyle name="Note 5 2 3 5 2" xfId="27834" xr:uid="{F4C75597-7418-4915-AED1-DB83D4777CE4}"/>
    <cellStyle name="Note 5 2 3 6" xfId="16960" xr:uid="{99E74776-34C7-419B-958C-DCC401D6F40A}"/>
    <cellStyle name="Note 5 2 3 6 2" xfId="28707" xr:uid="{EC17CC41-A912-46B0-8DA4-CA9E671B0E74}"/>
    <cellStyle name="Note 5 2 3 7" xfId="17825" xr:uid="{A377689A-3A8D-4F9D-A006-B0419CFC61EF}"/>
    <cellStyle name="Note 5 2 3 7 2" xfId="29546" xr:uid="{15EBF469-FFB4-4E3D-9830-4DD001481BF0}"/>
    <cellStyle name="Note 5 2 3 8" xfId="18601" xr:uid="{8D90F6BE-65A3-4E87-8E72-F2517033FE9F}"/>
    <cellStyle name="Note 5 2 4" xfId="9427" xr:uid="{02845221-DDF7-4D2D-9ED8-5614CCC5339C}"/>
    <cellStyle name="Note 5 2 4 2" xfId="13832" xr:uid="{9B8840CA-DDC4-450F-BFB6-B73F317D09E3}"/>
    <cellStyle name="Note 5 2 4 2 2" xfId="25605" xr:uid="{68784974-32EB-4772-B655-117E753F2E62}"/>
    <cellStyle name="Note 5 2 4 3" xfId="14792" xr:uid="{26C161AC-8996-44F7-B4D9-DA7899FB6352}"/>
    <cellStyle name="Note 5 2 4 3 2" xfId="26563" xr:uid="{168CDAEB-C821-4723-8DB1-E21B3754CBCD}"/>
    <cellStyle name="Note 5 2 4 4" xfId="15744" xr:uid="{1E41D3EA-39D8-44F2-9CDB-405067A75EE0}"/>
    <cellStyle name="Note 5 2 4 4 2" xfId="27491" xr:uid="{D77FA151-076B-4197-8F2B-21405393DE6D}"/>
    <cellStyle name="Note 5 2 4 5" xfId="16618" xr:uid="{1CC7E84A-EE47-428B-A6FC-98CCA98F6A8E}"/>
    <cellStyle name="Note 5 2 4 5 2" xfId="28365" xr:uid="{F68C444B-69C9-4C16-B751-8346FC98A306}"/>
    <cellStyle name="Note 5 2 4 6" xfId="17483" xr:uid="{E8042443-C8A6-4038-86A9-FC3FFFDE690C}"/>
    <cellStyle name="Note 5 2 4 6 2" xfId="29204" xr:uid="{BA0B475C-4B24-4DAB-B8F4-82961E80BE12}"/>
    <cellStyle name="Note 5 2 4 7" xfId="18259" xr:uid="{87872F51-93D6-4B38-8913-238956DA61C1}"/>
    <cellStyle name="Note 5 2 4 7 2" xfId="29980" xr:uid="{F4F79FB9-EA30-4EB2-A339-568E7008482D}"/>
    <cellStyle name="Note 5 2 4 8" xfId="19016" xr:uid="{6509DE78-A547-4DDB-9BBC-C8085F0A2853}"/>
    <cellStyle name="Note 5 2 5" xfId="12129" xr:uid="{DF4A9B0B-E82A-43B4-9137-3B2E6B8EFA76}"/>
    <cellStyle name="Note 5 2 5 2" xfId="23946" xr:uid="{187B6A85-8A09-440E-9D51-FBB3618293A9}"/>
    <cellStyle name="Note 5 2 6" xfId="10638" xr:uid="{98B2E65E-3BA9-4A89-B6F5-4BD5EFF05E6D}"/>
    <cellStyle name="Note 5 2 6 2" xfId="22510" xr:uid="{893FE061-B057-4516-9123-23ABA191338C}"/>
    <cellStyle name="Note 5 2 7" xfId="12984" xr:uid="{BD861E7B-F438-43D5-899D-136586A3670F}"/>
    <cellStyle name="Note 5 2 7 2" xfId="24776" xr:uid="{B93AC3E5-88D3-4C34-85E4-7386A9805D22}"/>
    <cellStyle name="Note 5 2 8" xfId="9918" xr:uid="{C40D118B-B882-4F01-953A-7F8DD9ACAC9E}"/>
    <cellStyle name="Note 5 2 8 2" xfId="21794" xr:uid="{D92F8FAF-386C-4082-A97A-72708AC23490}"/>
    <cellStyle name="Note 5 2 9" xfId="13143" xr:uid="{7A6437E5-31D7-45D5-97E2-53A356D194EA}"/>
    <cellStyle name="Note 5 2 9 2" xfId="24929" xr:uid="{8A3B8E35-6CF1-4742-A5E4-BB1D973F085F}"/>
    <cellStyle name="Note 5 3" xfId="7088" xr:uid="{DFED471E-5ACF-4557-ABA6-BC2A9F8650B0}"/>
    <cellStyle name="Note 5 3 10" xfId="17292" xr:uid="{5C6D1EDE-3336-4E7C-9B5D-A394242FF7EA}"/>
    <cellStyle name="Note 5 3 10 2" xfId="29035" xr:uid="{93A6DAE4-34BC-4FD5-AF18-584E0071776A}"/>
    <cellStyle name="Note 5 3 2" xfId="8731" xr:uid="{F38EF681-A466-455B-8519-8B86E6CC2D28}"/>
    <cellStyle name="Note 5 3 2 2" xfId="13392" xr:uid="{0677BD50-5B55-4EA2-B10F-9C79416848DC}"/>
    <cellStyle name="Note 5 3 2 2 2" xfId="25175" xr:uid="{EB2E8831-CCB3-46F2-A012-1DB862EF6998}"/>
    <cellStyle name="Note 5 3 2 3" xfId="14398" xr:uid="{825B18A4-86AD-4D04-824A-A42363140E0D}"/>
    <cellStyle name="Note 5 3 2 3 2" xfId="26170" xr:uid="{5D400AE4-3CFD-4C85-9C64-9A23F697538E}"/>
    <cellStyle name="Note 5 3 2 4" xfId="15356" xr:uid="{A752D0CA-6E23-4D40-BCA2-1287EED9DFC1}"/>
    <cellStyle name="Note 5 3 2 4 2" xfId="27118" xr:uid="{817EF740-1539-4F7B-83B7-810A5B7B9057}"/>
    <cellStyle name="Note 5 3 2 5" xfId="16283" xr:uid="{0B37150A-7600-4D42-92B1-BD1D8AAFBBA8}"/>
    <cellStyle name="Note 5 3 2 5 2" xfId="28030" xr:uid="{2B0735D0-E761-45F8-95BE-AA51A42F358E}"/>
    <cellStyle name="Note 5 3 2 6" xfId="17154" xr:uid="{D888DB52-698B-4E5D-90A1-3D7EAC4D5A68}"/>
    <cellStyle name="Note 5 3 2 6 2" xfId="28898" xr:uid="{F3DB17B7-1F40-4D28-BBB0-13203D52039D}"/>
    <cellStyle name="Note 5 3 2 7" xfId="18001" xr:uid="{CB342D41-E967-473E-8D8A-498BB5DCC002}"/>
    <cellStyle name="Note 5 3 2 7 2" xfId="29722" xr:uid="{031062DE-428D-48B9-9FEA-8EEE46580C46}"/>
    <cellStyle name="Note 5 3 2 8" xfId="18768" xr:uid="{CB69705D-F5AC-43A7-B7FF-BDD897202CB8}"/>
    <cellStyle name="Note 5 3 3" xfId="9594" xr:uid="{2354C7B7-8928-4FAC-95BF-1E7EA1864E37}"/>
    <cellStyle name="Note 5 3 3 2" xfId="13999" xr:uid="{241AE52B-A4E3-4524-81FC-96A62B146D22}"/>
    <cellStyle name="Note 5 3 3 2 2" xfId="25772" xr:uid="{5C748D0B-7948-4E45-A76B-D33835A9AC5E}"/>
    <cellStyle name="Note 5 3 3 3" xfId="14959" xr:uid="{84C0360A-9AFD-4E93-B8B1-81009A9CD397}"/>
    <cellStyle name="Note 5 3 3 3 2" xfId="26730" xr:uid="{F1BDCA7B-8B27-4758-9BD8-575C0C9353C0}"/>
    <cellStyle name="Note 5 3 3 4" xfId="15911" xr:uid="{FA14A25B-4A93-4280-B23E-A49FED43EDB2}"/>
    <cellStyle name="Note 5 3 3 4 2" xfId="27658" xr:uid="{1BE0EBFB-B167-4B68-91C6-3859EE2233ED}"/>
    <cellStyle name="Note 5 3 3 5" xfId="16785" xr:uid="{A2E601B8-111B-4988-90A4-DFE980BCF033}"/>
    <cellStyle name="Note 5 3 3 5 2" xfId="28532" xr:uid="{00301BD1-4857-40E6-9A92-7B30A2ABE5FF}"/>
    <cellStyle name="Note 5 3 3 6" xfId="17650" xr:uid="{C091E81A-C2C7-4AB6-80BB-C189B28B3E5E}"/>
    <cellStyle name="Note 5 3 3 6 2" xfId="29371" xr:uid="{CDFF168A-AA39-45FF-A40E-EC763DD85768}"/>
    <cellStyle name="Note 5 3 3 7" xfId="18426" xr:uid="{2BCCF289-73BC-44F1-B689-78F2018875B4}"/>
    <cellStyle name="Note 5 3 3 7 2" xfId="30147" xr:uid="{D886761F-C656-4817-B7FF-642D311758CD}"/>
    <cellStyle name="Note 5 3 3 8" xfId="19183" xr:uid="{8BC8328A-B69F-4BAC-9757-9E0D7A964ACE}"/>
    <cellStyle name="Note 5 3 4" xfId="12362" xr:uid="{466B3687-89DE-48E1-8149-42C4A3D5EA33}"/>
    <cellStyle name="Note 5 3 4 2" xfId="24177" xr:uid="{5809400F-846E-4566-A83A-98F404C4EF61}"/>
    <cellStyle name="Note 5 3 5" xfId="10418" xr:uid="{C491A714-F1C6-4AAC-9472-B48C58622D9A}"/>
    <cellStyle name="Note 5 3 5 2" xfId="22290" xr:uid="{21367904-1F0D-405D-8020-9E0E1800DCF8}"/>
    <cellStyle name="Note 5 3 6" xfId="13600" xr:uid="{6C1869E9-8E8F-4486-AD0A-8393449BFF1A}"/>
    <cellStyle name="Note 5 3 6 2" xfId="25376" xr:uid="{7079E295-048C-402D-AD2C-E4A9A34EDD6A}"/>
    <cellStyle name="Note 5 3 7" xfId="14576" xr:uid="{B03A1027-A072-4741-9E09-9827E20BE316}"/>
    <cellStyle name="Note 5 3 7 2" xfId="26347" xr:uid="{1A8DC3C4-E9EF-46DE-87AE-36DEB9591A59}"/>
    <cellStyle name="Note 5 3 8" xfId="15528" xr:uid="{C75C0542-39B6-4833-83BB-B9DE4B448392}"/>
    <cellStyle name="Note 5 3 8 2" xfId="27283" xr:uid="{69C89063-E8F3-4E75-8483-052C02331543}"/>
    <cellStyle name="Note 5 3 9" xfId="16423" xr:uid="{0250834E-AB84-4594-BA98-40312E8F03B7}"/>
    <cellStyle name="Note 5 3 9 2" xfId="28170" xr:uid="{3A84D99B-E5D6-4E70-919B-39BF16AE04B6}"/>
    <cellStyle name="Note 5 4" xfId="7932" xr:uid="{408D2BAE-1B39-45D0-AD7B-33AFBEFCC4CF}"/>
    <cellStyle name="Note 5 4 2" xfId="12903" xr:uid="{46AD9ADC-C6BC-4606-A889-AC0395D39C01}"/>
    <cellStyle name="Note 5 4 2 2" xfId="24697" xr:uid="{F79FA4B0-7694-4C77-9ABF-9C0E46637A8D}"/>
    <cellStyle name="Note 5 4 3" xfId="9989" xr:uid="{E9F6B9D2-5B42-4E63-AAFB-F10389A549A9}"/>
    <cellStyle name="Note 5 4 3 2" xfId="21864" xr:uid="{CC834D78-7EC3-4314-9662-3CE5CA419FB8}"/>
    <cellStyle name="Note 5 4 4" xfId="12637" xr:uid="{672E1957-025A-40F2-AA65-A38E3BF6ABD2}"/>
    <cellStyle name="Note 5 4 4 2" xfId="24440" xr:uid="{4AB73B5A-59D9-4A4E-B49A-5AA2C6656308}"/>
    <cellStyle name="Note 5 4 5" xfId="10186" xr:uid="{7FB7B0DE-1054-4A75-A265-47CA1A9938DB}"/>
    <cellStyle name="Note 5 4 5 2" xfId="22061" xr:uid="{0A281EA2-E49B-4EA3-B352-2A45BDFC6F90}"/>
    <cellStyle name="Note 5 4 6" xfId="13113" xr:uid="{948F8205-8E96-4A73-B5CA-D7FC686DE2CB}"/>
    <cellStyle name="Note 5 4 6 2" xfId="24901" xr:uid="{903FA756-8001-4812-94D4-5104D5AB023A}"/>
    <cellStyle name="Note 5 4 7" xfId="9824" xr:uid="{90447158-7D6F-45AC-A1F4-C8784FD4AB9F}"/>
    <cellStyle name="Note 5 4 7 2" xfId="21700" xr:uid="{36F53FFE-C210-43FA-B74E-367C6ADE0E59}"/>
    <cellStyle name="Note 5 4 8" xfId="11957" xr:uid="{64985F22-1FAF-4C78-BB3D-8145D8A34EE7}"/>
    <cellStyle name="Note 5 5" xfId="9366" xr:uid="{BBD6974F-679A-4F1E-88F2-73C5EFB7B7FE}"/>
    <cellStyle name="Note 5 5 2" xfId="13771" xr:uid="{894FA603-6819-48AE-9BB1-E7944FBF6899}"/>
    <cellStyle name="Note 5 5 2 2" xfId="25544" xr:uid="{C0F30A6E-3AA3-4758-9EDD-3843807EA2D2}"/>
    <cellStyle name="Note 5 5 3" xfId="14731" xr:uid="{DA11A2E9-0643-4093-8966-2024B82CA1AA}"/>
    <cellStyle name="Note 5 5 3 2" xfId="26502" xr:uid="{A845722E-F64F-49A2-8B44-0C1AA567D5F5}"/>
    <cellStyle name="Note 5 5 4" xfId="15683" xr:uid="{9D9628DA-D217-4281-A15E-E5D685C5A12E}"/>
    <cellStyle name="Note 5 5 4 2" xfId="27430" xr:uid="{BEC61657-9780-4894-9F6A-3A6E4B2E469D}"/>
    <cellStyle name="Note 5 5 5" xfId="16557" xr:uid="{416019C3-F181-4ACB-A5EA-4D4781A9C792}"/>
    <cellStyle name="Note 5 5 5 2" xfId="28304" xr:uid="{02695FE9-5426-48EA-AE5D-864AB7FC5F0E}"/>
    <cellStyle name="Note 5 5 6" xfId="17422" xr:uid="{2EA3FB73-9484-401B-B86F-C8DCC3EA6572}"/>
    <cellStyle name="Note 5 5 6 2" xfId="29143" xr:uid="{A4867BAA-F42E-4F3F-97C2-BE6128967E19}"/>
    <cellStyle name="Note 5 5 7" xfId="18198" xr:uid="{BAFDEC35-967A-4B18-B998-F9B4A4F7449E}"/>
    <cellStyle name="Note 5 5 7 2" xfId="29919" xr:uid="{8D89DC13-A2A9-494E-AE9D-6D8930284EC9}"/>
    <cellStyle name="Note 5 5 8" xfId="18955" xr:uid="{009A9B66-F333-417C-866D-071D93BB8E70}"/>
    <cellStyle name="Note 5 6" xfId="11808" xr:uid="{DB117AD9-09D0-4134-BD6F-076F93D53E62}"/>
    <cellStyle name="Note 5 6 2" xfId="23636" xr:uid="{0BFA4991-DDB6-4668-A38D-019B7FE69F33}"/>
    <cellStyle name="Note 5 7" xfId="10907" xr:uid="{80960769-C101-4127-867A-A7BAE8EA3C34}"/>
    <cellStyle name="Note 5 7 2" xfId="22776" xr:uid="{AFC1D01D-5E89-4BFE-AF9E-8895081BD268}"/>
    <cellStyle name="Note 5 8" xfId="11427" xr:uid="{27646484-72EC-4656-AB06-834DBFE6E8FF}"/>
    <cellStyle name="Note 5 8 2" xfId="23285" xr:uid="{3CB86E3D-2D20-461B-A7A4-A9FBF0EF02A9}"/>
    <cellStyle name="Note 5 9" xfId="11205" xr:uid="{6C76E009-D315-48ED-8E10-C460F0995ECF}"/>
    <cellStyle name="Note 5 9 2" xfId="23067" xr:uid="{FAC2F411-412F-4CEE-B21F-D85BB966FCCC}"/>
    <cellStyle name="Note 6" xfId="6152" xr:uid="{C43354D5-32AB-4B03-9E5E-DEA106FAD1A9}"/>
    <cellStyle name="Note 6 10" xfId="13752" xr:uid="{B8303D20-4452-4F16-B1BD-83FDC95160EE}"/>
    <cellStyle name="Note 6 10 2" xfId="25526" xr:uid="{C317F05F-B125-4CDC-8586-E730D8A1E982}"/>
    <cellStyle name="Note 6 11" xfId="14714" xr:uid="{3A3F104A-D61B-486C-983D-1EE3A0B7B3BA}"/>
    <cellStyle name="Note 6 11 2" xfId="26485" xr:uid="{B614D8D1-E35E-4C54-9BFE-5FBA4A510F6D}"/>
    <cellStyle name="Note 6 12" xfId="15666" xr:uid="{766094DF-9B9C-4FF9-B60F-2B713CD7CDEF}"/>
    <cellStyle name="Note 6 12 2" xfId="27413" xr:uid="{785B07B1-D1AF-454A-8F16-7E6006488E9C}"/>
    <cellStyle name="Note 6 2" xfId="6770" xr:uid="{7DD664E1-4B24-4C46-A686-239F66D55BB6}"/>
    <cellStyle name="Note 6 2 10" xfId="16391" xr:uid="{6BB06476-60D1-4E73-B8C0-94A8E6276CB9}"/>
    <cellStyle name="Note 6 2 10 2" xfId="28138" xr:uid="{8C8CD2AB-C188-43FA-BADA-5B3C74FEFF81}"/>
    <cellStyle name="Note 6 2 11" xfId="17262" xr:uid="{6C73DE54-D9E5-490F-951A-08A5971F4A9D}"/>
    <cellStyle name="Note 6 2 11 2" xfId="29005" xr:uid="{D11FCB74-4AD3-4E3A-A54E-2675019CF7CE}"/>
    <cellStyle name="Note 6 2 2" xfId="7612" xr:uid="{9CE36929-09B5-4BB2-8ABD-191B2856DB8E}"/>
    <cellStyle name="Note 6 2 2 10" xfId="10733" xr:uid="{69D1F3F1-8B74-4884-AA3A-0F0B0E254AB5}"/>
    <cellStyle name="Note 6 2 2 10 2" xfId="22605" xr:uid="{4BC8D975-EBE7-4128-9034-34646123C7E4}"/>
    <cellStyle name="Note 6 2 2 2" xfId="9255" xr:uid="{4569B271-841C-4843-BB96-6A259494886C}"/>
    <cellStyle name="Note 6 2 2 2 2" xfId="13690" xr:uid="{3D364EAE-8ECA-4DF9-9542-BA6AA39B7820}"/>
    <cellStyle name="Note 6 2 2 2 2 2" xfId="25464" xr:uid="{87263DBC-2605-4451-B823-D623A776F0C7}"/>
    <cellStyle name="Note 6 2 2 2 3" xfId="14652" xr:uid="{C04C675E-52E5-44A8-8065-9555F125B5F0}"/>
    <cellStyle name="Note 6 2 2 2 3 2" xfId="26423" xr:uid="{A31B52C5-1493-414A-9BED-C1F8F443CB2E}"/>
    <cellStyle name="Note 6 2 2 2 4" xfId="15604" xr:uid="{756E2422-B186-47A7-A935-BB076C971332}"/>
    <cellStyle name="Note 6 2 2 2 4 2" xfId="27353" xr:uid="{84BA5818-770A-4E4B-A755-1744E69D35AA}"/>
    <cellStyle name="Note 6 2 2 2 5" xfId="16484" xr:uid="{247F6A64-D25D-4BFE-8AFD-E9B9C2EBB5DF}"/>
    <cellStyle name="Note 6 2 2 2 5 2" xfId="28231" xr:uid="{3403DCD3-E6AB-442A-91CA-33F1F58EB31A}"/>
    <cellStyle name="Note 6 2 2 2 6" xfId="17350" xr:uid="{C439988C-29D8-42FD-A33D-F50328F19973}"/>
    <cellStyle name="Note 6 2 2 2 6 2" xfId="29071" xr:uid="{6E9666C6-2FEA-4642-97F6-CC18889BF3E1}"/>
    <cellStyle name="Note 6 2 2 2 7" xfId="18126" xr:uid="{439C27F0-7FD4-4092-A884-0CB81ACB22A2}"/>
    <cellStyle name="Note 6 2 2 2 7 2" xfId="29847" xr:uid="{68167508-B84E-4992-83A1-D9F26A374DFD}"/>
    <cellStyle name="Note 6 2 2 2 8" xfId="18883" xr:uid="{D9AF7E36-C6AC-4F55-9753-91BF566EC006}"/>
    <cellStyle name="Note 6 2 2 3" xfId="9709" xr:uid="{0478670A-56BB-4090-80AA-8EFF300C5315}"/>
    <cellStyle name="Note 6 2 2 3 2" xfId="14114" xr:uid="{55828A84-A359-4583-9112-3B8042F9BE31}"/>
    <cellStyle name="Note 6 2 2 3 2 2" xfId="25887" xr:uid="{23D3ECBF-8795-4F3D-9980-FBB11B326537}"/>
    <cellStyle name="Note 6 2 2 3 3" xfId="15074" xr:uid="{7D55E3A3-BA8D-4C26-9D39-F72C10857F52}"/>
    <cellStyle name="Note 6 2 2 3 3 2" xfId="26845" xr:uid="{6C7BBA36-ABF3-4AB1-853B-6348D72950DF}"/>
    <cellStyle name="Note 6 2 2 3 4" xfId="16026" xr:uid="{0B9D4D52-48D0-44ED-86F9-6DAE9EBE2BAF}"/>
    <cellStyle name="Note 6 2 2 3 4 2" xfId="27773" xr:uid="{CE054288-C6F0-4121-A909-E57F94898567}"/>
    <cellStyle name="Note 6 2 2 3 5" xfId="16900" xr:uid="{A9DB7ABC-6E27-4907-A687-9E352E8CD9E9}"/>
    <cellStyle name="Note 6 2 2 3 5 2" xfId="28647" xr:uid="{17F9E0AA-1E3E-476D-A967-3A2E5A169201}"/>
    <cellStyle name="Note 6 2 2 3 6" xfId="17765" xr:uid="{7C3BAD08-72C2-4670-80D3-2F67CA68DACB}"/>
    <cellStyle name="Note 6 2 2 3 6 2" xfId="29486" xr:uid="{EFE49EFA-7510-4B9B-9EB7-42CCE09E3810}"/>
    <cellStyle name="Note 6 2 2 3 7" xfId="18541" xr:uid="{4D276BAE-5A2B-4673-8BEF-9DBF0ABE8D02}"/>
    <cellStyle name="Note 6 2 2 3 7 2" xfId="30262" xr:uid="{ABE741AC-9B45-4C77-B593-BFA373EEB255}"/>
    <cellStyle name="Note 6 2 2 3 8" xfId="19298" xr:uid="{BA5B2508-BF78-4D35-BF3F-EA7F886482A2}"/>
    <cellStyle name="Note 6 2 2 4" xfId="12674" xr:uid="{C7BFB8C7-D85C-46DB-8619-F6A8437D2A07}"/>
    <cellStyle name="Note 6 2 2 4 2" xfId="24473" xr:uid="{C15E445E-7D09-4551-BD52-D24DE30F1225}"/>
    <cellStyle name="Note 6 2 2 5" xfId="12773" xr:uid="{D66601A9-79AA-4051-8E07-A06ABE69A281}"/>
    <cellStyle name="Note 6 2 2 5 2" xfId="24569" xr:uid="{0AF9CD5F-FCCA-4E99-B12B-7048386D23C9}"/>
    <cellStyle name="Note 6 2 2 6" xfId="10103" xr:uid="{250B5FA9-6DCE-4524-82D4-A582C2A3CA73}"/>
    <cellStyle name="Note 6 2 2 6 2" xfId="21978" xr:uid="{52963D91-D890-4695-844D-52505B3271BB}"/>
    <cellStyle name="Note 6 2 2 7" xfId="11746" xr:uid="{B663CCCE-9513-422A-BA66-19ECA648C194}"/>
    <cellStyle name="Note 6 2 2 7 2" xfId="23575" xr:uid="{B6166AFC-06D6-45EF-835C-340094C35485}"/>
    <cellStyle name="Note 6 2 2 8" xfId="10960" xr:uid="{B059A50B-92AD-4F3D-9B32-ED2F1DD6A5C7}"/>
    <cellStyle name="Note 6 2 2 8 2" xfId="22829" xr:uid="{B15D4B78-9CA6-466B-93E3-9E09C14DD156}"/>
    <cellStyle name="Note 6 2 2 9" xfId="12015" xr:uid="{2F67128F-A2E3-44E4-81F7-B47D498880A0}"/>
    <cellStyle name="Note 6 2 2 9 2" xfId="23837" xr:uid="{86B3879C-7B1F-42BB-8003-DDE906661471}"/>
    <cellStyle name="Note 6 2 3" xfId="8415" xr:uid="{21BA190A-EE82-488B-93AC-EE947F036CBE}"/>
    <cellStyle name="Note 6 2 3 2" xfId="13157" xr:uid="{7F9E8C83-AC1F-4F3F-ADAC-AAD7338847CB}"/>
    <cellStyle name="Note 6 2 3 2 2" xfId="24943" xr:uid="{5EBE3BFA-7E6B-4156-BB96-5E145D1319DB}"/>
    <cellStyle name="Note 6 2 3 3" xfId="14177" xr:uid="{276CB437-1BCC-47F3-BA71-D3164F249C55}"/>
    <cellStyle name="Note 6 2 3 3 2" xfId="25950" xr:uid="{98A05682-A42F-41B9-857E-AB0146C2F49B}"/>
    <cellStyle name="Note 6 2 3 4" xfId="15137" xr:uid="{078411D9-7D7E-462A-9BCD-BC58666B6736}"/>
    <cellStyle name="Note 6 2 3 4 2" xfId="26906" xr:uid="{7F254A26-69BF-4D14-88E6-62CE2CD2C6DA}"/>
    <cellStyle name="Note 6 2 3 5" xfId="16086" xr:uid="{DA1C7399-2433-4A19-A380-4A8199791BE2}"/>
    <cellStyle name="Note 6 2 3 5 2" xfId="27833" xr:uid="{D1FF9677-97C6-4856-A1CE-16395E77B65F}"/>
    <cellStyle name="Note 6 2 3 6" xfId="16959" xr:uid="{843A79A1-18FE-49F1-9A29-78C4D29011D9}"/>
    <cellStyle name="Note 6 2 3 6 2" xfId="28706" xr:uid="{83A998C1-E2A3-4960-960D-6A1E21015944}"/>
    <cellStyle name="Note 6 2 3 7" xfId="17824" xr:uid="{591636CA-E387-4E54-A9D6-1CBA9AE91270}"/>
    <cellStyle name="Note 6 2 3 7 2" xfId="29545" xr:uid="{981AA35C-3988-4B3C-8739-04214EFFE039}"/>
    <cellStyle name="Note 6 2 3 8" xfId="18600" xr:uid="{393E3B02-13B1-4139-B18D-A00FBBB29CE4}"/>
    <cellStyle name="Note 6 2 4" xfId="9426" xr:uid="{F7105639-10C3-457D-BB42-D178856C0CE3}"/>
    <cellStyle name="Note 6 2 4 2" xfId="13831" xr:uid="{D6D0C34C-59E7-476B-B8FA-E175ED0C26ED}"/>
    <cellStyle name="Note 6 2 4 2 2" xfId="25604" xr:uid="{08480B81-A9C2-48AB-8ECF-41824F111BB3}"/>
    <cellStyle name="Note 6 2 4 3" xfId="14791" xr:uid="{10DFC625-FBAE-4B2F-84CA-8676C74B1D1F}"/>
    <cellStyle name="Note 6 2 4 3 2" xfId="26562" xr:uid="{4B0AA6AD-17DE-4F8F-8927-6F0494E8A026}"/>
    <cellStyle name="Note 6 2 4 4" xfId="15743" xr:uid="{D6123C42-EB67-445E-82C9-AE3046D74A36}"/>
    <cellStyle name="Note 6 2 4 4 2" xfId="27490" xr:uid="{A549D043-8871-4BC8-AEA3-1615FFF938C8}"/>
    <cellStyle name="Note 6 2 4 5" xfId="16617" xr:uid="{81C81010-AA36-4C3F-8D58-33CD8686E111}"/>
    <cellStyle name="Note 6 2 4 5 2" xfId="28364" xr:uid="{8FD40F90-D64D-4A6D-99DE-8949A2BD87D8}"/>
    <cellStyle name="Note 6 2 4 6" xfId="17482" xr:uid="{482BF04B-3C4C-45DE-B3C9-B7BA99B58D98}"/>
    <cellStyle name="Note 6 2 4 6 2" xfId="29203" xr:uid="{45694059-0B63-4E0B-B8D8-05354203F426}"/>
    <cellStyle name="Note 6 2 4 7" xfId="18258" xr:uid="{5FDD651D-1979-4D1D-A5DE-5A59C40D303A}"/>
    <cellStyle name="Note 6 2 4 7 2" xfId="29979" xr:uid="{5D721F1B-C55D-47DC-8E63-279DC7DF8979}"/>
    <cellStyle name="Note 6 2 4 8" xfId="19015" xr:uid="{14F30DD6-8FA7-4946-B188-D85FADA230E9}"/>
    <cellStyle name="Note 6 2 5" xfId="12128" xr:uid="{781D59B0-BEAD-475D-88F4-7B08C83DC0A4}"/>
    <cellStyle name="Note 6 2 5 2" xfId="23945" xr:uid="{CD9C864F-6755-4F56-A1B6-EEBC452E3B81}"/>
    <cellStyle name="Note 6 2 6" xfId="10639" xr:uid="{A393D15A-EEA7-4ACC-B827-A13B232EFC7D}"/>
    <cellStyle name="Note 6 2 6 2" xfId="22511" xr:uid="{6D7F44C5-8868-4485-92A8-8247AC77815C}"/>
    <cellStyle name="Note 6 2 7" xfId="13561" xr:uid="{7EAC8CC4-1F9F-401B-8464-9460B7086704}"/>
    <cellStyle name="Note 6 2 7 2" xfId="25337" xr:uid="{4F75AF72-A741-49D3-BB20-7EFA9DEC0F69}"/>
    <cellStyle name="Note 6 2 8" xfId="14539" xr:uid="{EC9B398B-E8D5-4F80-B052-E9B9BD3E33E1}"/>
    <cellStyle name="Note 6 2 8 2" xfId="26310" xr:uid="{CDE2DDFF-5121-482D-A215-A9F857073DA0}"/>
    <cellStyle name="Note 6 2 9" xfId="15492" xr:uid="{D083778E-9586-449C-AFB2-A0D4325B067C}"/>
    <cellStyle name="Note 6 2 9 2" xfId="27247" xr:uid="{4CD1A3D8-D3C2-4EAF-8615-4E7F6874A507}"/>
    <cellStyle name="Note 6 3" xfId="7089" xr:uid="{BC3CED62-0F95-465A-B774-D9B1C126AB7A}"/>
    <cellStyle name="Note 6 3 10" xfId="12833" xr:uid="{2B2FF766-1B05-47CA-8864-7FC554E04348}"/>
    <cellStyle name="Note 6 3 10 2" xfId="24627" xr:uid="{1DD703F9-0FCE-463F-B82F-42D8453CAFE3}"/>
    <cellStyle name="Note 6 3 2" xfId="8732" xr:uid="{282CC84A-862F-408A-BF36-F6B9CF160940}"/>
    <cellStyle name="Note 6 3 2 2" xfId="13393" xr:uid="{5C8E302F-CA99-4A3F-8124-A394B1350806}"/>
    <cellStyle name="Note 6 3 2 2 2" xfId="25176" xr:uid="{B70D3F73-29E1-4FC3-AF49-1A7E4E0466A2}"/>
    <cellStyle name="Note 6 3 2 3" xfId="14399" xr:uid="{2615A715-5FCB-44D1-BCE4-B5CE198BA039}"/>
    <cellStyle name="Note 6 3 2 3 2" xfId="26171" xr:uid="{D1FF229F-AF39-4ED6-9B75-68E1B84F725F}"/>
    <cellStyle name="Note 6 3 2 4" xfId="15357" xr:uid="{3AA1CD49-0B98-4C06-B7BD-802E0B45A2B6}"/>
    <cellStyle name="Note 6 3 2 4 2" xfId="27119" xr:uid="{E011A695-5FF5-40B9-9325-B11D315EFE39}"/>
    <cellStyle name="Note 6 3 2 5" xfId="16284" xr:uid="{4A9133BC-EBAB-4B2A-A421-F0B146A1EAA3}"/>
    <cellStyle name="Note 6 3 2 5 2" xfId="28031" xr:uid="{34C4398B-6F07-4592-B261-B8032CA3A264}"/>
    <cellStyle name="Note 6 3 2 6" xfId="17155" xr:uid="{0DD3600A-0F5D-40BF-8FE1-23FABD85BD3C}"/>
    <cellStyle name="Note 6 3 2 6 2" xfId="28899" xr:uid="{4BAC6549-7DEE-451B-8924-7DA548BC6C20}"/>
    <cellStyle name="Note 6 3 2 7" xfId="18002" xr:uid="{AC364E86-D031-4A93-BC93-A4C349C1EECA}"/>
    <cellStyle name="Note 6 3 2 7 2" xfId="29723" xr:uid="{99C1DB3E-0A6E-40FF-B9E5-CC99BC17E3FD}"/>
    <cellStyle name="Note 6 3 2 8" xfId="18769" xr:uid="{5688900F-159B-43ED-AF6F-B28B88B297AF}"/>
    <cellStyle name="Note 6 3 3" xfId="9595" xr:uid="{F3BE63ED-849C-4281-971B-979B3214707D}"/>
    <cellStyle name="Note 6 3 3 2" xfId="14000" xr:uid="{9A23D493-DD27-4283-89DF-91B92A5CDB3D}"/>
    <cellStyle name="Note 6 3 3 2 2" xfId="25773" xr:uid="{AF92FEF5-52D7-4421-B92F-F078B3FC939C}"/>
    <cellStyle name="Note 6 3 3 3" xfId="14960" xr:uid="{D8B48829-E742-48A5-8FC0-871A01D6A2DC}"/>
    <cellStyle name="Note 6 3 3 3 2" xfId="26731" xr:uid="{A05214DF-9704-44CF-AD15-43432B127066}"/>
    <cellStyle name="Note 6 3 3 4" xfId="15912" xr:uid="{C9D7ADBB-5EC0-46B8-ADBF-8073A520D00C}"/>
    <cellStyle name="Note 6 3 3 4 2" xfId="27659" xr:uid="{349049FB-7D63-4FF7-B519-8D1641B88E5D}"/>
    <cellStyle name="Note 6 3 3 5" xfId="16786" xr:uid="{2DC25C37-7C20-4177-B525-BA8DA77FAAAD}"/>
    <cellStyle name="Note 6 3 3 5 2" xfId="28533" xr:uid="{D7D4E696-A580-4395-BC29-04F7D772B14F}"/>
    <cellStyle name="Note 6 3 3 6" xfId="17651" xr:uid="{006C9974-0698-45D0-93BC-8C84379663F3}"/>
    <cellStyle name="Note 6 3 3 6 2" xfId="29372" xr:uid="{8AA0F56B-B976-474F-AA0B-F4E5FD0D8F13}"/>
    <cellStyle name="Note 6 3 3 7" xfId="18427" xr:uid="{3D9475BD-D204-4508-93BB-1B33F8D5C2D7}"/>
    <cellStyle name="Note 6 3 3 7 2" xfId="30148" xr:uid="{C422ADCC-293B-4CBF-8717-F88EEC0C056C}"/>
    <cellStyle name="Note 6 3 3 8" xfId="19184" xr:uid="{295D5347-DDA0-4DBE-9FFC-315AE2CBA603}"/>
    <cellStyle name="Note 6 3 4" xfId="12363" xr:uid="{05C0D87F-4292-40C7-983A-1DDF72669177}"/>
    <cellStyle name="Note 6 3 4 2" xfId="24178" xr:uid="{77CA8461-4A25-4241-AA78-18941E5A8588}"/>
    <cellStyle name="Note 6 3 5" xfId="10417" xr:uid="{DFC2ECAE-B9DC-423E-A316-AB6AF5281333}"/>
    <cellStyle name="Note 6 3 5 2" xfId="22289" xr:uid="{60316892-DAD9-4103-A1A6-CD7803C0FAB7}"/>
    <cellStyle name="Note 6 3 6" xfId="12992" xr:uid="{D5078562-42EF-49AD-BA1C-41C93E56B3B6}"/>
    <cellStyle name="Note 6 3 6 2" xfId="24784" xr:uid="{410BF534-2ACA-479D-ABF6-E6D90079F374}"/>
    <cellStyle name="Note 6 3 7" xfId="9912" xr:uid="{AF8A5DEB-F29E-4CD4-9A78-FA5763F86789}"/>
    <cellStyle name="Note 6 3 7 2" xfId="21788" xr:uid="{DF3243CB-FCAF-4CB7-A9D5-B4040A799ADD}"/>
    <cellStyle name="Note 6 3 8" xfId="11783" xr:uid="{41767E3E-B15B-4659-9DB1-5813F0AF96D0}"/>
    <cellStyle name="Note 6 3 8 2" xfId="23611" xr:uid="{0A773EE4-400A-409F-9264-865D0A38BA81}"/>
    <cellStyle name="Note 6 3 9" xfId="10929" xr:uid="{6A46ED17-D66D-47B2-8E37-DC1A9DA4F1D4}"/>
    <cellStyle name="Note 6 3 9 2" xfId="22798" xr:uid="{A8572D92-13DE-4FF0-9740-6224B4461FE7}"/>
    <cellStyle name="Note 6 4" xfId="7933" xr:uid="{98C2B6A3-A5D4-40B9-88B4-9DE7DB436998}"/>
    <cellStyle name="Note 6 4 2" xfId="12904" xr:uid="{3E3200D1-65A0-415B-AA29-860171C4CA91}"/>
    <cellStyle name="Note 6 4 2 2" xfId="24698" xr:uid="{6BD56232-169D-4513-B5BE-95728F035A67}"/>
    <cellStyle name="Note 6 4 3" xfId="9988" xr:uid="{3BACD73D-87CB-48CE-AD35-1B23AE7F05FB}"/>
    <cellStyle name="Note 6 4 3 2" xfId="21863" xr:uid="{1E7C5E21-4433-4D91-997D-116EB88C4975}"/>
    <cellStyle name="Note 6 4 4" xfId="13657" xr:uid="{7813B828-77D6-4EC5-9AC3-39572082FE15}"/>
    <cellStyle name="Note 6 4 4 2" xfId="25432" xr:uid="{FC2F9B4C-1D9D-40CD-8004-70A3D8E0F1AE}"/>
    <cellStyle name="Note 6 4 5" xfId="14621" xr:uid="{B5FD3C59-86EB-4491-822B-99A7C82EFC28}"/>
    <cellStyle name="Note 6 4 5 2" xfId="26392" xr:uid="{3B0E3FBC-1571-42F7-A15B-44BE99CAE0B2}"/>
    <cellStyle name="Note 6 4 6" xfId="15573" xr:uid="{968B7CE9-E355-4B17-9215-DD1A89C93521}"/>
    <cellStyle name="Note 6 4 6 2" xfId="27324" xr:uid="{EBC4B83B-A9FA-41C3-9D66-D113E346F6EE}"/>
    <cellStyle name="Note 6 4 7" xfId="16455" xr:uid="{CD4BD09B-F6C3-471D-8A36-3C0245A029AD}"/>
    <cellStyle name="Note 6 4 7 2" xfId="28202" xr:uid="{6EDEDE0B-27C0-489D-9BD2-0D1AD60B7982}"/>
    <cellStyle name="Note 6 4 8" xfId="17323" xr:uid="{398776BD-B2FF-4ECF-BFDC-EE4D1AD808D0}"/>
    <cellStyle name="Note 6 5" xfId="9367" xr:uid="{8EF19748-7911-4001-B88D-9D03E80197D2}"/>
    <cellStyle name="Note 6 5 2" xfId="13772" xr:uid="{C4F37C28-BC19-4D0D-AE50-6C252AABFBB5}"/>
    <cellStyle name="Note 6 5 2 2" xfId="25545" xr:uid="{D6849CCC-820C-4037-BC53-AA1798E33715}"/>
    <cellStyle name="Note 6 5 3" xfId="14732" xr:uid="{ADBEE9A8-B0A5-492A-94EE-6B62B00D4EDA}"/>
    <cellStyle name="Note 6 5 3 2" xfId="26503" xr:uid="{0FCCBAED-9C15-42E7-9FF9-549ECC568E26}"/>
    <cellStyle name="Note 6 5 4" xfId="15684" xr:uid="{784AA5B0-B40C-4837-BDFA-02D60CC27190}"/>
    <cellStyle name="Note 6 5 4 2" xfId="27431" xr:uid="{AD071605-6A04-4463-86B9-1FF17503EB18}"/>
    <cellStyle name="Note 6 5 5" xfId="16558" xr:uid="{DDA0657F-196E-4017-BBFA-87DF984D08B9}"/>
    <cellStyle name="Note 6 5 5 2" xfId="28305" xr:uid="{3FEEBE0A-19F2-4E3C-8402-4C51C460B671}"/>
    <cellStyle name="Note 6 5 6" xfId="17423" xr:uid="{70E25F38-4BBD-4A16-9996-649FE3D362B6}"/>
    <cellStyle name="Note 6 5 6 2" xfId="29144" xr:uid="{CCB97323-A21C-46BF-8D3A-0B88817D5286}"/>
    <cellStyle name="Note 6 5 7" xfId="18199" xr:uid="{C144837B-1F20-4127-833F-6D1BF92539D9}"/>
    <cellStyle name="Note 6 5 7 2" xfId="29920" xr:uid="{478660C4-FDE9-438B-8A86-E6EBD413517F}"/>
    <cellStyle name="Note 6 5 8" xfId="18956" xr:uid="{D8C02293-A53D-4C2C-9C5A-5DE6C9966325}"/>
    <cellStyle name="Note 6 6" xfId="11809" xr:uid="{F7FF39EE-ABFB-4F89-8016-1D2DF89F7659}"/>
    <cellStyle name="Note 6 6 2" xfId="23637" xr:uid="{FBABCC3F-EBAA-43FD-8AEF-3B4741C6D6C5}"/>
    <cellStyle name="Note 6 7" xfId="10906" xr:uid="{7BDE5441-A4CC-4B11-ABDF-D7003017B16D}"/>
    <cellStyle name="Note 6 7 2" xfId="22775" xr:uid="{C3252F5B-99E0-4E2F-BDC3-86D8CF9BFAAD}"/>
    <cellStyle name="Note 6 8" xfId="11428" xr:uid="{5DF360A2-EDF2-4D44-AB0A-81CCEF8681F7}"/>
    <cellStyle name="Note 6 8 2" xfId="23286" xr:uid="{EAC46446-6E38-48ED-861B-8252202DD568}"/>
    <cellStyle name="Note 6 9" xfId="11204" xr:uid="{6F709E30-9EE4-4FA0-A607-4C93BE757F6D}"/>
    <cellStyle name="Note 6 9 2" xfId="23066" xr:uid="{1421BC38-2810-4079-BF1C-8FED182791CA}"/>
    <cellStyle name="Note 7" xfId="6153" xr:uid="{8F8D1222-1DA5-4842-AA77-DF7E0EAB9524}"/>
    <cellStyle name="Note 7 10" xfId="13275" xr:uid="{F2152CA4-148B-49F6-9F73-CCEE8D6B0F09}"/>
    <cellStyle name="Note 7 10 2" xfId="25059" xr:uid="{229956EF-BF2F-4491-AFAA-F20A4C05D2AE}"/>
    <cellStyle name="Note 7 11" xfId="14291" xr:uid="{70347A2A-A5D7-4465-B0E2-CF0D4E622A14}"/>
    <cellStyle name="Note 7 11 2" xfId="26064" xr:uid="{CCE862AD-B57C-41CB-935B-868BFB448D14}"/>
    <cellStyle name="Note 7 12" xfId="15251" xr:uid="{285C0B7C-DA9A-42B1-A7EE-AEDA98B8E407}"/>
    <cellStyle name="Note 7 12 2" xfId="27020" xr:uid="{959182F5-FB39-4AEB-B465-81649129DDB2}"/>
    <cellStyle name="Note 7 2" xfId="6881" xr:uid="{7585C0B3-87CE-41BD-B748-B71668BA1302}"/>
    <cellStyle name="Note 7 2 10" xfId="11074" xr:uid="{6402BBCB-2B62-43C3-808C-A773913610CA}"/>
    <cellStyle name="Note 7 2 10 2" xfId="22943" xr:uid="{6BE70B6B-0F2F-480B-9370-A4A80E765EE5}"/>
    <cellStyle name="Note 7 2 11" xfId="12823" xr:uid="{F0B2763C-DFE6-46D4-B2AC-EBE5150DB9FB}"/>
    <cellStyle name="Note 7 2 11 2" xfId="24617" xr:uid="{18A6A913-3BCD-4518-A03B-0E63FD85F09C}"/>
    <cellStyle name="Note 7 2 2" xfId="7613" xr:uid="{E9E46924-BD68-4E5F-94A2-1D59A67212EF}"/>
    <cellStyle name="Note 7 2 2 10" xfId="17962" xr:uid="{772ABC8E-1565-438C-A91F-55E8E71BE9E8}"/>
    <cellStyle name="Note 7 2 2 10 2" xfId="29683" xr:uid="{86C3C9C4-53D9-4072-B8AA-9507D6BF6798}"/>
    <cellStyle name="Note 7 2 2 2" xfId="9256" xr:uid="{3E95D594-6E35-4FD1-9428-1DC363248D85}"/>
    <cellStyle name="Note 7 2 2 2 2" xfId="13691" xr:uid="{EB44242F-ECFF-43D8-822C-B486258428DE}"/>
    <cellStyle name="Note 7 2 2 2 2 2" xfId="25465" xr:uid="{694FF4D9-AA4F-449D-9273-FEF9474F8976}"/>
    <cellStyle name="Note 7 2 2 2 3" xfId="14653" xr:uid="{0152CB68-3067-4BE5-B4B2-763C2F28D4B6}"/>
    <cellStyle name="Note 7 2 2 2 3 2" xfId="26424" xr:uid="{00C4F33F-F2D1-453C-A066-158C0CA88865}"/>
    <cellStyle name="Note 7 2 2 2 4" xfId="15605" xr:uid="{8D4A8882-181F-40EA-A769-48D2B20C457B}"/>
    <cellStyle name="Note 7 2 2 2 4 2" xfId="27354" xr:uid="{347C3229-D2F1-48FB-9C08-374946E9A12B}"/>
    <cellStyle name="Note 7 2 2 2 5" xfId="16485" xr:uid="{28A155C2-4D03-44A1-A8F7-56490D55DB9A}"/>
    <cellStyle name="Note 7 2 2 2 5 2" xfId="28232" xr:uid="{D5C6DD69-6FDE-46C0-81D0-ED50F57A3017}"/>
    <cellStyle name="Note 7 2 2 2 6" xfId="17351" xr:uid="{F5A0098A-C174-482B-836D-4234516D1E0C}"/>
    <cellStyle name="Note 7 2 2 2 6 2" xfId="29072" xr:uid="{7323A678-B0C1-427B-9C28-775A1F7D3A34}"/>
    <cellStyle name="Note 7 2 2 2 7" xfId="18127" xr:uid="{26E39D03-173E-43FA-A130-BB8586967E1D}"/>
    <cellStyle name="Note 7 2 2 2 7 2" xfId="29848" xr:uid="{4C895514-134F-4F11-B9B3-7FAA0F343E8C}"/>
    <cellStyle name="Note 7 2 2 2 8" xfId="18884" xr:uid="{9D7F8B0A-BA2B-4152-B530-CDDDFEDA6D48}"/>
    <cellStyle name="Note 7 2 2 3" xfId="9710" xr:uid="{5920FB86-7D21-4835-8305-C9255C46F801}"/>
    <cellStyle name="Note 7 2 2 3 2" xfId="14115" xr:uid="{FBD642DE-B9C6-4C05-8209-7F192A8D879D}"/>
    <cellStyle name="Note 7 2 2 3 2 2" xfId="25888" xr:uid="{7C0DA016-844C-4D5B-A39A-EBD35D20C043}"/>
    <cellStyle name="Note 7 2 2 3 3" xfId="15075" xr:uid="{EF419BE2-1C08-420D-87B4-3D74B6D375F0}"/>
    <cellStyle name="Note 7 2 2 3 3 2" xfId="26846" xr:uid="{B883B84D-8426-4772-BCEE-EC86BAD1C9FA}"/>
    <cellStyle name="Note 7 2 2 3 4" xfId="16027" xr:uid="{BB232003-2A7C-4194-9CA0-3099B2C1B9F8}"/>
    <cellStyle name="Note 7 2 2 3 4 2" xfId="27774" xr:uid="{CCD43E3E-432E-4151-9FC6-978D4EC6F46D}"/>
    <cellStyle name="Note 7 2 2 3 5" xfId="16901" xr:uid="{A9399297-6277-474F-920B-302E7EE3A2B6}"/>
    <cellStyle name="Note 7 2 2 3 5 2" xfId="28648" xr:uid="{C56D9972-FFD4-4A6C-9201-E5FCCBA10BE0}"/>
    <cellStyle name="Note 7 2 2 3 6" xfId="17766" xr:uid="{BF017501-BFB4-4E09-9A21-DBB7AE33330D}"/>
    <cellStyle name="Note 7 2 2 3 6 2" xfId="29487" xr:uid="{3E5669B4-7D21-40CF-A492-93305799FF22}"/>
    <cellStyle name="Note 7 2 2 3 7" xfId="18542" xr:uid="{2C8EA3B9-8D62-4C66-ADF2-073975FB1BB0}"/>
    <cellStyle name="Note 7 2 2 3 7 2" xfId="30263" xr:uid="{A6D1B9A7-7891-47DD-8475-368D0373AC5D}"/>
    <cellStyle name="Note 7 2 2 3 8" xfId="19299" xr:uid="{EF9371D4-B31A-4F19-A9EA-981A190EB5FA}"/>
    <cellStyle name="Note 7 2 2 4" xfId="12675" xr:uid="{CA33DCFF-03F5-4EC6-AF07-60C4E6AC9A43}"/>
    <cellStyle name="Note 7 2 2 4 2" xfId="24474" xr:uid="{107C988D-9461-45C8-8786-349D365C491E}"/>
    <cellStyle name="Note 7 2 2 5" xfId="13308" xr:uid="{ABF4575E-546B-4B8E-8F44-D8102F237B4F}"/>
    <cellStyle name="Note 7 2 2 5 2" xfId="25091" xr:uid="{ED12B1FA-04D3-4E35-86B4-ABE39B9B3DB5}"/>
    <cellStyle name="Note 7 2 2 6" xfId="14322" xr:uid="{2FB4732A-8870-4857-AFC1-DC71562BA43E}"/>
    <cellStyle name="Note 7 2 2 6 2" xfId="26094" xr:uid="{A37E594B-E5CF-499A-A7F4-12F80DF5748C}"/>
    <cellStyle name="Note 7 2 2 7" xfId="15280" xr:uid="{5D67C5F0-5EA7-46A5-8ACF-9E01710D91DF}"/>
    <cellStyle name="Note 7 2 2 7 2" xfId="27049" xr:uid="{395B00A4-F241-4FB1-881D-C4BD46D2EBE8}"/>
    <cellStyle name="Note 7 2 2 8" xfId="16224" xr:uid="{DB692006-215B-4C77-91B4-53AC4A21E204}"/>
    <cellStyle name="Note 7 2 2 8 2" xfId="27971" xr:uid="{80138A6B-3A52-4E4C-8B74-D0261C58A93E}"/>
    <cellStyle name="Note 7 2 2 9" xfId="17097" xr:uid="{5383AB99-0239-4CE3-8393-081F1350192B}"/>
    <cellStyle name="Note 7 2 2 9 2" xfId="28844" xr:uid="{2F061021-5C42-4353-8EEF-693C86411838}"/>
    <cellStyle name="Note 7 2 3" xfId="8526" xr:uid="{FA8C0F3D-03F4-4F98-8699-7432316A48E3}"/>
    <cellStyle name="Note 7 2 3 2" xfId="13268" xr:uid="{F6E8DE51-27A9-4E88-944A-F06B4A1BC7CC}"/>
    <cellStyle name="Note 7 2 3 2 2" xfId="25054" xr:uid="{6454DCAB-6104-4CB7-86D8-634FDD138064}"/>
    <cellStyle name="Note 7 2 3 3" xfId="14288" xr:uid="{23028E36-390B-4988-8C30-AB1151DAF64D}"/>
    <cellStyle name="Note 7 2 3 3 2" xfId="26061" xr:uid="{F4C506BD-2D7B-4C9C-87E8-A8F1CFEE6482}"/>
    <cellStyle name="Note 7 2 3 4" xfId="15248" xr:uid="{3FACAE18-87B3-476F-987E-AD1732EF9141}"/>
    <cellStyle name="Note 7 2 3 4 2" xfId="27017" xr:uid="{0D8413D7-5DEB-460E-BFCA-03B090C8F238}"/>
    <cellStyle name="Note 7 2 3 5" xfId="16197" xr:uid="{B20064F5-ED43-4970-91DB-36D943A59450}"/>
    <cellStyle name="Note 7 2 3 5 2" xfId="27944" xr:uid="{16B3E7AB-84C1-4489-A8FA-38B44B4A5546}"/>
    <cellStyle name="Note 7 2 3 6" xfId="17070" xr:uid="{CFB51773-5EDD-4B1E-94D3-0A7D684FEE49}"/>
    <cellStyle name="Note 7 2 3 6 2" xfId="28817" xr:uid="{3A3A16B2-8966-4D38-8EDD-25B019085AC8}"/>
    <cellStyle name="Note 7 2 3 7" xfId="17935" xr:uid="{94283EBB-69C0-455D-9531-1AC94FA70591}"/>
    <cellStyle name="Note 7 2 3 7 2" xfId="29656" xr:uid="{AEAF5492-D1F2-45BE-8016-5ACBBAD45744}"/>
    <cellStyle name="Note 7 2 3 8" xfId="18711" xr:uid="{444207AE-647C-4EF8-9A5F-42030486F673}"/>
    <cellStyle name="Note 7 2 4" xfId="9537" xr:uid="{30E99F43-E57D-4E23-97D8-EF5377D4E151}"/>
    <cellStyle name="Note 7 2 4 2" xfId="13942" xr:uid="{E4CEB304-6CC4-4707-8B5A-D803E69B3C0F}"/>
    <cellStyle name="Note 7 2 4 2 2" xfId="25715" xr:uid="{01169AAE-6CE4-4E7E-B0B4-22B460790E7E}"/>
    <cellStyle name="Note 7 2 4 3" xfId="14902" xr:uid="{DEE31FCB-6AAE-4A3B-AC20-636C06A3C4EB}"/>
    <cellStyle name="Note 7 2 4 3 2" xfId="26673" xr:uid="{2947B6E2-E528-4C9C-A7FC-82AB50349575}"/>
    <cellStyle name="Note 7 2 4 4" xfId="15854" xr:uid="{3739A27A-BB90-4F8E-BE00-B98A96D2FDC6}"/>
    <cellStyle name="Note 7 2 4 4 2" xfId="27601" xr:uid="{BAC41FBC-903D-48CF-A16A-E8CBCC12BD6B}"/>
    <cellStyle name="Note 7 2 4 5" xfId="16728" xr:uid="{DDADF9CE-15DD-4632-BB0C-85547AAE2A9E}"/>
    <cellStyle name="Note 7 2 4 5 2" xfId="28475" xr:uid="{6321D519-B58B-4D75-ACBF-9EF334B7E9FC}"/>
    <cellStyle name="Note 7 2 4 6" xfId="17593" xr:uid="{F565F20F-E2BD-47F3-B982-9681611A3ED2}"/>
    <cellStyle name="Note 7 2 4 6 2" xfId="29314" xr:uid="{890DB712-86A2-47D1-A257-45A5D98F2A76}"/>
    <cellStyle name="Note 7 2 4 7" xfId="18369" xr:uid="{663B2DDB-0FE8-4170-A294-104B6318C8A7}"/>
    <cellStyle name="Note 7 2 4 7 2" xfId="30090" xr:uid="{1ECF60AD-0263-4F9F-8FC9-BB5C4D8E2A88}"/>
    <cellStyle name="Note 7 2 4 8" xfId="19126" xr:uid="{A0B6EB5C-F614-4250-8803-E1FC53E148D2}"/>
    <cellStyle name="Note 7 2 5" xfId="12239" xr:uid="{822D35D4-47F8-4A08-AFBF-00B6E30BB704}"/>
    <cellStyle name="Note 7 2 5 2" xfId="24056" xr:uid="{A3819CD5-B8F3-4AF2-B96C-3A27604AA59F}"/>
    <cellStyle name="Note 7 2 6" xfId="10528" xr:uid="{A7C91EBD-DB9D-413B-8607-2B4AE3E405CA}"/>
    <cellStyle name="Note 7 2 6 2" xfId="22400" xr:uid="{D17FB603-A012-421D-85AF-F8F483E000F4}"/>
    <cellStyle name="Note 7 2 7" xfId="12041" xr:uid="{95855DFA-5DC1-469E-9B94-BD4EB736E4BB}"/>
    <cellStyle name="Note 7 2 7 2" xfId="23862" xr:uid="{C405CB08-DE6F-44D3-94A0-B95FB6E0513F}"/>
    <cellStyle name="Note 7 2 8" xfId="10711" xr:uid="{45C96CD2-8A64-4FCC-A070-78CDF7A5368A}"/>
    <cellStyle name="Note 7 2 8 2" xfId="22583" xr:uid="{8F00E88E-EEC1-4B39-827C-30E71D4D89FC}"/>
    <cellStyle name="Note 7 2 9" xfId="11605" xr:uid="{EF82E325-2B07-4F87-B8F4-B485811EC1EB}"/>
    <cellStyle name="Note 7 2 9 2" xfId="23449" xr:uid="{9576D084-C030-43A2-916E-0C7D9702A2ED}"/>
    <cellStyle name="Note 7 3" xfId="7090" xr:uid="{4ACB5FF9-65B7-486D-BC4D-D974CF8239EE}"/>
    <cellStyle name="Note 7 3 10" xfId="13531" xr:uid="{B73B8E13-3D4A-45B9-93F9-24A4688CA4F9}"/>
    <cellStyle name="Note 7 3 10 2" xfId="25309" xr:uid="{AFC9645C-2BF2-4DFC-9D41-C9BFB6C1830D}"/>
    <cellStyle name="Note 7 3 2" xfId="8733" xr:uid="{C178275B-7EDD-4DBC-BCD2-8A17D914600A}"/>
    <cellStyle name="Note 7 3 2 2" xfId="13394" xr:uid="{CB43773C-75FA-43F0-A148-57D79DF1F8DB}"/>
    <cellStyle name="Note 7 3 2 2 2" xfId="25177" xr:uid="{CF2AC036-471D-4D0F-B42C-0B16551B2166}"/>
    <cellStyle name="Note 7 3 2 3" xfId="14400" xr:uid="{E81C4E83-7F45-4DF5-80A3-A12A8AD8B8EA}"/>
    <cellStyle name="Note 7 3 2 3 2" xfId="26172" xr:uid="{C9CA11F0-610B-47C6-9D73-CE7730051BE1}"/>
    <cellStyle name="Note 7 3 2 4" xfId="15358" xr:uid="{EA13E694-6F40-4C37-8799-CA0A25BF9744}"/>
    <cellStyle name="Note 7 3 2 4 2" xfId="27120" xr:uid="{DCADB139-8ECE-49DF-94A8-6D2016A51C2A}"/>
    <cellStyle name="Note 7 3 2 5" xfId="16285" xr:uid="{A1D1870A-7170-4A5B-9FB2-759ED45F1BDB}"/>
    <cellStyle name="Note 7 3 2 5 2" xfId="28032" xr:uid="{E9EA7E71-DD2F-4E2C-9A98-06196C1833A1}"/>
    <cellStyle name="Note 7 3 2 6" xfId="17156" xr:uid="{F82B4DA1-8447-46D4-A431-B04DB4746EFB}"/>
    <cellStyle name="Note 7 3 2 6 2" xfId="28900" xr:uid="{DD908F5F-DEB7-4F21-9661-40D39C58BD64}"/>
    <cellStyle name="Note 7 3 2 7" xfId="18003" xr:uid="{1423ECD5-4C5A-431E-95A4-9290D272914B}"/>
    <cellStyle name="Note 7 3 2 7 2" xfId="29724" xr:uid="{0D66B961-D36B-42E9-8BB1-E55ED5700004}"/>
    <cellStyle name="Note 7 3 2 8" xfId="18770" xr:uid="{319059D8-F5A2-405E-8F02-C6DC293B6192}"/>
    <cellStyle name="Note 7 3 3" xfId="9596" xr:uid="{FD7E55DD-8284-4430-BFAA-DB317C5F61C6}"/>
    <cellStyle name="Note 7 3 3 2" xfId="14001" xr:uid="{CB7E71F2-081E-40B9-9C4C-F553C2AEF68B}"/>
    <cellStyle name="Note 7 3 3 2 2" xfId="25774" xr:uid="{842FA257-D851-4B39-885C-5EDA90CBCD06}"/>
    <cellStyle name="Note 7 3 3 3" xfId="14961" xr:uid="{0FA799E3-CCFB-4C53-B290-3C03488304E4}"/>
    <cellStyle name="Note 7 3 3 3 2" xfId="26732" xr:uid="{3A9E6925-CEF9-42BD-9440-B782B7936B20}"/>
    <cellStyle name="Note 7 3 3 4" xfId="15913" xr:uid="{C282AAA1-91E8-4A17-A291-2CDB9A67C2E8}"/>
    <cellStyle name="Note 7 3 3 4 2" xfId="27660" xr:uid="{B9E5B7F4-6D07-44BA-A8F0-8563C027EB7F}"/>
    <cellStyle name="Note 7 3 3 5" xfId="16787" xr:uid="{E0123AD8-BBFD-487A-AAC7-1F89C949A96D}"/>
    <cellStyle name="Note 7 3 3 5 2" xfId="28534" xr:uid="{FF87BCEF-D808-475C-A03C-9AB4F12FFD13}"/>
    <cellStyle name="Note 7 3 3 6" xfId="17652" xr:uid="{CC20DE75-F149-4256-A8B9-4C73877CF60A}"/>
    <cellStyle name="Note 7 3 3 6 2" xfId="29373" xr:uid="{A378F67C-93A7-4EB1-B762-AA66B8D03DF6}"/>
    <cellStyle name="Note 7 3 3 7" xfId="18428" xr:uid="{D5AC445C-9561-4BF1-9798-C5AE37E472FA}"/>
    <cellStyle name="Note 7 3 3 7 2" xfId="30149" xr:uid="{2E5FD685-6F9E-46BB-A8C4-BB6BDDC05A5C}"/>
    <cellStyle name="Note 7 3 3 8" xfId="19185" xr:uid="{4A32832B-86F9-4355-99E4-17951B1F4DA7}"/>
    <cellStyle name="Note 7 3 4" xfId="12364" xr:uid="{36CE5FD5-349A-40D4-96AC-0DD97C4E30C3}"/>
    <cellStyle name="Note 7 3 4 2" xfId="24179" xr:uid="{DE2DFE37-72DF-4B75-8E50-61520859B9D5}"/>
    <cellStyle name="Note 7 3 5" xfId="10416" xr:uid="{5400FE34-96F9-49E5-8DA9-34943551EF9C}"/>
    <cellStyle name="Note 7 3 5 2" xfId="22288" xr:uid="{B7EF0532-B73C-45E9-BD52-1129551A1EE4}"/>
    <cellStyle name="Note 7 3 6" xfId="12328" xr:uid="{70061965-DBB8-4522-A1AB-748348DD2C95}"/>
    <cellStyle name="Note 7 3 6 2" xfId="24144" xr:uid="{B4F9892B-A152-4215-83D4-D5C89D4D9534}"/>
    <cellStyle name="Note 7 3 7" xfId="10449" xr:uid="{F2583C75-22B8-49AB-A552-88BBE2703464}"/>
    <cellStyle name="Note 7 3 7 2" xfId="22321" xr:uid="{BDBCC24C-B438-4237-BE3C-19E1FB63D20C}"/>
    <cellStyle name="Note 7 3 8" xfId="11645" xr:uid="{9D4A94B6-4673-4EF7-8AEE-AC1ADB504318}"/>
    <cellStyle name="Note 7 3 8 2" xfId="23485" xr:uid="{059A950D-ECD0-4845-9FB7-EE11021F1DD0}"/>
    <cellStyle name="Note 7 3 9" xfId="11042" xr:uid="{5DB61E27-52B4-4A21-908C-8BFE055CF49B}"/>
    <cellStyle name="Note 7 3 9 2" xfId="22911" xr:uid="{64F9166F-0BB4-4E1F-81BF-9EA4555F1FF6}"/>
    <cellStyle name="Note 7 4" xfId="7934" xr:uid="{53E280B0-0798-496D-A32A-533096370519}"/>
    <cellStyle name="Note 7 4 2" xfId="12905" xr:uid="{11DC71F1-E1DC-4DDF-B1D6-D23EDEDF5F05}"/>
    <cellStyle name="Note 7 4 2 2" xfId="24699" xr:uid="{07588DEF-7FC3-4E3D-83D5-85F664B81391}"/>
    <cellStyle name="Note 7 4 3" xfId="9987" xr:uid="{4056C71A-FAAD-49E9-BD38-621FE8AA8A06}"/>
    <cellStyle name="Note 7 4 3 2" xfId="21862" xr:uid="{BC07AF22-1E9E-455A-AE43-A37F81C87A21}"/>
    <cellStyle name="Note 7 4 4" xfId="13132" xr:uid="{D25E3DB3-E85A-422E-8F91-C16511EE8D64}"/>
    <cellStyle name="Note 7 4 4 2" xfId="24919" xr:uid="{F00373E3-A5B4-4A61-AF3D-A154432BA9FA}"/>
    <cellStyle name="Note 7 4 5" xfId="9808" xr:uid="{5D4AC1E3-9DCC-472F-9401-5828B9F7B8C6}"/>
    <cellStyle name="Note 7 4 5 2" xfId="21684" xr:uid="{09B6ACF4-22A6-411C-8FE9-A31E284324AA}"/>
    <cellStyle name="Note 7 4 6" xfId="13715" xr:uid="{97918D10-E0E8-4A2F-80B4-CE34A71DE0B7}"/>
    <cellStyle name="Note 7 4 6 2" xfId="25489" xr:uid="{CE4438BA-74D0-4AE9-9E97-3EFC457F7506}"/>
    <cellStyle name="Note 7 4 7" xfId="14677" xr:uid="{427B7AEE-0657-4D75-A011-0D431CA54FAB}"/>
    <cellStyle name="Note 7 4 7 2" xfId="26448" xr:uid="{C786FCAD-CA62-4976-A0F0-12F6C83662DA}"/>
    <cellStyle name="Note 7 4 8" xfId="15629" xr:uid="{28600151-D877-4890-AF23-B87EA377E46A}"/>
    <cellStyle name="Note 7 5" xfId="9368" xr:uid="{5D71CB97-B2F7-44E1-AB29-70AD1685A442}"/>
    <cellStyle name="Note 7 5 2" xfId="13773" xr:uid="{62A7C2F0-59E6-4B4A-A90B-B0D989442768}"/>
    <cellStyle name="Note 7 5 2 2" xfId="25546" xr:uid="{F74AA78B-92AA-4C17-8C57-30829867E156}"/>
    <cellStyle name="Note 7 5 3" xfId="14733" xr:uid="{C9E0AC78-B400-45BC-B852-00C9351B8379}"/>
    <cellStyle name="Note 7 5 3 2" xfId="26504" xr:uid="{1F7609DB-6A71-4190-B3EE-C8D039478E90}"/>
    <cellStyle name="Note 7 5 4" xfId="15685" xr:uid="{2CE29573-F4F4-44EC-8F62-5C51C0D2AE09}"/>
    <cellStyle name="Note 7 5 4 2" xfId="27432" xr:uid="{49A21ECA-6E8A-4586-B17C-CDC55A5E616C}"/>
    <cellStyle name="Note 7 5 5" xfId="16559" xr:uid="{9E7CB9D4-B5E9-4199-9BC5-3E719495E104}"/>
    <cellStyle name="Note 7 5 5 2" xfId="28306" xr:uid="{C0080AFB-D79A-4165-B302-CD28482A0ACE}"/>
    <cellStyle name="Note 7 5 6" xfId="17424" xr:uid="{F295CEB7-DCDC-4FD3-9DA3-6CADBC458033}"/>
    <cellStyle name="Note 7 5 6 2" xfId="29145" xr:uid="{94E87554-B046-4019-87DF-DFD94344B826}"/>
    <cellStyle name="Note 7 5 7" xfId="18200" xr:uid="{1DFBE10D-4F41-40ED-A5BC-B63875807C04}"/>
    <cellStyle name="Note 7 5 7 2" xfId="29921" xr:uid="{B9C84665-5C61-4BAA-8FE7-EF43340278C4}"/>
    <cellStyle name="Note 7 5 8" xfId="18957" xr:uid="{8A8B74E9-E634-4254-AC76-B5EC33C8B2D5}"/>
    <cellStyle name="Note 7 6" xfId="11810" xr:uid="{CE68C7BD-F466-4DC9-9629-684C1FACBDAF}"/>
    <cellStyle name="Note 7 6 2" xfId="23638" xr:uid="{7A16FDFA-842A-4930-8DF4-ABA01C2B9E56}"/>
    <cellStyle name="Note 7 7" xfId="10905" xr:uid="{CFF9C71F-A84E-4407-B609-49CD5944379F}"/>
    <cellStyle name="Note 7 7 2" xfId="22774" xr:uid="{88E69484-D6A6-4FA4-AA41-16FAD569D81B}"/>
    <cellStyle name="Note 7 8" xfId="11429" xr:uid="{EE2964A5-5460-4533-BC67-CE27C9EFD81B}"/>
    <cellStyle name="Note 7 8 2" xfId="23287" xr:uid="{CC43C7A9-1F04-4CD9-B871-42FB76093C89}"/>
    <cellStyle name="Note 7 9" xfId="11203" xr:uid="{52E34E9C-0F87-4EC3-9741-2B763A264B2C}"/>
    <cellStyle name="Note 7 9 2" xfId="23065" xr:uid="{91A7B3F8-A6DF-4E55-935A-379B6E4C9E24}"/>
    <cellStyle name="Note 8" xfId="6154" xr:uid="{4BC280F2-F6B7-406A-8200-0331ED57A216}"/>
    <cellStyle name="Note 8 10" xfId="12302" xr:uid="{B98D98D9-E152-48E4-AA65-605762A270AF}"/>
    <cellStyle name="Note 8 10 2" xfId="24118" xr:uid="{34BB69BF-02BA-4A36-BB0A-5BA713E47435}"/>
    <cellStyle name="Note 8 11" xfId="10470" xr:uid="{77C3B712-27C4-4997-A6C9-A16B05C47FF8}"/>
    <cellStyle name="Note 8 11 2" xfId="22342" xr:uid="{445C26C3-3926-4C9F-9BF5-C515D830DA38}"/>
    <cellStyle name="Note 8 12" xfId="13591" xr:uid="{E5A348F1-8929-4FFB-9EF0-2DF496B4D3AA}"/>
    <cellStyle name="Note 8 12 2" xfId="25367" xr:uid="{31F876F9-8742-4DC8-93DF-3367F9242EBB}"/>
    <cellStyle name="Note 8 2" xfId="6769" xr:uid="{382DEE21-77B3-4EC5-896D-B1769AC00303}"/>
    <cellStyle name="Note 8 2 10" xfId="11002" xr:uid="{B0F20397-71C6-4342-B7B8-BFB99BD6EBFB}"/>
    <cellStyle name="Note 8 2 10 2" xfId="22871" xr:uid="{6701D2CA-4B69-4EF8-B3B6-7AFE2BB92FB0}"/>
    <cellStyle name="Note 8 2 11" xfId="12513" xr:uid="{0A803DDD-6FC1-4F76-BC38-B32E87673A7D}"/>
    <cellStyle name="Note 8 2 11 2" xfId="24323" xr:uid="{E17C99C9-C12D-4EE0-8471-02CC281EDE26}"/>
    <cellStyle name="Note 8 2 2" xfId="7614" xr:uid="{41BAEBFF-D242-4D9D-B632-B649F28ECEAD}"/>
    <cellStyle name="Note 8 2 2 10" xfId="9888" xr:uid="{6EF370CC-13C1-42FD-88B1-77D32788F095}"/>
    <cellStyle name="Note 8 2 2 10 2" xfId="21764" xr:uid="{F3CAC5F8-B730-4061-9E16-FAFE040DAC9D}"/>
    <cellStyle name="Note 8 2 2 2" xfId="9257" xr:uid="{9101FA8D-3E45-4586-B32E-5C2E83E68DB5}"/>
    <cellStyle name="Note 8 2 2 2 2" xfId="13692" xr:uid="{9EBF2F4E-03CD-497E-8F46-CC810A369FE3}"/>
    <cellStyle name="Note 8 2 2 2 2 2" xfId="25466" xr:uid="{CD99630E-A695-416A-9C5D-EEF55D1E616D}"/>
    <cellStyle name="Note 8 2 2 2 3" xfId="14654" xr:uid="{091685A2-A1F7-4170-A28A-924B22263FA6}"/>
    <cellStyle name="Note 8 2 2 2 3 2" xfId="26425" xr:uid="{1660AACA-9D4C-42D3-8F5A-6CAA18653052}"/>
    <cellStyle name="Note 8 2 2 2 4" xfId="15606" xr:uid="{937B9FE0-DC7E-4E36-A133-8B7146ABF0B0}"/>
    <cellStyle name="Note 8 2 2 2 4 2" xfId="27355" xr:uid="{92864581-A098-4AA9-9DCE-2B8E35DDFB27}"/>
    <cellStyle name="Note 8 2 2 2 5" xfId="16486" xr:uid="{810A5305-D57D-4FB8-AEBA-FC5F312C1466}"/>
    <cellStyle name="Note 8 2 2 2 5 2" xfId="28233" xr:uid="{082076D2-94C1-405A-89B0-9BE82A9AEEB9}"/>
    <cellStyle name="Note 8 2 2 2 6" xfId="17352" xr:uid="{81CFAB93-B7A5-4105-A773-8A29D3C1A956}"/>
    <cellStyle name="Note 8 2 2 2 6 2" xfId="29073" xr:uid="{29E74CD0-F08F-40AB-BCCB-A3001BB42A8E}"/>
    <cellStyle name="Note 8 2 2 2 7" xfId="18128" xr:uid="{C2CA11C9-72D3-4DD7-8FD5-DD9426617147}"/>
    <cellStyle name="Note 8 2 2 2 7 2" xfId="29849" xr:uid="{90DB6742-515F-4EBB-B354-18535F88310A}"/>
    <cellStyle name="Note 8 2 2 2 8" xfId="18885" xr:uid="{B14A9968-C73F-4919-9998-87C399F778CD}"/>
    <cellStyle name="Note 8 2 2 3" xfId="9711" xr:uid="{53D27AFF-D152-48AA-80B4-E35BB73AB335}"/>
    <cellStyle name="Note 8 2 2 3 2" xfId="14116" xr:uid="{A0F3208E-3DDB-45B7-90C8-5595DF8132CC}"/>
    <cellStyle name="Note 8 2 2 3 2 2" xfId="25889" xr:uid="{2048E6CF-0F17-4BA4-A9FA-33451C99A5B0}"/>
    <cellStyle name="Note 8 2 2 3 3" xfId="15076" xr:uid="{75036937-8710-4EC7-8101-659D9DDE26C3}"/>
    <cellStyle name="Note 8 2 2 3 3 2" xfId="26847" xr:uid="{93957085-EE9C-414E-A1E0-BBCD36B35346}"/>
    <cellStyle name="Note 8 2 2 3 4" xfId="16028" xr:uid="{0475261D-9D53-4B6C-84FD-6B2F91310154}"/>
    <cellStyle name="Note 8 2 2 3 4 2" xfId="27775" xr:uid="{D1081899-6B4A-4946-BCBC-A774183849EE}"/>
    <cellStyle name="Note 8 2 2 3 5" xfId="16902" xr:uid="{97238B83-EC7A-4894-812C-DC4BF5B1E38E}"/>
    <cellStyle name="Note 8 2 2 3 5 2" xfId="28649" xr:uid="{88D69CFA-45A3-4AF3-BFAE-AED914444395}"/>
    <cellStyle name="Note 8 2 2 3 6" xfId="17767" xr:uid="{69B09E4B-9788-4177-AAEC-E6E4D1C8D1D3}"/>
    <cellStyle name="Note 8 2 2 3 6 2" xfId="29488" xr:uid="{3175C0F1-E716-4848-8F5E-03C6F45A4D6B}"/>
    <cellStyle name="Note 8 2 2 3 7" xfId="18543" xr:uid="{2059542F-4C68-4EFE-BAC2-6EB95F8B4934}"/>
    <cellStyle name="Note 8 2 2 3 7 2" xfId="30264" xr:uid="{5F395444-5D3C-4801-8411-D399912D04E0}"/>
    <cellStyle name="Note 8 2 2 3 8" xfId="19300" xr:uid="{DC58546C-F871-499B-BF55-2D66B576BA3D}"/>
    <cellStyle name="Note 8 2 2 4" xfId="12676" xr:uid="{E3A38C08-2C6A-446F-B4D9-6352917B6865}"/>
    <cellStyle name="Note 8 2 2 4 2" xfId="24475" xr:uid="{C236ACE0-9C19-4849-8E43-70D8CEB7495F}"/>
    <cellStyle name="Note 8 2 2 5" xfId="12279" xr:uid="{AC5EBD77-B8AC-4603-8175-785279FC0FE1}"/>
    <cellStyle name="Note 8 2 2 5 2" xfId="24095" xr:uid="{042B044B-0BD8-4655-84D7-DFD45B9D7DB9}"/>
    <cellStyle name="Note 8 2 2 6" xfId="10493" xr:uid="{B491C358-E7AA-43F9-898E-4643B1FCBFD5}"/>
    <cellStyle name="Note 8 2 2 6 2" xfId="22365" xr:uid="{67FC201D-AE02-407D-85AB-7E9EEEAD0342}"/>
    <cellStyle name="Note 8 2 2 7" xfId="13082" xr:uid="{0999CDA9-D2BC-41A9-87C4-6172DC0E521F}"/>
    <cellStyle name="Note 8 2 2 7 2" xfId="24871" xr:uid="{D2FD45E5-CA34-4302-AC42-1E5BD8818675}"/>
    <cellStyle name="Note 8 2 2 8" xfId="9847" xr:uid="{990DFD80-5FF0-40B6-A3A3-CAF836C554E5}"/>
    <cellStyle name="Note 8 2 2 8 2" xfId="21723" xr:uid="{606EB7A4-2BC7-4E98-86C3-6DE5BB53D865}"/>
    <cellStyle name="Note 8 2 2 9" xfId="13020" xr:uid="{D552AE38-A0A1-4D8F-9BC2-69BF2F77D289}"/>
    <cellStyle name="Note 8 2 2 9 2" xfId="24812" xr:uid="{94C00003-6C5D-4760-9564-F7599ABADB68}"/>
    <cellStyle name="Note 8 2 3" xfId="8414" xr:uid="{6D5EAF07-4216-46D8-BB1F-EC523856ED24}"/>
    <cellStyle name="Note 8 2 3 2" xfId="13156" xr:uid="{9D9312D2-372E-4E95-B590-A53269207F30}"/>
    <cellStyle name="Note 8 2 3 2 2" xfId="24942" xr:uid="{043207DB-583C-4989-870B-53018ECD3D27}"/>
    <cellStyle name="Note 8 2 3 3" xfId="14176" xr:uid="{5F47E462-6E84-46DE-AFEA-2600A521314B}"/>
    <cellStyle name="Note 8 2 3 3 2" xfId="25949" xr:uid="{E15609AE-3CD3-445F-ADF3-02AC2DD217D0}"/>
    <cellStyle name="Note 8 2 3 4" xfId="15136" xr:uid="{998C666F-9A4E-441F-A0A1-25BA352CCDB7}"/>
    <cellStyle name="Note 8 2 3 4 2" xfId="26905" xr:uid="{9CC5513E-DCBA-43D2-85C7-A00F1F30EFAC}"/>
    <cellStyle name="Note 8 2 3 5" xfId="16085" xr:uid="{35613AD1-95B9-4101-9191-5B614188C798}"/>
    <cellStyle name="Note 8 2 3 5 2" xfId="27832" xr:uid="{C1A967DB-C32C-4C41-86B1-24FF46506F3B}"/>
    <cellStyle name="Note 8 2 3 6" xfId="16958" xr:uid="{12DDADC7-BD55-4AAA-ABFD-139278F5BE7E}"/>
    <cellStyle name="Note 8 2 3 6 2" xfId="28705" xr:uid="{32B912A2-4137-4641-9463-91E40EB4B6C3}"/>
    <cellStyle name="Note 8 2 3 7" xfId="17823" xr:uid="{B9CF5DF6-F196-43D0-9561-2F28575A6713}"/>
    <cellStyle name="Note 8 2 3 7 2" xfId="29544" xr:uid="{CDCF9C27-714D-4A41-AA37-C0EB1044AA2C}"/>
    <cellStyle name="Note 8 2 3 8" xfId="18599" xr:uid="{0CA6C18B-39D1-49B7-99F7-863688016BFA}"/>
    <cellStyle name="Note 8 2 4" xfId="9425" xr:uid="{19DF6760-9533-4F17-878C-EC90BB92EBCA}"/>
    <cellStyle name="Note 8 2 4 2" xfId="13830" xr:uid="{30B6BBCA-1D89-4D4F-9EC1-E085355F2635}"/>
    <cellStyle name="Note 8 2 4 2 2" xfId="25603" xr:uid="{9773831E-762E-4EC1-AF94-D0E05FDA42F4}"/>
    <cellStyle name="Note 8 2 4 3" xfId="14790" xr:uid="{4C1ED3A4-B423-431A-85A5-3192B8EDE387}"/>
    <cellStyle name="Note 8 2 4 3 2" xfId="26561" xr:uid="{D68A2D40-F944-45BE-ACB1-0956C439FF00}"/>
    <cellStyle name="Note 8 2 4 4" xfId="15742" xr:uid="{567B3109-B9D9-44B3-BB2C-9195C3B41F50}"/>
    <cellStyle name="Note 8 2 4 4 2" xfId="27489" xr:uid="{BC8019AE-0063-49E9-8722-EB5FFCFE142D}"/>
    <cellStyle name="Note 8 2 4 5" xfId="16616" xr:uid="{0355F882-5F69-4C92-AD19-38AAE0DD12C3}"/>
    <cellStyle name="Note 8 2 4 5 2" xfId="28363" xr:uid="{B6EF9791-7119-4245-95F9-ED661A5D373B}"/>
    <cellStyle name="Note 8 2 4 6" xfId="17481" xr:uid="{CAD3281D-08C3-4EC0-A637-DCD860C09F8B}"/>
    <cellStyle name="Note 8 2 4 6 2" xfId="29202" xr:uid="{51444D80-EB2E-4D2F-9A1A-0639287F0D31}"/>
    <cellStyle name="Note 8 2 4 7" xfId="18257" xr:uid="{A22A606D-AF52-4F71-B286-F4CADF27B227}"/>
    <cellStyle name="Note 8 2 4 7 2" xfId="29978" xr:uid="{3BF283F5-6F87-4C05-AE80-D21A1007CE23}"/>
    <cellStyle name="Note 8 2 4 8" xfId="19014" xr:uid="{C4B2DE8C-4C0E-472A-BC53-70405475760B}"/>
    <cellStyle name="Note 8 2 5" xfId="12127" xr:uid="{D696FB86-90CA-4D03-BB4A-CE61682CDB6B}"/>
    <cellStyle name="Note 8 2 5 2" xfId="23944" xr:uid="{5D2D9B3A-9882-4FBF-8593-A25A3EC7A8F7}"/>
    <cellStyle name="Note 8 2 6" xfId="10640" xr:uid="{DF916DCD-9E3E-4ED4-A089-01A8AD715A6D}"/>
    <cellStyle name="Note 8 2 6 2" xfId="22512" xr:uid="{210AB0DE-BDB7-46F9-8528-0B4AFC9D78B6}"/>
    <cellStyle name="Note 8 2 7" xfId="12539" xr:uid="{095BCC24-1C3E-45F5-B1BB-ACF0B95B4F76}"/>
    <cellStyle name="Note 8 2 7 2" xfId="24348" xr:uid="{0D186E31-9A9C-4873-B831-AA5825CB9DC0}"/>
    <cellStyle name="Note 8 2 8" xfId="10267" xr:uid="{A19B9FC8-118D-4557-BF3F-C6F3F9D9EA22}"/>
    <cellStyle name="Note 8 2 8 2" xfId="22142" xr:uid="{D11BCD09-554C-4EC3-ACCD-7378EF9D364C}"/>
    <cellStyle name="Note 8 2 9" xfId="11697" xr:uid="{F8F62BD0-FEEF-4E44-99FF-09D47CF3A3C6}"/>
    <cellStyle name="Note 8 2 9 2" xfId="23530" xr:uid="{C904D037-9308-4E71-9A2D-610D0B2899B0}"/>
    <cellStyle name="Note 8 3" xfId="7091" xr:uid="{B5D650B9-5562-415C-95BA-AF5822DD5097}"/>
    <cellStyle name="Note 8 3 10" xfId="17129" xr:uid="{2D740E0B-7777-496F-AF81-37A00C02A4D2}"/>
    <cellStyle name="Note 8 3 10 2" xfId="28876" xr:uid="{05CDA02F-FFA8-4CC2-9942-646835207FED}"/>
    <cellStyle name="Note 8 3 2" xfId="8734" xr:uid="{C6F7E576-9FD4-4861-BF2A-3DD74DC355B5}"/>
    <cellStyle name="Note 8 3 2 2" xfId="13395" xr:uid="{2E6FB4AF-D0CB-43AA-B92F-6CF45DA5E73F}"/>
    <cellStyle name="Note 8 3 2 2 2" xfId="25178" xr:uid="{744C3067-7CDB-480E-920D-B637EBBC948A}"/>
    <cellStyle name="Note 8 3 2 3" xfId="14401" xr:uid="{72D21F6B-F0CE-4807-BD85-129DECC1F69F}"/>
    <cellStyle name="Note 8 3 2 3 2" xfId="26173" xr:uid="{F8330573-BF5B-488E-9B7E-A17F6B6AC626}"/>
    <cellStyle name="Note 8 3 2 4" xfId="15359" xr:uid="{58679AF9-4D67-4094-AF86-7CECD31CBFEB}"/>
    <cellStyle name="Note 8 3 2 4 2" xfId="27121" xr:uid="{634C8525-0DFE-4AC9-BBE5-928189F07015}"/>
    <cellStyle name="Note 8 3 2 5" xfId="16286" xr:uid="{F86E43E4-3C94-4E0B-B905-7C6EBBA3600E}"/>
    <cellStyle name="Note 8 3 2 5 2" xfId="28033" xr:uid="{6946CF65-2071-409F-80D2-87A6F41B9433}"/>
    <cellStyle name="Note 8 3 2 6" xfId="17157" xr:uid="{8311AAA6-98FD-4B29-8F91-C42AFECC3A61}"/>
    <cellStyle name="Note 8 3 2 6 2" xfId="28901" xr:uid="{FAFF8270-2FCD-4A3C-8089-A7B1FBA86548}"/>
    <cellStyle name="Note 8 3 2 7" xfId="18004" xr:uid="{922D5FEC-D7C8-4363-96F2-05DE35365628}"/>
    <cellStyle name="Note 8 3 2 7 2" xfId="29725" xr:uid="{EDABA6C0-BD2F-4275-99EF-53141234676E}"/>
    <cellStyle name="Note 8 3 2 8" xfId="18771" xr:uid="{8BEBC58D-7D13-49A4-9AA3-01328543104E}"/>
    <cellStyle name="Note 8 3 3" xfId="9597" xr:uid="{99968A76-5C30-4F5B-AD0B-BF5CA602542E}"/>
    <cellStyle name="Note 8 3 3 2" xfId="14002" xr:uid="{865A09CE-E778-4AA8-8665-371C2E5BAACF}"/>
    <cellStyle name="Note 8 3 3 2 2" xfId="25775" xr:uid="{F08CC540-F5A9-4C4F-AF7E-3320E18E8B84}"/>
    <cellStyle name="Note 8 3 3 3" xfId="14962" xr:uid="{0BA5843B-2D36-478D-8E20-DB95E1581440}"/>
    <cellStyle name="Note 8 3 3 3 2" xfId="26733" xr:uid="{2E7A49A4-CC2F-49F7-8D3D-DA7CD88DCE5E}"/>
    <cellStyle name="Note 8 3 3 4" xfId="15914" xr:uid="{9AB112D6-81EF-4A0B-ADEF-204CA9B4172F}"/>
    <cellStyle name="Note 8 3 3 4 2" xfId="27661" xr:uid="{04A5DB42-9537-4761-B8EC-367583C150A8}"/>
    <cellStyle name="Note 8 3 3 5" xfId="16788" xr:uid="{527F48B4-818B-4DD2-B7D9-F1E95274E7D1}"/>
    <cellStyle name="Note 8 3 3 5 2" xfId="28535" xr:uid="{A94DF44F-2578-4979-9431-5C0EC969FB96}"/>
    <cellStyle name="Note 8 3 3 6" xfId="17653" xr:uid="{0C1D109A-30B6-4058-A5CF-12BDCA048BB4}"/>
    <cellStyle name="Note 8 3 3 6 2" xfId="29374" xr:uid="{9F9DD197-D5A7-4E5C-A59D-440E4BE70D00}"/>
    <cellStyle name="Note 8 3 3 7" xfId="18429" xr:uid="{7835CC57-CF91-48A8-A7F8-51B6555F4E2D}"/>
    <cellStyle name="Note 8 3 3 7 2" xfId="30150" xr:uid="{BF5CC053-CFED-410A-88E5-962BF9F8C7E5}"/>
    <cellStyle name="Note 8 3 3 8" xfId="19186" xr:uid="{882D8849-FAC1-48C9-BC48-70BD1F406715}"/>
    <cellStyle name="Note 8 3 4" xfId="12365" xr:uid="{DE83B1EB-746D-4AB0-AAA6-607800490F3B}"/>
    <cellStyle name="Note 8 3 4 2" xfId="24180" xr:uid="{596EE287-F563-4545-99D7-02D2247FFE19}"/>
    <cellStyle name="Note 8 3 5" xfId="10415" xr:uid="{A14B157D-FE83-4571-877F-EB34AC8730AA}"/>
    <cellStyle name="Note 8 3 5 2" xfId="22287" xr:uid="{51B76F26-95DD-46F3-A7B1-C941D016D06C}"/>
    <cellStyle name="Note 8 3 6" xfId="13359" xr:uid="{BAC68ECF-B7AC-4EBE-A5E6-F5430E157093}"/>
    <cellStyle name="Note 8 3 6 2" xfId="25142" xr:uid="{AFE7F13E-E8A6-43BE-8BE1-23F930965415}"/>
    <cellStyle name="Note 8 3 7" xfId="14368" xr:uid="{D711AC3F-BD19-4626-B7C8-05C1EF62AA66}"/>
    <cellStyle name="Note 8 3 7 2" xfId="26140" xr:uid="{6DA1FED0-1648-4BAB-A96F-9699AC363042}"/>
    <cellStyle name="Note 8 3 8" xfId="15326" xr:uid="{96E901FB-6F5D-4FB3-ABCF-46C201F0CA65}"/>
    <cellStyle name="Note 8 3 8 2" xfId="27090" xr:uid="{9CE22748-02B4-41DD-AED8-214905CF860E}"/>
    <cellStyle name="Note 8 3 9" xfId="16257" xr:uid="{4F98CCBD-F225-48F7-B346-790CEA047097}"/>
    <cellStyle name="Note 8 3 9 2" xfId="28004" xr:uid="{4F919002-67DB-4934-8B92-EC75A3431CE1}"/>
    <cellStyle name="Note 8 4" xfId="7935" xr:uid="{9E251B37-528E-4699-AD2E-B3E8CA7BC59B}"/>
    <cellStyle name="Note 8 4 2" xfId="12906" xr:uid="{E9149E13-D50B-4049-B64D-49EF17765D59}"/>
    <cellStyle name="Note 8 4 2 2" xfId="24700" xr:uid="{E28265F0-7163-4972-94D9-596F880F605C}"/>
    <cellStyle name="Note 8 4 3" xfId="9986" xr:uid="{1040A5AA-7CF0-4976-8582-55226B5151C3}"/>
    <cellStyle name="Note 8 4 3 2" xfId="21861" xr:uid="{662DD6E8-E0B6-4930-826E-735402200B2D}"/>
    <cellStyle name="Note 8 4 4" xfId="12108" xr:uid="{C89D3B0D-12CE-4A53-ADE4-B089E15E9C15}"/>
    <cellStyle name="Note 8 4 4 2" xfId="23926" xr:uid="{A40B9094-2EBD-4CD2-B0D3-D634A51207AB}"/>
    <cellStyle name="Note 8 4 5" xfId="10654" xr:uid="{E0C22FB7-DFFE-43E0-8543-40B65FDA3DF6}"/>
    <cellStyle name="Note 8 4 5 2" xfId="22526" xr:uid="{655E124C-8829-416C-88CB-FC7AFDE39853}"/>
    <cellStyle name="Note 8 4 6" xfId="11618" xr:uid="{53D21619-F279-43DF-B420-B627341568B2}"/>
    <cellStyle name="Note 8 4 6 2" xfId="23461" xr:uid="{F6874B79-4A2D-4D04-A7EC-17B3CEE72FFE}"/>
    <cellStyle name="Note 8 4 7" xfId="11064" xr:uid="{B762A4E3-6283-4AD8-BE13-CB2047BCA68B}"/>
    <cellStyle name="Note 8 4 7 2" xfId="22933" xr:uid="{53249669-787D-4D61-BCB8-30FA5107A2AC}"/>
    <cellStyle name="Note 8 4 8" xfId="12004" xr:uid="{467D0E66-A45B-4CED-8DB1-15E65D6D8D5B}"/>
    <cellStyle name="Note 8 5" xfId="9369" xr:uid="{F2A4570C-1A66-426C-BCCF-3EF4D7946B74}"/>
    <cellStyle name="Note 8 5 2" xfId="13774" xr:uid="{BB388B0B-5A02-487E-AD48-A3EE26F764C9}"/>
    <cellStyle name="Note 8 5 2 2" xfId="25547" xr:uid="{01A633FA-4929-47EE-8641-DC9B67D1F34C}"/>
    <cellStyle name="Note 8 5 3" xfId="14734" xr:uid="{6A0E1E41-43C9-4EC5-AE0E-9B11201617EC}"/>
    <cellStyle name="Note 8 5 3 2" xfId="26505" xr:uid="{8F364B9A-C881-4468-B1C6-A31F8FDBBF95}"/>
    <cellStyle name="Note 8 5 4" xfId="15686" xr:uid="{DB086402-7F9C-4356-804E-2118E5FA4E76}"/>
    <cellStyle name="Note 8 5 4 2" xfId="27433" xr:uid="{9B680793-46D5-4B45-BD27-A6E2B730B9E2}"/>
    <cellStyle name="Note 8 5 5" xfId="16560" xr:uid="{D31716D7-7747-4B75-A725-7F58EC3F2D4C}"/>
    <cellStyle name="Note 8 5 5 2" xfId="28307" xr:uid="{24946EA6-DD8E-458B-89FC-E701E7CBF4BF}"/>
    <cellStyle name="Note 8 5 6" xfId="17425" xr:uid="{4E83E25D-4D75-4953-826E-E070388033B1}"/>
    <cellStyle name="Note 8 5 6 2" xfId="29146" xr:uid="{D261CBBB-9FCD-4CE9-88ED-FBF3F19C3014}"/>
    <cellStyle name="Note 8 5 7" xfId="18201" xr:uid="{85D7EBA5-286A-4F68-8EAC-F96574CAFA16}"/>
    <cellStyle name="Note 8 5 7 2" xfId="29922" xr:uid="{D2568182-E1C3-4B8A-939F-6DD7E2BF8F77}"/>
    <cellStyle name="Note 8 5 8" xfId="18958" xr:uid="{F5ABE87F-7C60-4746-9AB9-B63C284ABE52}"/>
    <cellStyle name="Note 8 6" xfId="11811" xr:uid="{D42C1697-7F07-46BA-AB62-BE23952B63C2}"/>
    <cellStyle name="Note 8 6 2" xfId="23639" xr:uid="{AC8391C0-2EFF-4E14-AB81-0F5226561E23}"/>
    <cellStyle name="Note 8 7" xfId="10904" xr:uid="{3FD5A20C-B980-43E3-B440-E63CE9D94ACA}"/>
    <cellStyle name="Note 8 7 2" xfId="22773" xr:uid="{6FB6A44E-A877-45E3-B092-C2166CFB818E}"/>
    <cellStyle name="Note 8 8" xfId="11430" xr:uid="{E75F37BE-8759-4F05-955E-ECE7A6E6A192}"/>
    <cellStyle name="Note 8 8 2" xfId="23288" xr:uid="{ABE4E739-3768-46A9-9CD8-141020B1E8F1}"/>
    <cellStyle name="Note 8 9" xfId="11202" xr:uid="{0694CA17-022A-471E-9F4B-D8B51FC4CB18}"/>
    <cellStyle name="Note 8 9 2" xfId="23064" xr:uid="{651873AA-9940-4D9E-8467-280AA29B5BA2}"/>
    <cellStyle name="Note 9" xfId="6155" xr:uid="{CAF7E0D1-522A-484D-8EBB-C7FA7D6127BF}"/>
    <cellStyle name="Note 9 10" xfId="13331" xr:uid="{D3DD72C0-5B9B-4871-A91F-73A85D34658B}"/>
    <cellStyle name="Note 9 10 2" xfId="25114" xr:uid="{E3043288-D10F-4E2D-82B5-5DF1C5E8D4EB}"/>
    <cellStyle name="Note 9 11" xfId="14345" xr:uid="{5F8E19A9-BD4A-4495-9EBD-FF83D3EAE75C}"/>
    <cellStyle name="Note 9 11 2" xfId="26117" xr:uid="{647EF92A-1FE1-4267-B5A4-1BF399E405F7}"/>
    <cellStyle name="Note 9 12" xfId="15303" xr:uid="{25877A07-4253-437C-AA3C-8C95ACF83C58}"/>
    <cellStyle name="Note 9 12 2" xfId="27072" xr:uid="{E2283B6B-9164-428E-AB87-9DBA64ABE7C3}"/>
    <cellStyle name="Note 9 2" xfId="6768" xr:uid="{32BFA810-F8C5-410A-9AF7-940C1BC4CAAC}"/>
    <cellStyle name="Note 9 2 10" xfId="11134" xr:uid="{E35D8C31-1B7F-4318-ACC0-FFC8BF9BA6D5}"/>
    <cellStyle name="Note 9 2 10 2" xfId="23002" xr:uid="{E94230A3-09A8-4B41-9964-548D9A2958BD}"/>
    <cellStyle name="Note 9 2 11" xfId="11997" xr:uid="{EB9D05D8-136D-4C23-92C2-D6726FDDAE15}"/>
    <cellStyle name="Note 9 2 11 2" xfId="23822" xr:uid="{AF112084-07E5-40CA-9BE4-3742A75AEE5F}"/>
    <cellStyle name="Note 9 2 2" xfId="7615" xr:uid="{04BEED1A-F36F-4ABC-A342-DCFF9CBE4E50}"/>
    <cellStyle name="Note 9 2 2 10" xfId="11137" xr:uid="{59DC8C60-E483-445A-89FF-ED13BE23DF46}"/>
    <cellStyle name="Note 9 2 2 10 2" xfId="23005" xr:uid="{C5E172AF-F9C6-4B66-8A47-F14A0D98D080}"/>
    <cellStyle name="Note 9 2 2 2" xfId="9258" xr:uid="{D4B75343-D2D2-4453-B70D-DBCF58D0D316}"/>
    <cellStyle name="Note 9 2 2 2 2" xfId="13693" xr:uid="{E379C75C-163E-4D45-B3C3-BDBF21AEE1BB}"/>
    <cellStyle name="Note 9 2 2 2 2 2" xfId="25467" xr:uid="{31EA7F98-6B51-4352-A2A3-53FCE9178B54}"/>
    <cellStyle name="Note 9 2 2 2 3" xfId="14655" xr:uid="{B5BB8903-8D64-4F86-BC50-83E8927684E7}"/>
    <cellStyle name="Note 9 2 2 2 3 2" xfId="26426" xr:uid="{670C7B24-A386-4ECE-9938-53BC33B283AC}"/>
    <cellStyle name="Note 9 2 2 2 4" xfId="15607" xr:uid="{19FFEF35-8A8B-4857-B299-C97125DED5B0}"/>
    <cellStyle name="Note 9 2 2 2 4 2" xfId="27356" xr:uid="{4B1365B5-8A0B-4087-8E47-261976F768BD}"/>
    <cellStyle name="Note 9 2 2 2 5" xfId="16487" xr:uid="{DD686258-2FFF-4C78-9D96-705804C5FC1E}"/>
    <cellStyle name="Note 9 2 2 2 5 2" xfId="28234" xr:uid="{CE87D572-C9D8-49B2-B40E-84C5C90863C9}"/>
    <cellStyle name="Note 9 2 2 2 6" xfId="17353" xr:uid="{9957561B-0E66-41AA-AD75-BBA6AAD97E7F}"/>
    <cellStyle name="Note 9 2 2 2 6 2" xfId="29074" xr:uid="{94F12B90-0CA5-4A1D-8D45-0B8F1C279B35}"/>
    <cellStyle name="Note 9 2 2 2 7" xfId="18129" xr:uid="{014DD537-4BF7-4DA0-9C40-74968ED8CCF2}"/>
    <cellStyle name="Note 9 2 2 2 7 2" xfId="29850" xr:uid="{B3950FFC-D425-4FCE-8AE6-4F0DDCE131CD}"/>
    <cellStyle name="Note 9 2 2 2 8" xfId="18886" xr:uid="{855F809D-1A59-4839-B9A0-E57B83A828B1}"/>
    <cellStyle name="Note 9 2 2 3" xfId="9712" xr:uid="{D1EBE255-6B31-4764-BC64-56AE3446038E}"/>
    <cellStyle name="Note 9 2 2 3 2" xfId="14117" xr:uid="{2F26524E-23D4-4DDE-8826-7B303C872915}"/>
    <cellStyle name="Note 9 2 2 3 2 2" xfId="25890" xr:uid="{58EFC541-5A97-4F40-8D5A-B96B2666FCE4}"/>
    <cellStyle name="Note 9 2 2 3 3" xfId="15077" xr:uid="{A265BE05-5F50-4F25-BD67-6B51CC4B3B2C}"/>
    <cellStyle name="Note 9 2 2 3 3 2" xfId="26848" xr:uid="{D622DE89-A779-4F24-B19A-00367304198E}"/>
    <cellStyle name="Note 9 2 2 3 4" xfId="16029" xr:uid="{D11463C6-05C3-4CCF-8FF8-8DC7720B2D02}"/>
    <cellStyle name="Note 9 2 2 3 4 2" xfId="27776" xr:uid="{7A7133E7-6F62-435D-AC80-15BDBAD31D3E}"/>
    <cellStyle name="Note 9 2 2 3 5" xfId="16903" xr:uid="{DC2B96EC-DEBB-4A08-BFA7-32CE47ABC57A}"/>
    <cellStyle name="Note 9 2 2 3 5 2" xfId="28650" xr:uid="{E5B1973D-1A74-493B-9595-354F9872FD5C}"/>
    <cellStyle name="Note 9 2 2 3 6" xfId="17768" xr:uid="{8B4A4408-80DB-404E-A49A-9283DC57910B}"/>
    <cellStyle name="Note 9 2 2 3 6 2" xfId="29489" xr:uid="{3680B47B-E221-401B-8536-F7648638F1FC}"/>
    <cellStyle name="Note 9 2 2 3 7" xfId="18544" xr:uid="{AD05603E-C867-4B3E-85CD-0B0DBCE35931}"/>
    <cellStyle name="Note 9 2 2 3 7 2" xfId="30265" xr:uid="{C6AB73FA-C8C1-4FBA-828C-9EA9B5A988DF}"/>
    <cellStyle name="Note 9 2 2 3 8" xfId="19301" xr:uid="{269EB036-4B72-493C-B014-568B62CDB8EA}"/>
    <cellStyle name="Note 9 2 2 4" xfId="12677" xr:uid="{5D9D79F5-E56B-4D18-AFC8-A24F96211839}"/>
    <cellStyle name="Note 9 2 2 4 2" xfId="24476" xr:uid="{6B19B0B5-1654-4914-B9B3-D69313CAE337}"/>
    <cellStyle name="Note 9 2 2 5" xfId="13018" xr:uid="{6684FB2D-9CEC-4629-B7A1-788DA88B6983}"/>
    <cellStyle name="Note 9 2 2 5 2" xfId="24810" xr:uid="{216D03B2-9182-4628-A7D5-A4755B75BB29}"/>
    <cellStyle name="Note 9 2 2 6" xfId="9890" xr:uid="{55E96640-6938-45BE-9C2B-CAE30456440D}"/>
    <cellStyle name="Note 9 2 2 6 2" xfId="21766" xr:uid="{EFFFB35E-831E-4D4B-8822-AC6B4E612486}"/>
    <cellStyle name="Note 9 2 2 7" xfId="11901" xr:uid="{F2284EB6-AEC2-40AB-A7C3-9A5EE8F5C0F4}"/>
    <cellStyle name="Note 9 2 2 7 2" xfId="23728" xr:uid="{EF3D71D5-F012-43DF-AA53-AFE3D2F3CC90}"/>
    <cellStyle name="Note 9 2 2 8" xfId="10820" xr:uid="{83690F9B-7A61-4229-B8EA-A8B5661D59E1}"/>
    <cellStyle name="Note 9 2 2 8 2" xfId="22690" xr:uid="{38DCD12E-313E-4E2B-9149-17041A6356E7}"/>
    <cellStyle name="Note 9 2 2 9" xfId="11504" xr:uid="{29F45412-AE25-4CAF-BDB3-33DB10A7BF2F}"/>
    <cellStyle name="Note 9 2 2 9 2" xfId="23358" xr:uid="{BFF676B5-8D4C-4472-A803-549515ADD8DD}"/>
    <cellStyle name="Note 9 2 3" xfId="8413" xr:uid="{FAB1BEE2-56F9-494F-B76E-5A317FF9795A}"/>
    <cellStyle name="Note 9 2 3 2" xfId="13155" xr:uid="{F34E3713-D2D8-4D93-B21C-65476602F22A}"/>
    <cellStyle name="Note 9 2 3 2 2" xfId="24941" xr:uid="{9368A456-52DE-4950-8DC7-4EEA5A8193B7}"/>
    <cellStyle name="Note 9 2 3 3" xfId="14175" xr:uid="{BC38551E-0EE1-43FE-8B86-F022EC69117F}"/>
    <cellStyle name="Note 9 2 3 3 2" xfId="25948" xr:uid="{7643C164-EB4E-4704-BF93-656A6E3D8F8C}"/>
    <cellStyle name="Note 9 2 3 4" xfId="15135" xr:uid="{B9D363C0-A38E-4EAB-AE0B-1CE8F84925D9}"/>
    <cellStyle name="Note 9 2 3 4 2" xfId="26904" xr:uid="{C9091314-83BF-42A8-9326-1078FE1DB200}"/>
    <cellStyle name="Note 9 2 3 5" xfId="16084" xr:uid="{62EA08FC-81C2-44B2-A85D-B24E86F9C369}"/>
    <cellStyle name="Note 9 2 3 5 2" xfId="27831" xr:uid="{86DD5B4B-5A1F-48AC-B75F-92B654810634}"/>
    <cellStyle name="Note 9 2 3 6" xfId="16957" xr:uid="{E16E0E1F-564A-4C7D-A469-D0C9C62F1A59}"/>
    <cellStyle name="Note 9 2 3 6 2" xfId="28704" xr:uid="{A6F6A648-6CDB-4277-9BC5-02DD6E3311A8}"/>
    <cellStyle name="Note 9 2 3 7" xfId="17822" xr:uid="{EABE2F2F-C3A6-4FBF-A835-EA87131FC69A}"/>
    <cellStyle name="Note 9 2 3 7 2" xfId="29543" xr:uid="{AB499046-96DD-42EA-93CA-BE1112267158}"/>
    <cellStyle name="Note 9 2 3 8" xfId="18598" xr:uid="{4790D6C1-3B0A-4CEF-BBBB-65F1DE6276EF}"/>
    <cellStyle name="Note 9 2 4" xfId="9424" xr:uid="{6D7AFAAB-4F7D-42EE-A725-7A5277AF7743}"/>
    <cellStyle name="Note 9 2 4 2" xfId="13829" xr:uid="{3C7128C3-BFB8-42F8-96CB-B964D744490E}"/>
    <cellStyle name="Note 9 2 4 2 2" xfId="25602" xr:uid="{6C5875CE-5C17-46DB-867D-FAC6AB256936}"/>
    <cellStyle name="Note 9 2 4 3" xfId="14789" xr:uid="{D4AB068F-09B1-4C05-BA5C-179A3247E1EE}"/>
    <cellStyle name="Note 9 2 4 3 2" xfId="26560" xr:uid="{19B18629-7307-4834-B824-EFE0854CA317}"/>
    <cellStyle name="Note 9 2 4 4" xfId="15741" xr:uid="{9BCCA795-1E41-475D-A6DA-77E07C74C917}"/>
    <cellStyle name="Note 9 2 4 4 2" xfId="27488" xr:uid="{BAB7E64E-CCD7-40DA-8487-FCE9CF3F8150}"/>
    <cellStyle name="Note 9 2 4 5" xfId="16615" xr:uid="{8212B5A0-6D37-41CD-A7FC-6C47B0762EC9}"/>
    <cellStyle name="Note 9 2 4 5 2" xfId="28362" xr:uid="{4D1A686F-B6CA-406B-8358-8BB6D69E208C}"/>
    <cellStyle name="Note 9 2 4 6" xfId="17480" xr:uid="{17491C7C-538A-4D2B-906D-52D4D5493443}"/>
    <cellStyle name="Note 9 2 4 6 2" xfId="29201" xr:uid="{5F24B012-535A-41F2-96A8-30C05EFC8A95}"/>
    <cellStyle name="Note 9 2 4 7" xfId="18256" xr:uid="{497CCE30-D569-46FC-9D2F-13768A906749}"/>
    <cellStyle name="Note 9 2 4 7 2" xfId="29977" xr:uid="{91B3BA09-5C42-4227-B173-1AB0DC6C11EB}"/>
    <cellStyle name="Note 9 2 4 8" xfId="19013" xr:uid="{B621C170-7FCE-4300-8595-DA1CE3347668}"/>
    <cellStyle name="Note 9 2 5" xfId="12126" xr:uid="{A0B918AD-5208-42E4-A6C2-9C0C7895BA9B}"/>
    <cellStyle name="Note 9 2 5 2" xfId="23943" xr:uid="{985F0CCF-F3F7-4969-84EA-2E6E994F5B81}"/>
    <cellStyle name="Note 9 2 6" xfId="10641" xr:uid="{CA68D2A4-2F23-4E6E-978F-24AB428938A7}"/>
    <cellStyle name="Note 9 2 6 2" xfId="22513" xr:uid="{B7986043-4AFD-45F4-9B1D-E10CD3F04DE0}"/>
    <cellStyle name="Note 9 2 7" xfId="11926" xr:uid="{EBCA0315-D657-4111-948C-31C16C737DF9}"/>
    <cellStyle name="Note 9 2 7 2" xfId="23752" xr:uid="{19F1F3D6-98E7-45AE-BCF9-62E4E6F5FA5C}"/>
    <cellStyle name="Note 9 2 8" xfId="10804" xr:uid="{FF2F2DC6-A334-410F-911D-6B16C129D323}"/>
    <cellStyle name="Note 9 2 8 2" xfId="22674" xr:uid="{CEE82093-D36C-4B27-B752-71B5AD497557}"/>
    <cellStyle name="Note 9 2 9" xfId="11520" xr:uid="{B4F732B8-A7EC-4682-B608-6CA461E7A9CA}"/>
    <cellStyle name="Note 9 2 9 2" xfId="23371" xr:uid="{91E69AC0-D236-4B92-AFCE-E8FF3922ADE0}"/>
    <cellStyle name="Note 9 3" xfId="7092" xr:uid="{59AA40CB-CDF5-471C-B8EE-0C8ACFFF8985}"/>
    <cellStyle name="Note 9 3 10" xfId="12610" xr:uid="{18170E2B-6176-4A87-A475-A7DDAAD761C3}"/>
    <cellStyle name="Note 9 3 10 2" xfId="24415" xr:uid="{755A1E15-5686-4F63-847D-EF051C4E114B}"/>
    <cellStyle name="Note 9 3 2" xfId="8735" xr:uid="{ED1B08D8-E4E4-4C81-A9F8-EED41114A44B}"/>
    <cellStyle name="Note 9 3 2 2" xfId="13396" xr:uid="{1A285DE6-A036-427F-99FC-BD842D4C5DD0}"/>
    <cellStyle name="Note 9 3 2 2 2" xfId="25179" xr:uid="{C8D797CE-BBD7-44D2-9B7A-676624D53489}"/>
    <cellStyle name="Note 9 3 2 3" xfId="14402" xr:uid="{2D4ACB10-4C73-4E5D-BAFD-BD9D817D05BD}"/>
    <cellStyle name="Note 9 3 2 3 2" xfId="26174" xr:uid="{23EC68E2-3BC3-45ED-9D9C-863A3BF614C4}"/>
    <cellStyle name="Note 9 3 2 4" xfId="15360" xr:uid="{77493702-3CE3-48B5-99D2-A109F5F98176}"/>
    <cellStyle name="Note 9 3 2 4 2" xfId="27122" xr:uid="{A7EBFC72-F526-4E41-8D92-BFA48ADE06C1}"/>
    <cellStyle name="Note 9 3 2 5" xfId="16287" xr:uid="{CB88C0D1-02B2-4FEA-B3F5-F59E261D766F}"/>
    <cellStyle name="Note 9 3 2 5 2" xfId="28034" xr:uid="{46D6F98A-22BF-407D-A29E-0BBD58E576BC}"/>
    <cellStyle name="Note 9 3 2 6" xfId="17158" xr:uid="{8A1E78AF-5E76-4FDC-AC8D-4B4469DCA1D6}"/>
    <cellStyle name="Note 9 3 2 6 2" xfId="28902" xr:uid="{4D86177A-2B6F-4AF8-BE1D-259EF1D83DCB}"/>
    <cellStyle name="Note 9 3 2 7" xfId="18005" xr:uid="{BC7EB8D8-63C7-44BC-A2E2-088CF5B341EC}"/>
    <cellStyle name="Note 9 3 2 7 2" xfId="29726" xr:uid="{6F406DAD-DBB7-41E9-9B0D-0F0609759B9A}"/>
    <cellStyle name="Note 9 3 2 8" xfId="18772" xr:uid="{871B7906-C0C4-499E-BC34-5AD14BC7F885}"/>
    <cellStyle name="Note 9 3 3" xfId="9598" xr:uid="{E1D7CDDE-1A53-4361-B2D4-3D1D94282F64}"/>
    <cellStyle name="Note 9 3 3 2" xfId="14003" xr:uid="{87BB0367-068B-493F-A14B-07D58E1DA1C3}"/>
    <cellStyle name="Note 9 3 3 2 2" xfId="25776" xr:uid="{B20F3D95-B323-4EA4-AF91-32D17E244EE7}"/>
    <cellStyle name="Note 9 3 3 3" xfId="14963" xr:uid="{DC52949D-F734-4551-9FE3-0B385D1F55E2}"/>
    <cellStyle name="Note 9 3 3 3 2" xfId="26734" xr:uid="{9A2BDB3C-EEFF-439E-86FA-979AD3CCF7C3}"/>
    <cellStyle name="Note 9 3 3 4" xfId="15915" xr:uid="{82D7550C-F544-4B7B-B34E-5B23221B4E12}"/>
    <cellStyle name="Note 9 3 3 4 2" xfId="27662" xr:uid="{DBA3274E-804B-492A-8685-60F5DF1D2384}"/>
    <cellStyle name="Note 9 3 3 5" xfId="16789" xr:uid="{72DB2ECF-A5D6-4388-9C04-FE3CD7F8638D}"/>
    <cellStyle name="Note 9 3 3 5 2" xfId="28536" xr:uid="{AA5DF9AA-81A1-4498-A431-1CB718B7A08A}"/>
    <cellStyle name="Note 9 3 3 6" xfId="17654" xr:uid="{FABED411-3030-4986-AFB0-C812A80AB64D}"/>
    <cellStyle name="Note 9 3 3 6 2" xfId="29375" xr:uid="{E30EF7A1-2887-4219-9ADC-0E8BC0D7123C}"/>
    <cellStyle name="Note 9 3 3 7" xfId="18430" xr:uid="{FD438F23-DFD0-4200-8746-1BC53CAAD518}"/>
    <cellStyle name="Note 9 3 3 7 2" xfId="30151" xr:uid="{CD609ABE-7C0D-4BD0-A382-C204EF615B26}"/>
    <cellStyle name="Note 9 3 3 8" xfId="19187" xr:uid="{009D45D1-D4B2-4E06-8DD3-CA4B2D36AFC3}"/>
    <cellStyle name="Note 9 3 4" xfId="12366" xr:uid="{E3DF257C-B91F-47A0-8EBC-1D42AB734CB5}"/>
    <cellStyle name="Note 9 3 4 2" xfId="24181" xr:uid="{54403F90-CC01-4A9F-8D1A-F3E90E9992B9}"/>
    <cellStyle name="Note 9 3 5" xfId="10414" xr:uid="{F6B56233-7C3A-405E-9AB4-51246D926184}"/>
    <cellStyle name="Note 9 3 5 2" xfId="22286" xr:uid="{D47C506B-6F77-443B-AFA2-9A857E64087C}"/>
    <cellStyle name="Note 9 3 6" xfId="12870" xr:uid="{9DA30CC5-0D47-48CA-9702-6F103521CAF9}"/>
    <cellStyle name="Note 9 3 6 2" xfId="24664" xr:uid="{89206312-6780-49ED-82E2-69B7D63A01AC}"/>
    <cellStyle name="Note 9 3 7" xfId="10016" xr:uid="{B66332C8-59B4-45FA-89AE-0DDB552487A3}"/>
    <cellStyle name="Note 9 3 7 2" xfId="21891" xr:uid="{08D950C6-11DD-49BD-BED9-9758BDA1A5FB}"/>
    <cellStyle name="Note 9 3 8" xfId="12636" xr:uid="{B80DB56F-23B4-4206-ACAE-F0BA4D3A92C7}"/>
    <cellStyle name="Note 9 3 8 2" xfId="24439" xr:uid="{71F9043A-D497-498F-9C33-B6E406CA313A}"/>
    <cellStyle name="Note 9 3 9" xfId="10187" xr:uid="{0CA2CE39-7DE1-45C9-8B9C-A785A3875758}"/>
    <cellStyle name="Note 9 3 9 2" xfId="22062" xr:uid="{6BECA5A2-A47B-4CF5-B625-1708D31A0787}"/>
    <cellStyle name="Note 9 4" xfId="7936" xr:uid="{05752953-99DF-4416-A1F0-BA259F9CC8F4}"/>
    <cellStyle name="Note 9 4 2" xfId="12907" xr:uid="{8675EC20-CF5C-43E3-95A4-1129B8EFE73C}"/>
    <cellStyle name="Note 9 4 2 2" xfId="24701" xr:uid="{07578317-DBE4-470B-89B6-2CE6EF50F351}"/>
    <cellStyle name="Note 9 4 3" xfId="9985" xr:uid="{BF7D5E37-E7F7-432B-ABED-C0A7A5F24C0C}"/>
    <cellStyle name="Note 9 4 3 2" xfId="21860" xr:uid="{B0D1DF82-78AB-4677-BB17-44852D0ACB9F}"/>
    <cellStyle name="Note 9 4 4" xfId="12109" xr:uid="{AE3B35B6-9EFF-4757-B19F-D52219EAAFAB}"/>
    <cellStyle name="Note 9 4 4 2" xfId="23927" xr:uid="{5885E80E-7D77-4718-BC4B-7E91EDF5D1A9}"/>
    <cellStyle name="Note 9 4 5" xfId="10653" xr:uid="{8AC1E58E-7F12-4D78-9207-D9884A0A12D2}"/>
    <cellStyle name="Note 9 4 5 2" xfId="22525" xr:uid="{F9B53F30-52BE-4FDB-BE2C-4ADF2882FE1D}"/>
    <cellStyle name="Note 9 4 6" xfId="11619" xr:uid="{D8D0F06C-BE0D-4BDA-8CB5-8EB892A512D4}"/>
    <cellStyle name="Note 9 4 6 2" xfId="23462" xr:uid="{4421A9E7-9550-4BBF-9393-B65BF343F08A}"/>
    <cellStyle name="Note 9 4 7" xfId="11063" xr:uid="{235375C4-DC60-4363-A8A9-8BFE10851C72}"/>
    <cellStyle name="Note 9 4 7 2" xfId="22932" xr:uid="{243D066A-1B9F-466C-ADAD-03D1CFD3D43C}"/>
    <cellStyle name="Note 9 4 8" xfId="12506" xr:uid="{181958AA-692A-468A-AA81-DD86B576E7FD}"/>
    <cellStyle name="Note 9 5" xfId="9370" xr:uid="{7EE6F5B4-F51D-4516-848C-2479520B982F}"/>
    <cellStyle name="Note 9 5 2" xfId="13775" xr:uid="{230FAA53-4B0F-4D15-B2C0-FB1A45123C80}"/>
    <cellStyle name="Note 9 5 2 2" xfId="25548" xr:uid="{83BF179B-9277-448B-AE53-02D059EA4C40}"/>
    <cellStyle name="Note 9 5 3" xfId="14735" xr:uid="{51645FCF-438A-4D12-BB7D-139B60D053EE}"/>
    <cellStyle name="Note 9 5 3 2" xfId="26506" xr:uid="{034DA3FF-269E-4696-9CED-1B8CBC01FF83}"/>
    <cellStyle name="Note 9 5 4" xfId="15687" xr:uid="{64ED31A8-2250-4EA1-8B3A-20EFFA96CDA8}"/>
    <cellStyle name="Note 9 5 4 2" xfId="27434" xr:uid="{F7FFE9FC-B7AB-401F-8D10-A182085C5E68}"/>
    <cellStyle name="Note 9 5 5" xfId="16561" xr:uid="{E1C9A7C5-AAF2-4698-8800-961EFC692BAD}"/>
    <cellStyle name="Note 9 5 5 2" xfId="28308" xr:uid="{ED09243B-88AE-4509-A36A-940B38E2EDA2}"/>
    <cellStyle name="Note 9 5 6" xfId="17426" xr:uid="{2AB9FC3C-3D5C-45E9-A00F-091711D906CD}"/>
    <cellStyle name="Note 9 5 6 2" xfId="29147" xr:uid="{4DB89D0E-1805-479B-BD08-81D7F62F1989}"/>
    <cellStyle name="Note 9 5 7" xfId="18202" xr:uid="{16E8B5D0-04E5-41B7-AA2B-C05A83A03751}"/>
    <cellStyle name="Note 9 5 7 2" xfId="29923" xr:uid="{EEE98C8C-FF21-481E-A415-E60F499C7ECC}"/>
    <cellStyle name="Note 9 5 8" xfId="18959" xr:uid="{10D55955-EBB4-4578-94E4-23684AF7A904}"/>
    <cellStyle name="Note 9 6" xfId="11812" xr:uid="{E7406DE7-1517-428B-84EE-871BD0BF2A7B}"/>
    <cellStyle name="Note 9 6 2" xfId="23640" xr:uid="{C3DE7EA9-BF2C-4E82-A290-228A2C10BD04}"/>
    <cellStyle name="Note 9 7" xfId="10903" xr:uid="{7A586C45-F9B6-4732-9B62-78FB00327C94}"/>
    <cellStyle name="Note 9 7 2" xfId="22772" xr:uid="{A94653B6-47B4-4ECF-87FB-AA1D8CF1058D}"/>
    <cellStyle name="Note 9 8" xfId="11431" xr:uid="{04AFC847-D2A4-4B6C-AA45-D4928806A60F}"/>
    <cellStyle name="Note 9 8 2" xfId="23289" xr:uid="{4F9861D9-A07A-4EAB-B7AA-289AED93B41A}"/>
    <cellStyle name="Note 9 9" xfId="11201" xr:uid="{11DC3D16-E676-4A39-8C84-8D5351D91D6D}"/>
    <cellStyle name="Note 9 9 2" xfId="23063" xr:uid="{0CE79399-EF18-493F-9A7A-2A9A19C74E3A}"/>
    <cellStyle name="Output 10" xfId="6156" xr:uid="{3A245650-66A7-4CAC-A9F9-6D6152326640}"/>
    <cellStyle name="Output 10 10" xfId="12816" xr:uid="{80169A25-F2FF-43C1-BCA2-71E5B53C90F7}"/>
    <cellStyle name="Output 10 10 2" xfId="24612" xr:uid="{FB6D38B4-1438-4A1C-BC75-2967ACB05C6A}"/>
    <cellStyle name="Output 10 11" xfId="10061" xr:uid="{5B40136C-AB6E-4CCB-A4F0-0079DC5E2263}"/>
    <cellStyle name="Output 10 11 2" xfId="21936" xr:uid="{CDA6C8EC-469D-4CE3-9526-7D032D2F3730}"/>
    <cellStyle name="Output 10 12" xfId="12090" xr:uid="{83D5074D-FDBE-4A6B-B522-7294D5399CBA}"/>
    <cellStyle name="Output 10 12 2" xfId="23911" xr:uid="{A383946B-9336-4B0C-87B6-7A51C364E2CF}"/>
    <cellStyle name="Output 10 2" xfId="6828" xr:uid="{F18C4228-10E1-4330-90EF-FFDEE508E53F}"/>
    <cellStyle name="Output 10 2 10" xfId="11235" xr:uid="{E61FAEC2-FD30-4F93-A55E-BC1C3591DD3A}"/>
    <cellStyle name="Output 10 2 10 2" xfId="23097" xr:uid="{5669FCFE-9EE7-45E9-A4DD-24E57131DF22}"/>
    <cellStyle name="Output 10 2 11" xfId="12240" xr:uid="{7D10CAD9-258A-43AF-B8CE-702DC42CC043}"/>
    <cellStyle name="Output 10 2 11 2" xfId="24057" xr:uid="{5CD7F500-F68F-42F4-B5A9-B2EE2BB2F197}"/>
    <cellStyle name="Output 10 2 2" xfId="7616" xr:uid="{D3325FDE-5B7B-4A4F-B65C-87C969B88FE2}"/>
    <cellStyle name="Output 10 2 2 10" xfId="18061" xr:uid="{87AD34AF-316C-4678-8BBE-5B8F49CBA534}"/>
    <cellStyle name="Output 10 2 2 10 2" xfId="29782" xr:uid="{60706447-9D6A-46CC-A60A-9E82AE64D2FD}"/>
    <cellStyle name="Output 10 2 2 2" xfId="9259" xr:uid="{01F5A59D-69BF-4300-B2CD-D6731CA5B321}"/>
    <cellStyle name="Output 10 2 2 2 2" xfId="13694" xr:uid="{F5843AAE-3BD4-4D5F-9DCC-522CDBB818EB}"/>
    <cellStyle name="Output 10 2 2 2 2 2" xfId="25468" xr:uid="{835CC769-6052-4E6B-A747-EF2170917AE1}"/>
    <cellStyle name="Output 10 2 2 2 3" xfId="14656" xr:uid="{8288BB7A-A5B5-4E2E-BF92-2B4746B4B374}"/>
    <cellStyle name="Output 10 2 2 2 3 2" xfId="26427" xr:uid="{BEFA5058-847F-4ADF-9CE7-E792EF768227}"/>
    <cellStyle name="Output 10 2 2 2 4" xfId="15608" xr:uid="{47DEF87F-80A0-497C-B7CA-BEA8D45D5D62}"/>
    <cellStyle name="Output 10 2 2 2 4 2" xfId="27357" xr:uid="{B36238BF-3F88-47D1-BD05-FA70ACE68DFC}"/>
    <cellStyle name="Output 10 2 2 2 5" xfId="16488" xr:uid="{4D8445D0-46B1-4BB2-94DF-30F2E58E1925}"/>
    <cellStyle name="Output 10 2 2 2 5 2" xfId="28235" xr:uid="{0CD963FB-6A64-4624-97DD-72A978472FA8}"/>
    <cellStyle name="Output 10 2 2 2 6" xfId="17354" xr:uid="{61E60B18-D1F4-4093-B23F-AB197DA775C1}"/>
    <cellStyle name="Output 10 2 2 2 6 2" xfId="29075" xr:uid="{84EDDA55-BBF3-45DD-B8B6-D12C4BC53BDE}"/>
    <cellStyle name="Output 10 2 2 2 7" xfId="18130" xr:uid="{40E0A594-BA6D-4D0D-B926-2D36DD267C61}"/>
    <cellStyle name="Output 10 2 2 2 7 2" xfId="29851" xr:uid="{9815ADB1-3644-4656-868C-BBE24EAE8376}"/>
    <cellStyle name="Output 10 2 2 2 8" xfId="18887" xr:uid="{78FB890C-4C41-4485-84C8-00D24CA48EC0}"/>
    <cellStyle name="Output 10 2 2 3" xfId="9713" xr:uid="{AD6189CB-960D-481F-956B-9B2B6255542B}"/>
    <cellStyle name="Output 10 2 2 3 2" xfId="14118" xr:uid="{FF7D2C3E-BA42-4D7E-9337-C3531C2F034C}"/>
    <cellStyle name="Output 10 2 2 3 2 2" xfId="25891" xr:uid="{3437B60F-E659-477C-B66D-707D207926C4}"/>
    <cellStyle name="Output 10 2 2 3 3" xfId="15078" xr:uid="{38F35F5D-D7E4-4251-B1E1-6FABF6B86ECA}"/>
    <cellStyle name="Output 10 2 2 3 3 2" xfId="26849" xr:uid="{4CF8CE1A-B116-470C-A7CE-3ABD692A02C0}"/>
    <cellStyle name="Output 10 2 2 3 4" xfId="16030" xr:uid="{371A0173-39BB-4D2A-A3E5-1F980B21DB68}"/>
    <cellStyle name="Output 10 2 2 3 4 2" xfId="27777" xr:uid="{1F645F1B-310D-4140-B43D-157BF6FCF1FE}"/>
    <cellStyle name="Output 10 2 2 3 5" xfId="16904" xr:uid="{362E4E00-F800-4859-B9CB-9AA519B96C42}"/>
    <cellStyle name="Output 10 2 2 3 5 2" xfId="28651" xr:uid="{AA6B54D5-D20E-4F40-AE61-24FF432BB95B}"/>
    <cellStyle name="Output 10 2 2 3 6" xfId="17769" xr:uid="{9D776727-5DEA-47AB-B79E-EFF55938ABD8}"/>
    <cellStyle name="Output 10 2 2 3 6 2" xfId="29490" xr:uid="{8CEDC427-FD94-4B8F-94BB-ED670D42FD6C}"/>
    <cellStyle name="Output 10 2 2 3 7" xfId="18545" xr:uid="{E419A308-2372-4163-88E1-E84F547AD9CE}"/>
    <cellStyle name="Output 10 2 2 3 7 2" xfId="30266" xr:uid="{7EB3550E-28FA-4BC3-8BE6-97C6B2DCD754}"/>
    <cellStyle name="Output 10 2 2 3 8" xfId="19302" xr:uid="{E74D3F9C-8497-4553-9454-1F4528658AD4}"/>
    <cellStyle name="Output 10 2 2 4" xfId="12678" xr:uid="{D3A85872-07B5-44B8-95F5-0A4F05F0C0E4}"/>
    <cellStyle name="Output 10 2 2 4 2" xfId="24477" xr:uid="{68E66689-655B-4289-B9D1-29B6FE351227}"/>
    <cellStyle name="Output 10 2 2 5" xfId="13453" xr:uid="{472CE6B3-47CE-41A4-9B43-7753D9027C6B}"/>
    <cellStyle name="Output 10 2 2 5 2" xfId="25236" xr:uid="{5B16C5D4-0150-4D13-BCF7-12239C211F95}"/>
    <cellStyle name="Output 10 2 2 6" xfId="14459" xr:uid="{3C4E9881-1C10-45CF-8682-C4BE4C6B3E05}"/>
    <cellStyle name="Output 10 2 2 6 2" xfId="26231" xr:uid="{820DF4DD-5875-4B2E-A9AA-47876BDEC2F0}"/>
    <cellStyle name="Output 10 2 2 7" xfId="15417" xr:uid="{C60AAAB7-B817-40C6-99C9-4C63FA0A7228}"/>
    <cellStyle name="Output 10 2 2 7 2" xfId="27178" xr:uid="{6F6B8F2D-FD22-4ACD-9683-0AF64C6DB118}"/>
    <cellStyle name="Output 10 2 2 8" xfId="16343" xr:uid="{F1B3D417-1C00-4956-A685-D42999A56B8C}"/>
    <cellStyle name="Output 10 2 2 8 2" xfId="28090" xr:uid="{C93A38E9-D9EA-4FF6-B437-74B728CC68EE}"/>
    <cellStyle name="Output 10 2 2 9" xfId="17214" xr:uid="{F02597A1-6E72-4597-813C-060D3AD88FEB}"/>
    <cellStyle name="Output 10 2 2 9 2" xfId="28958" xr:uid="{E5DF78E1-AD7D-40B3-A308-B24E3BA732E7}"/>
    <cellStyle name="Output 10 2 3" xfId="8473" xr:uid="{CA94588D-F9CC-41CC-A8FB-A36F424268FF}"/>
    <cellStyle name="Output 10 2 3 2" xfId="13215" xr:uid="{63B497B7-8A7E-4168-8AC2-57C7F5D770A3}"/>
    <cellStyle name="Output 10 2 3 2 2" xfId="25001" xr:uid="{4531A083-A607-41F1-99DA-B7CEB611D879}"/>
    <cellStyle name="Output 10 2 3 3" xfId="14235" xr:uid="{42DA3E9B-E465-4BC9-8832-E53B92B76D33}"/>
    <cellStyle name="Output 10 2 3 3 2" xfId="26008" xr:uid="{D15A69CF-3BF3-49AE-9464-56ED80DEE897}"/>
    <cellStyle name="Output 10 2 3 4" xfId="15195" xr:uid="{C40C9A09-DD44-4B99-9467-DC3834A1550D}"/>
    <cellStyle name="Output 10 2 3 4 2" xfId="26964" xr:uid="{84033479-00C9-4E94-AF0C-AECF33EA3DA8}"/>
    <cellStyle name="Output 10 2 3 5" xfId="16144" xr:uid="{CAA10032-E058-430F-9DAA-6AEF51C365F3}"/>
    <cellStyle name="Output 10 2 3 5 2" xfId="27891" xr:uid="{51408BBC-5CEF-4D25-B99C-3BB94A1ADAFD}"/>
    <cellStyle name="Output 10 2 3 6" xfId="17017" xr:uid="{0C7F30E3-6E7C-4CA7-BDF3-E0B94DB1667F}"/>
    <cellStyle name="Output 10 2 3 6 2" xfId="28764" xr:uid="{7A7214D0-5ED3-4C14-B1FF-71E7DE35CF87}"/>
    <cellStyle name="Output 10 2 3 7" xfId="17882" xr:uid="{8157C5AD-1017-4AC0-B1B5-77BBCC936B11}"/>
    <cellStyle name="Output 10 2 3 7 2" xfId="29603" xr:uid="{FC081A5F-7843-4D04-A422-3DF678768AC5}"/>
    <cellStyle name="Output 10 2 3 8" xfId="18658" xr:uid="{BABF9F92-26BD-4FB6-B074-BA9815112EDF}"/>
    <cellStyle name="Output 10 2 4" xfId="9484" xr:uid="{F1067965-159A-477D-A956-D265C9746655}"/>
    <cellStyle name="Output 10 2 4 2" xfId="13889" xr:uid="{D6F3FC1C-9009-49CF-B690-398C6AF1DA80}"/>
    <cellStyle name="Output 10 2 4 2 2" xfId="25662" xr:uid="{E5487E4C-9E75-47C8-8407-E0270AE062B5}"/>
    <cellStyle name="Output 10 2 4 3" xfId="14849" xr:uid="{F7E2D9A7-C9E0-41A3-87C2-C4F46E1FDA15}"/>
    <cellStyle name="Output 10 2 4 3 2" xfId="26620" xr:uid="{AE9B8B4C-3594-4F80-9FD3-F4AC0D382726}"/>
    <cellStyle name="Output 10 2 4 4" xfId="15801" xr:uid="{8EE81A48-C355-4490-8898-CEAA351749C3}"/>
    <cellStyle name="Output 10 2 4 4 2" xfId="27548" xr:uid="{11A39BB4-3599-451E-9870-E0A76E3D7625}"/>
    <cellStyle name="Output 10 2 4 5" xfId="16675" xr:uid="{E27A2247-AD94-464D-8B90-8FC86A692E4A}"/>
    <cellStyle name="Output 10 2 4 5 2" xfId="28422" xr:uid="{B3518A99-C465-47D6-A2E8-9B724D225C79}"/>
    <cellStyle name="Output 10 2 4 6" xfId="17540" xr:uid="{741DE3C2-2A33-4A17-B103-34A6D2E3D6E0}"/>
    <cellStyle name="Output 10 2 4 6 2" xfId="29261" xr:uid="{AD325956-02FD-434C-8AA4-9B7DB491E7D7}"/>
    <cellStyle name="Output 10 2 4 7" xfId="18316" xr:uid="{3CDE4C6D-A87A-4B44-A837-7487255296F2}"/>
    <cellStyle name="Output 10 2 4 7 2" xfId="30037" xr:uid="{DF2CFF0C-191D-4069-A299-BEC580FB0F7E}"/>
    <cellStyle name="Output 10 2 4 8" xfId="19073" xr:uid="{2CFBE804-2CDD-431F-8FCD-133A3FB28738}"/>
    <cellStyle name="Output 10 2 5" xfId="12186" xr:uid="{07725CC4-94F8-4825-8904-CCBDCC716C55}"/>
    <cellStyle name="Output 10 2 5 2" xfId="24003" xr:uid="{429C401A-947E-42C3-851F-B28A117EC73E}"/>
    <cellStyle name="Output 10 2 6" xfId="10581" xr:uid="{BB69581A-411B-4DB5-8FFC-1F4BA56BDB7B}"/>
    <cellStyle name="Output 10 2 6 2" xfId="22453" xr:uid="{026D13EF-2185-4882-9C8E-57758FEA4910}"/>
    <cellStyle name="Output 10 2 7" xfId="11632" xr:uid="{E2424F77-E965-4BB2-B114-CA6889EDC25E}"/>
    <cellStyle name="Output 10 2 7 2" xfId="23474" xr:uid="{37E92C33-B043-471C-8B94-4DD63B4B2A13}"/>
    <cellStyle name="Output 10 2 8" xfId="11051" xr:uid="{8983C8EE-9C9C-43B2-882A-0E1FBCA9D2B9}"/>
    <cellStyle name="Output 10 2 8 2" xfId="22920" xr:uid="{F090A44B-38F3-4A18-B822-87D87CE521DB}"/>
    <cellStyle name="Output 10 2 9" xfId="11395" xr:uid="{7F54F97E-7D70-4177-A640-A0B61C7B5347}"/>
    <cellStyle name="Output 10 2 9 2" xfId="23253" xr:uid="{FF4B3CEE-FD81-4ADA-8A87-35F6E46DBBD2}"/>
    <cellStyle name="Output 10 3" xfId="7093" xr:uid="{45B660F0-114A-4110-9CC8-2720E3A3427C}"/>
    <cellStyle name="Output 10 3 10" xfId="13087" xr:uid="{008E4A9B-27DF-469C-9354-21F7C053A277}"/>
    <cellStyle name="Output 10 3 10 2" xfId="24876" xr:uid="{26FDA706-148F-42D1-992F-526701AB65DD}"/>
    <cellStyle name="Output 10 3 2" xfId="8736" xr:uid="{87DB4B03-B919-4937-BB29-BCF402C01C60}"/>
    <cellStyle name="Output 10 3 2 2" xfId="13397" xr:uid="{A93031A9-D0CB-4536-A61D-D23BF89AB0AA}"/>
    <cellStyle name="Output 10 3 2 2 2" xfId="25180" xr:uid="{A6E8002F-DA18-4599-9926-7DCA25E41802}"/>
    <cellStyle name="Output 10 3 2 3" xfId="14403" xr:uid="{8C0079BC-C057-4C3D-B34A-3312712B3BA1}"/>
    <cellStyle name="Output 10 3 2 3 2" xfId="26175" xr:uid="{49BFBC62-8120-48F7-AEA4-152048228EB0}"/>
    <cellStyle name="Output 10 3 2 4" xfId="15361" xr:uid="{B0527E4D-D713-40E3-A7EF-B4B432585A31}"/>
    <cellStyle name="Output 10 3 2 4 2" xfId="27123" xr:uid="{6D141615-7D4F-446F-92B0-7F793C781FA8}"/>
    <cellStyle name="Output 10 3 2 5" xfId="16288" xr:uid="{D553C271-5B66-4B71-9B16-C8CFD878465D}"/>
    <cellStyle name="Output 10 3 2 5 2" xfId="28035" xr:uid="{ABAE1C48-7ABC-4E8F-9FD8-3D9C6585CDC8}"/>
    <cellStyle name="Output 10 3 2 6" xfId="17159" xr:uid="{7FB00A24-7DFE-4A89-91CD-3B7677310D42}"/>
    <cellStyle name="Output 10 3 2 6 2" xfId="28903" xr:uid="{4CA5493D-093F-4F59-96C9-935D092181C2}"/>
    <cellStyle name="Output 10 3 2 7" xfId="18006" xr:uid="{B962948C-1871-47C3-A12D-155C9C2D10A2}"/>
    <cellStyle name="Output 10 3 2 7 2" xfId="29727" xr:uid="{43ABD05B-B407-4A69-9798-0EF399856FC1}"/>
    <cellStyle name="Output 10 3 2 8" xfId="18773" xr:uid="{1E922DF6-6EC7-4810-BEAA-5E597DC776DF}"/>
    <cellStyle name="Output 10 3 3" xfId="9599" xr:uid="{4C17BB4A-41A7-469D-A6F8-A4824982CF74}"/>
    <cellStyle name="Output 10 3 3 2" xfId="14004" xr:uid="{F284AE6C-E041-4FFE-BE6A-BF02CAFE36D1}"/>
    <cellStyle name="Output 10 3 3 2 2" xfId="25777" xr:uid="{040B2D55-D786-4942-AABF-4FD3137D4691}"/>
    <cellStyle name="Output 10 3 3 3" xfId="14964" xr:uid="{FE3E0BB8-788D-4992-BD1A-89955AFA0441}"/>
    <cellStyle name="Output 10 3 3 3 2" xfId="26735" xr:uid="{64BE10F0-2F7F-4F8A-A265-6A25EE737E41}"/>
    <cellStyle name="Output 10 3 3 4" xfId="15916" xr:uid="{6747DA09-E399-478D-875C-558B9D1223B8}"/>
    <cellStyle name="Output 10 3 3 4 2" xfId="27663" xr:uid="{B038807A-D5DD-4889-86AE-446784E8AB4D}"/>
    <cellStyle name="Output 10 3 3 5" xfId="16790" xr:uid="{C7B35266-EAF5-4B30-A3EC-324B3ABB2F19}"/>
    <cellStyle name="Output 10 3 3 5 2" xfId="28537" xr:uid="{1918768C-49AE-4C9D-ADDB-0236F3995ECF}"/>
    <cellStyle name="Output 10 3 3 6" xfId="17655" xr:uid="{56630CE9-CCF3-456B-820D-C52F4F298451}"/>
    <cellStyle name="Output 10 3 3 6 2" xfId="29376" xr:uid="{07608778-9D55-4F4E-BF57-F1B959F50B04}"/>
    <cellStyle name="Output 10 3 3 7" xfId="18431" xr:uid="{73805113-30BB-4F1C-BC72-2B78E001CD39}"/>
    <cellStyle name="Output 10 3 3 7 2" xfId="30152" xr:uid="{06C07838-3135-43A0-B969-69FBFCA9B599}"/>
    <cellStyle name="Output 10 3 3 8" xfId="19188" xr:uid="{946B8419-291B-4F25-BCE4-378F6E0C1DA5}"/>
    <cellStyle name="Output 10 3 4" xfId="12367" xr:uid="{E6AA2542-36F0-4C4F-AB4B-2EACCFC54301}"/>
    <cellStyle name="Output 10 3 4 2" xfId="24182" xr:uid="{B284F25D-4DC2-42E7-90D6-88F079715575}"/>
    <cellStyle name="Output 10 3 5" xfId="10413" xr:uid="{F5136FB2-A674-43C5-9D08-4F57F4A077B9}"/>
    <cellStyle name="Output 10 3 5 2" xfId="22285" xr:uid="{C173FA38-2C26-4052-A628-1350EA1EE375}"/>
    <cellStyle name="Output 10 3 6" xfId="11653" xr:uid="{C8FBB0CC-012F-48D6-975D-290C17425676}"/>
    <cellStyle name="Output 10 3 6 2" xfId="23492" xr:uid="{F7769EAE-0929-42D7-BAE4-CDA4FA272451}"/>
    <cellStyle name="Output 10 3 7" xfId="11035" xr:uid="{0C18F048-F4B4-41A4-9302-D0BFCE2A0A1C}"/>
    <cellStyle name="Output 10 3 7 2" xfId="22904" xr:uid="{98AD9203-4FCE-4FF3-9535-E152377904DC}"/>
    <cellStyle name="Output 10 3 8" xfId="12307" xr:uid="{1CCB2AAD-F3E5-4A23-B9A0-79A2F10EBC96}"/>
    <cellStyle name="Output 10 3 8 2" xfId="24123" xr:uid="{49F00B41-81FA-4339-B6E8-A6F39FD64DD0}"/>
    <cellStyle name="Output 10 3 9" xfId="10467" xr:uid="{EEBD07E5-54BC-433B-93F6-A091AB2A3B1A}"/>
    <cellStyle name="Output 10 3 9 2" xfId="22339" xr:uid="{FB16E7B9-B10A-45FB-BA0F-020EC1E8BEB2}"/>
    <cellStyle name="Output 10 4" xfId="7937" xr:uid="{2B91D5AE-EFB7-46D6-AF40-33F87CE85BA5}"/>
    <cellStyle name="Output 10 4 2" xfId="12908" xr:uid="{6F855718-9A1B-4E2F-A834-A23A2AFF27AE}"/>
    <cellStyle name="Output 10 4 2 2" xfId="24702" xr:uid="{50D7324F-ED3C-4C1F-868A-F335B4DC5E54}"/>
    <cellStyle name="Output 10 4 3" xfId="9984" xr:uid="{34C59CD7-7749-4C68-8BCB-EC42720F83AF}"/>
    <cellStyle name="Output 10 4 3 2" xfId="21859" xr:uid="{4D124C2F-6022-4CBC-8C2D-6560A584C806}"/>
    <cellStyle name="Output 10 4 4" xfId="12642" xr:uid="{8EFA178F-2EB5-4BC8-A06F-ABCC07CC7B3F}"/>
    <cellStyle name="Output 10 4 4 2" xfId="24445" xr:uid="{25284BD0-2E73-432E-B2E3-4A3DE2F9BBEF}"/>
    <cellStyle name="Output 10 4 5" xfId="10181" xr:uid="{66705EE7-C4BE-4F88-8046-E8F8D2188A0C}"/>
    <cellStyle name="Output 10 4 5 2" xfId="22056" xr:uid="{BD27301C-47DF-4BF7-A1C2-927A074C2C7E}"/>
    <cellStyle name="Output 10 4 6" xfId="13370" xr:uid="{C54A7DD1-BA12-4979-913B-BFBB95EA6A15}"/>
    <cellStyle name="Output 10 4 6 2" xfId="25153" xr:uid="{C89CC357-D891-49A3-AA67-71C0A244058F}"/>
    <cellStyle name="Output 10 4 7" xfId="14377" xr:uid="{D4EAEB95-A216-4621-865F-9744B90F2407}"/>
    <cellStyle name="Output 10 4 7 2" xfId="26149" xr:uid="{E5772FA1-1E4B-4B9D-83B5-7264E7BD1763}"/>
    <cellStyle name="Output 10 4 8" xfId="15335" xr:uid="{6C5A2C2B-CE08-4924-86B0-42C172B2F3A9}"/>
    <cellStyle name="Output 10 5" xfId="9371" xr:uid="{09E1590A-E36C-44A0-BFC8-E0B3D7100009}"/>
    <cellStyle name="Output 10 5 2" xfId="13776" xr:uid="{0318FF57-9564-4AD2-9FF9-0F294F5DB8AE}"/>
    <cellStyle name="Output 10 5 2 2" xfId="25549" xr:uid="{787FEA47-D313-4781-8F9F-BE6BFBEC070A}"/>
    <cellStyle name="Output 10 5 3" xfId="14736" xr:uid="{537D864A-9E8D-4BE9-8C4C-E702FAD9ADDF}"/>
    <cellStyle name="Output 10 5 3 2" xfId="26507" xr:uid="{6640F840-B2F8-4B70-985A-D77E1D62D922}"/>
    <cellStyle name="Output 10 5 4" xfId="15688" xr:uid="{9087D82E-C245-495A-8772-AA85E46E0D35}"/>
    <cellStyle name="Output 10 5 4 2" xfId="27435" xr:uid="{85B80448-ACAD-4C1F-95A9-78C8210F4BD6}"/>
    <cellStyle name="Output 10 5 5" xfId="16562" xr:uid="{B2EF8400-272D-41B1-BDFB-627DDA16FFA2}"/>
    <cellStyle name="Output 10 5 5 2" xfId="28309" xr:uid="{7D44ABFA-082A-4F06-A287-7770581BC3B3}"/>
    <cellStyle name="Output 10 5 6" xfId="17427" xr:uid="{7DD6EB23-9D56-4345-89E6-B49C5FE0B45C}"/>
    <cellStyle name="Output 10 5 6 2" xfId="29148" xr:uid="{F67D54D6-4BC7-4F87-ADC3-7AC6710BDD83}"/>
    <cellStyle name="Output 10 5 7" xfId="18203" xr:uid="{D13483AF-D6C8-4D4D-93D6-4AE7B2EE9932}"/>
    <cellStyle name="Output 10 5 7 2" xfId="29924" xr:uid="{C95174EA-A505-46FD-97D1-EBAD1320A7CA}"/>
    <cellStyle name="Output 10 5 8" xfId="18960" xr:uid="{182D2B95-1948-4E29-9823-382E48A25D0F}"/>
    <cellStyle name="Output 10 6" xfId="11813" xr:uid="{070127BB-16A9-4AC9-A12F-FFBDD332FB80}"/>
    <cellStyle name="Output 10 6 2" xfId="23641" xr:uid="{A37F889F-6135-4D97-8689-32AC4F290F0A}"/>
    <cellStyle name="Output 10 7" xfId="10902" xr:uid="{B44D2A10-A894-4C16-9944-5703EB8B613F}"/>
    <cellStyle name="Output 10 7 2" xfId="22771" xr:uid="{5D1D6040-9E60-41A0-ADDA-8DF9E7A263AB}"/>
    <cellStyle name="Output 10 8" xfId="11432" xr:uid="{8B8F75D3-CC8A-4B37-9B6E-806BB482D498}"/>
    <cellStyle name="Output 10 8 2" xfId="23290" xr:uid="{96E980BB-20B5-4283-96BB-E00395F351D8}"/>
    <cellStyle name="Output 10 9" xfId="11200" xr:uid="{72C2A5D0-E47B-4F06-9362-726B861BB966}"/>
    <cellStyle name="Output 10 9 2" xfId="23062" xr:uid="{ECE2C66B-799B-4B69-9960-0083DF6F3618}"/>
    <cellStyle name="Output 11" xfId="6157" xr:uid="{0C692990-CABC-41CA-ACEB-BF1C599222B4}"/>
    <cellStyle name="Output 11 10" xfId="11376" xr:uid="{732B8351-842C-43A8-A763-5BC1BAD49A60}"/>
    <cellStyle name="Output 11 10 2" xfId="23237" xr:uid="{1DFC638E-5C92-4851-B58F-78FB60B30CFE}"/>
    <cellStyle name="Output 11 11" xfId="11248" xr:uid="{7AD348C8-AE62-46BB-8771-8B224E61A10F}"/>
    <cellStyle name="Output 11 11 2" xfId="23110" xr:uid="{45FFAF49-24BB-4BC6-BA54-91066D559201}"/>
    <cellStyle name="Output 11 12" xfId="12425" xr:uid="{D6AE743C-41A8-4971-8D2B-A9BFD9F3C0F0}"/>
    <cellStyle name="Output 11 12 2" xfId="24239" xr:uid="{095F2AAD-A8C9-4318-9FBD-9B708B5B5040}"/>
    <cellStyle name="Output 11 2" xfId="6829" xr:uid="{3A2F33DB-864A-4112-BA31-BCC8895F56FC}"/>
    <cellStyle name="Output 11 2 10" xfId="11136" xr:uid="{156E37CC-2DD3-417C-8B22-B46614E687D9}"/>
    <cellStyle name="Output 11 2 10 2" xfId="23004" xr:uid="{AD62D4EB-196D-441B-84BC-4D7EAA07B600}"/>
    <cellStyle name="Output 11 2 11" xfId="11380" xr:uid="{7F54BDEB-8F5C-49EE-B676-048CE43E2EDF}"/>
    <cellStyle name="Output 11 2 11 2" xfId="23240" xr:uid="{C0907FE4-D41A-4D82-8181-D575DF4AAE05}"/>
    <cellStyle name="Output 11 2 2" xfId="7617" xr:uid="{67A6BBCF-59FA-41C9-B7AD-098CA6DAFF67}"/>
    <cellStyle name="Output 11 2 2 10" xfId="14525" xr:uid="{060E8CFA-7A2B-47CF-A716-E00EB26CC1BB}"/>
    <cellStyle name="Output 11 2 2 10 2" xfId="26296" xr:uid="{A06699F0-9B6E-4E25-A83D-B2DC904DDCEF}"/>
    <cellStyle name="Output 11 2 2 2" xfId="9260" xr:uid="{B3BD67FB-66CB-4E78-931B-A7BF201BED65}"/>
    <cellStyle name="Output 11 2 2 2 2" xfId="13695" xr:uid="{6684AE10-3A1A-46DA-A2E9-A4B83322A7E7}"/>
    <cellStyle name="Output 11 2 2 2 2 2" xfId="25469" xr:uid="{42365D07-2BAA-47BD-85FD-06CE57011419}"/>
    <cellStyle name="Output 11 2 2 2 3" xfId="14657" xr:uid="{2D3D7FBC-B63E-490B-9386-219C5F22823C}"/>
    <cellStyle name="Output 11 2 2 2 3 2" xfId="26428" xr:uid="{FECD7C8E-57E7-4C82-B8C1-90BB2C7D2240}"/>
    <cellStyle name="Output 11 2 2 2 4" xfId="15609" xr:uid="{76AC15F8-6362-4C47-8206-AA5DF2859569}"/>
    <cellStyle name="Output 11 2 2 2 4 2" xfId="27358" xr:uid="{45E8A4A6-CC52-40B6-8F9B-152EA58BCD5B}"/>
    <cellStyle name="Output 11 2 2 2 5" xfId="16489" xr:uid="{A0C03FC4-66CD-422D-8BEC-75D770767BA1}"/>
    <cellStyle name="Output 11 2 2 2 5 2" xfId="28236" xr:uid="{8B28B154-59A4-4881-B575-EEA8800EB6BF}"/>
    <cellStyle name="Output 11 2 2 2 6" xfId="17355" xr:uid="{A56077F6-5A22-4990-AE92-E773E8B35BC0}"/>
    <cellStyle name="Output 11 2 2 2 6 2" xfId="29076" xr:uid="{815213B6-BFBB-4D6C-966F-BF9FD75475E8}"/>
    <cellStyle name="Output 11 2 2 2 7" xfId="18131" xr:uid="{7F136A67-E96B-42F7-9B67-D92125E1D900}"/>
    <cellStyle name="Output 11 2 2 2 7 2" xfId="29852" xr:uid="{37DF7DA7-575B-4138-8058-8107A51CE4AF}"/>
    <cellStyle name="Output 11 2 2 2 8" xfId="18888" xr:uid="{0DE2C99B-18C6-4209-A746-9FC57A4200ED}"/>
    <cellStyle name="Output 11 2 2 3" xfId="9714" xr:uid="{655CC457-08AB-47F1-87F7-BA88354AABD3}"/>
    <cellStyle name="Output 11 2 2 3 2" xfId="14119" xr:uid="{A269098C-7B55-440D-AF7C-8C931440A543}"/>
    <cellStyle name="Output 11 2 2 3 2 2" xfId="25892" xr:uid="{4694FEC0-CD18-40C4-A160-117BD8AF99C1}"/>
    <cellStyle name="Output 11 2 2 3 3" xfId="15079" xr:uid="{CCFCE507-4CAC-4EF0-90EB-6E7B9A819167}"/>
    <cellStyle name="Output 11 2 2 3 3 2" xfId="26850" xr:uid="{0FCC3017-6020-4061-9D85-F4CC2AC0D754}"/>
    <cellStyle name="Output 11 2 2 3 4" xfId="16031" xr:uid="{B7B0879B-92A6-413E-82BC-788A73660AB2}"/>
    <cellStyle name="Output 11 2 2 3 4 2" xfId="27778" xr:uid="{86FDEC11-BA24-4B14-B1B3-0E6C6C815BC9}"/>
    <cellStyle name="Output 11 2 2 3 5" xfId="16905" xr:uid="{E939E388-0F4E-47C4-881F-3AC1616E5712}"/>
    <cellStyle name="Output 11 2 2 3 5 2" xfId="28652" xr:uid="{206E450F-026B-4F39-B4AB-7725E993EC7F}"/>
    <cellStyle name="Output 11 2 2 3 6" xfId="17770" xr:uid="{1371E553-C5B4-4918-9905-28D3B2D899FD}"/>
    <cellStyle name="Output 11 2 2 3 6 2" xfId="29491" xr:uid="{61764B0E-18A6-4F3B-81A4-C7D26AB826C9}"/>
    <cellStyle name="Output 11 2 2 3 7" xfId="18546" xr:uid="{CA6BE8B9-5DA0-4F58-B0EC-6D88B0EBD817}"/>
    <cellStyle name="Output 11 2 2 3 7 2" xfId="30267" xr:uid="{E964615D-BFBB-4630-B5EF-41A6B7EC75B7}"/>
    <cellStyle name="Output 11 2 2 3 8" xfId="19303" xr:uid="{7B75D640-5932-47B9-AE16-218EE6B2FA29}"/>
    <cellStyle name="Output 11 2 2 4" xfId="12679" xr:uid="{C5EF0C18-D798-41FD-B2F4-2D11B27A17F4}"/>
    <cellStyle name="Output 11 2 2 4 2" xfId="24478" xr:uid="{C0339F7F-10F1-4F9F-B713-40D94922B05C}"/>
    <cellStyle name="Output 11 2 2 5" xfId="12424" xr:uid="{5AF17D69-45CD-4FE1-857F-A42EE680F695}"/>
    <cellStyle name="Output 11 2 2 5 2" xfId="24238" xr:uid="{430E6185-8AC6-4E10-A661-F08F5151ED07}"/>
    <cellStyle name="Output 11 2 2 6" xfId="10357" xr:uid="{F26FAFD6-F3BB-4F9E-BBDB-7EED8DB4BF42}"/>
    <cellStyle name="Output 11 2 2 6 2" xfId="22229" xr:uid="{974DF6FD-45BD-42F8-B840-68F84389487B}"/>
    <cellStyle name="Output 11 2 2 7" xfId="11679" xr:uid="{F1960D92-1491-4832-A57A-88052CAF9552}"/>
    <cellStyle name="Output 11 2 2 7 2" xfId="23518" xr:uid="{A0E5B23B-E980-481A-BD09-1B9DBA1F04F1}"/>
    <cellStyle name="Output 11 2 2 8" xfId="11009" xr:uid="{57207E64-58EB-4E87-B84B-1AFBB50576C0}"/>
    <cellStyle name="Output 11 2 2 8 2" xfId="22878" xr:uid="{D35CE715-6FD4-4381-AA89-D9248F5B220A}"/>
    <cellStyle name="Output 11 2 2 9" xfId="13537" xr:uid="{47D1FBED-22F4-4817-8940-21E92D01392D}"/>
    <cellStyle name="Output 11 2 2 9 2" xfId="25315" xr:uid="{5F226CCB-E5C6-411B-ACBD-6BC76A9E517C}"/>
    <cellStyle name="Output 11 2 3" xfId="8474" xr:uid="{CABFC58C-D5F5-4429-81B3-1102078AD93C}"/>
    <cellStyle name="Output 11 2 3 2" xfId="13216" xr:uid="{709F8E2F-2151-4DCD-935B-A3ED04968638}"/>
    <cellStyle name="Output 11 2 3 2 2" xfId="25002" xr:uid="{4F26862D-FBC1-4AB7-91C0-9EC565DF6B45}"/>
    <cellStyle name="Output 11 2 3 3" xfId="14236" xr:uid="{58E615F3-9974-4D1C-90C9-6DF1B47657E0}"/>
    <cellStyle name="Output 11 2 3 3 2" xfId="26009" xr:uid="{09799719-43DB-4DB6-ADE8-BB044F708DC1}"/>
    <cellStyle name="Output 11 2 3 4" xfId="15196" xr:uid="{B5C0B8E8-675A-4F12-9F70-E77A7A8157A4}"/>
    <cellStyle name="Output 11 2 3 4 2" xfId="26965" xr:uid="{9FD62778-3687-47A1-BBFE-401AE2A3A285}"/>
    <cellStyle name="Output 11 2 3 5" xfId="16145" xr:uid="{1241F551-6576-45AA-AA62-7EE0B25EC39B}"/>
    <cellStyle name="Output 11 2 3 5 2" xfId="27892" xr:uid="{F22F679F-1812-42A2-A7D5-A0D85793251B}"/>
    <cellStyle name="Output 11 2 3 6" xfId="17018" xr:uid="{748664FC-75DC-4D03-934F-6D17D43E5DB7}"/>
    <cellStyle name="Output 11 2 3 6 2" xfId="28765" xr:uid="{22B6E3ED-478E-425F-8F4D-05C19678EC05}"/>
    <cellStyle name="Output 11 2 3 7" xfId="17883" xr:uid="{C8D39CCF-1518-4785-A5C6-AB230CA57739}"/>
    <cellStyle name="Output 11 2 3 7 2" xfId="29604" xr:uid="{8026E552-D9DF-4009-B0FB-393BB3FCA87B}"/>
    <cellStyle name="Output 11 2 3 8" xfId="18659" xr:uid="{E39DDA5E-C988-425E-B052-4444FC7C1C11}"/>
    <cellStyle name="Output 11 2 4" xfId="9485" xr:uid="{5080DE4E-020C-46F0-AC74-E3FAAF02D310}"/>
    <cellStyle name="Output 11 2 4 2" xfId="13890" xr:uid="{53815FDF-EB85-4CBD-8F58-AEF94D5A2D6C}"/>
    <cellStyle name="Output 11 2 4 2 2" xfId="25663" xr:uid="{655EA66D-15FE-4DB2-B180-811FAFFEE0EB}"/>
    <cellStyle name="Output 11 2 4 3" xfId="14850" xr:uid="{2C33FCED-95BE-49F6-8388-7D990E9D247F}"/>
    <cellStyle name="Output 11 2 4 3 2" xfId="26621" xr:uid="{87C0929C-D120-48CF-8E7F-2F100502E8D0}"/>
    <cellStyle name="Output 11 2 4 4" xfId="15802" xr:uid="{82E524A9-D054-45F3-A766-B4AA01AD9256}"/>
    <cellStyle name="Output 11 2 4 4 2" xfId="27549" xr:uid="{891190D3-4B4C-4958-81E4-6C847E632B24}"/>
    <cellStyle name="Output 11 2 4 5" xfId="16676" xr:uid="{FB3B8043-50B4-4E1C-81B6-C6B3CBB70DC6}"/>
    <cellStyle name="Output 11 2 4 5 2" xfId="28423" xr:uid="{FE192737-CB85-446E-9E1E-6929DAE688BB}"/>
    <cellStyle name="Output 11 2 4 6" xfId="17541" xr:uid="{E81B6719-3A7B-4F93-9A9D-FDF4AAAA520F}"/>
    <cellStyle name="Output 11 2 4 6 2" xfId="29262" xr:uid="{B9D1BDBF-5A1B-4EA1-99EC-E436611189ED}"/>
    <cellStyle name="Output 11 2 4 7" xfId="18317" xr:uid="{A822264F-1768-4D3D-B157-F9C4591F2C10}"/>
    <cellStyle name="Output 11 2 4 7 2" xfId="30038" xr:uid="{CC170C48-34CA-4CE2-BCEB-9120C7185510}"/>
    <cellStyle name="Output 11 2 4 8" xfId="19074" xr:uid="{3A919D73-D39B-4DFC-AE11-053C1F074053}"/>
    <cellStyle name="Output 11 2 5" xfId="12187" xr:uid="{FD56C699-2667-4D22-98C5-1C661EE23901}"/>
    <cellStyle name="Output 11 2 5 2" xfId="24004" xr:uid="{5A10520D-E25B-40AB-BDC8-3CB1912507C2}"/>
    <cellStyle name="Output 11 2 6" xfId="10580" xr:uid="{EE11637D-A51B-4E30-AB09-3EF51E5B443C}"/>
    <cellStyle name="Output 11 2 6 2" xfId="22452" xr:uid="{208F2932-A314-4785-8C2E-00181D2E742A}"/>
    <cellStyle name="Output 11 2 7" xfId="11902" xr:uid="{BE9925F2-F8FE-4A2A-B93F-C6E64B282155}"/>
    <cellStyle name="Output 11 2 7 2" xfId="23729" xr:uid="{9B3FFA85-651A-4E90-BF21-B1CEB8A040A2}"/>
    <cellStyle name="Output 11 2 8" xfId="10819" xr:uid="{BE884AC8-EE15-4630-B6F3-2459B6BDE37C}"/>
    <cellStyle name="Output 11 2 8 2" xfId="22689" xr:uid="{7636EDDE-BDC2-4005-8B6E-7B552796841C}"/>
    <cellStyle name="Output 11 2 9" xfId="11505" xr:uid="{135B1CD3-E61A-40BB-A4A2-C01305B6D813}"/>
    <cellStyle name="Output 11 2 9 2" xfId="23359" xr:uid="{5AEBAB8D-53B7-42CC-8EDC-336E0A6A1B13}"/>
    <cellStyle name="Output 11 3" xfId="7094" xr:uid="{3F58438B-1552-45A4-8ADF-420525CAF74A}"/>
    <cellStyle name="Output 11 3 10" xfId="15306" xr:uid="{07570A46-EAD7-4C77-A291-02A7B23D43D5}"/>
    <cellStyle name="Output 11 3 10 2" xfId="27075" xr:uid="{954DE503-1909-442B-8DF5-C2C0D5B570C7}"/>
    <cellStyle name="Output 11 3 2" xfId="8737" xr:uid="{290B6A4A-0F4E-4522-B3F0-A16292F9658B}"/>
    <cellStyle name="Output 11 3 2 2" xfId="13398" xr:uid="{6E72EAE2-203E-456A-B859-84C7EA16167F}"/>
    <cellStyle name="Output 11 3 2 2 2" xfId="25181" xr:uid="{DFC01FA3-1A1F-47DF-AF6C-482AF96B7779}"/>
    <cellStyle name="Output 11 3 2 3" xfId="14404" xr:uid="{8DEA4A2F-D05D-4559-BB36-AF025E74FA98}"/>
    <cellStyle name="Output 11 3 2 3 2" xfId="26176" xr:uid="{232036A3-27CB-4E83-A446-68E26C43817F}"/>
    <cellStyle name="Output 11 3 2 4" xfId="15362" xr:uid="{81356E0A-D3E6-4FA9-8325-76F2F08CF048}"/>
    <cellStyle name="Output 11 3 2 4 2" xfId="27124" xr:uid="{0C561BA3-E2AE-4833-9D88-FD495A14990C}"/>
    <cellStyle name="Output 11 3 2 5" xfId="16289" xr:uid="{082FC744-E81E-43AB-9A56-69EFD2554CA7}"/>
    <cellStyle name="Output 11 3 2 5 2" xfId="28036" xr:uid="{4FA2844A-47FC-4147-9CFC-3693B3AC5E99}"/>
    <cellStyle name="Output 11 3 2 6" xfId="17160" xr:uid="{669FDEE9-A600-4EEE-A087-0A2B4E6E3326}"/>
    <cellStyle name="Output 11 3 2 6 2" xfId="28904" xr:uid="{5FD12A33-FEA0-4A47-8BE9-C0AB682E16C2}"/>
    <cellStyle name="Output 11 3 2 7" xfId="18007" xr:uid="{DB534147-8E25-4FBE-8AB7-0877B7FE0EA1}"/>
    <cellStyle name="Output 11 3 2 7 2" xfId="29728" xr:uid="{62F9C6DF-FFAC-4213-9966-765B4DC92FC2}"/>
    <cellStyle name="Output 11 3 2 8" xfId="18774" xr:uid="{297FAC15-7FE6-45B5-816E-A97B9D103E8E}"/>
    <cellStyle name="Output 11 3 3" xfId="9600" xr:uid="{5D6E2023-50DD-4C4A-B96A-CB126379BC0A}"/>
    <cellStyle name="Output 11 3 3 2" xfId="14005" xr:uid="{E547FBAB-BE4B-4B53-8D78-D5FF317F2196}"/>
    <cellStyle name="Output 11 3 3 2 2" xfId="25778" xr:uid="{56D73D2B-C78B-4499-974C-33085C8F1E0D}"/>
    <cellStyle name="Output 11 3 3 3" xfId="14965" xr:uid="{8B5EB79F-B9F7-48CA-8078-9210375A612B}"/>
    <cellStyle name="Output 11 3 3 3 2" xfId="26736" xr:uid="{7E9A3AF2-4737-4A05-9A7B-2565726B1E42}"/>
    <cellStyle name="Output 11 3 3 4" xfId="15917" xr:uid="{6BFD2434-92A5-43A0-8422-2BDD640B35E0}"/>
    <cellStyle name="Output 11 3 3 4 2" xfId="27664" xr:uid="{FC26F9D8-A6FD-4C78-855E-F6D29DA6EF45}"/>
    <cellStyle name="Output 11 3 3 5" xfId="16791" xr:uid="{704AC717-C017-4D2E-A20A-0D14711B4359}"/>
    <cellStyle name="Output 11 3 3 5 2" xfId="28538" xr:uid="{E2E65C5F-0620-432B-806B-790F23E2FE1F}"/>
    <cellStyle name="Output 11 3 3 6" xfId="17656" xr:uid="{628902FB-226D-4E07-B6F2-5DF80A906913}"/>
    <cellStyle name="Output 11 3 3 6 2" xfId="29377" xr:uid="{A4F15916-2B80-4DED-9353-4FD5FA6578E4}"/>
    <cellStyle name="Output 11 3 3 7" xfId="18432" xr:uid="{7F5C9344-91E4-4267-9CBE-72A6DE4E8E58}"/>
    <cellStyle name="Output 11 3 3 7 2" xfId="30153" xr:uid="{6CCBE25B-3BD5-43C1-B0FF-B359EA7040A4}"/>
    <cellStyle name="Output 11 3 3 8" xfId="19189" xr:uid="{E49A59E9-61E7-4882-8A6A-97DCDFE84132}"/>
    <cellStyle name="Output 11 3 4" xfId="12368" xr:uid="{7D46D8F9-77E1-4DC5-8F91-BBFAF65EAAAB}"/>
    <cellStyle name="Output 11 3 4 2" xfId="24183" xr:uid="{63310CE1-73D1-411A-AC08-707E53628339}"/>
    <cellStyle name="Output 11 3 5" xfId="10412" xr:uid="{08E16C04-1FC4-4020-A930-35CC89E62E54}"/>
    <cellStyle name="Output 11 3 5 2" xfId="22284" xr:uid="{51A11CF6-8FCD-40C5-9BDB-BAF7B3C2F3FF}"/>
    <cellStyle name="Output 11 3 6" xfId="11654" xr:uid="{D4E8B92E-31EA-408B-B41F-3F1FA407822E}"/>
    <cellStyle name="Output 11 3 6 2" xfId="23493" xr:uid="{611FF118-503E-486E-A87B-67E3B1FF30F5}"/>
    <cellStyle name="Output 11 3 7" xfId="11034" xr:uid="{BC75D9DF-630A-457C-AE4E-22F1CEB20E7D}"/>
    <cellStyle name="Output 11 3 7 2" xfId="22903" xr:uid="{60F8E93D-5E4F-4888-8D81-7485BFE32A2B}"/>
    <cellStyle name="Output 11 3 8" xfId="13337" xr:uid="{0D2860B6-0540-4973-86CB-0E9C26819213}"/>
    <cellStyle name="Output 11 3 8 2" xfId="25120" xr:uid="{7F4E6367-9FF0-452B-A4C4-AC016DF16879}"/>
    <cellStyle name="Output 11 3 9" xfId="14348" xr:uid="{81BCC5B4-31D9-4076-A73C-7C6C5F55CB4A}"/>
    <cellStyle name="Output 11 3 9 2" xfId="26120" xr:uid="{53139BB7-6835-420C-BD0F-1FF5927B9D3C}"/>
    <cellStyle name="Output 11 4" xfId="7938" xr:uid="{5B74A0D8-0C19-4171-8D4C-8D57F57FB24D}"/>
    <cellStyle name="Output 11 4 2" xfId="12909" xr:uid="{E13CF7C3-AF15-4B6D-9015-52A618744495}"/>
    <cellStyle name="Output 11 4 2 2" xfId="24703" xr:uid="{ACB21069-AA93-4CE0-93BE-AAB176CB016B}"/>
    <cellStyle name="Output 11 4 3" xfId="9983" xr:uid="{BBCF28F7-8CD8-44A4-9F1C-4CC07ECD0517}"/>
    <cellStyle name="Output 11 4 3 2" xfId="21858" xr:uid="{800CF2F2-A71E-4287-832D-0EFBBEF762B5}"/>
    <cellStyle name="Output 11 4 4" xfId="13663" xr:uid="{D2354D0D-A849-4F43-809E-DF373398A38D}"/>
    <cellStyle name="Output 11 4 4 2" xfId="25438" xr:uid="{7ECE57DC-70C0-40CD-9015-791B3AFB66AB}"/>
    <cellStyle name="Output 11 4 5" xfId="14627" xr:uid="{88C7071C-4723-4482-8FD2-E23ECDA16A3B}"/>
    <cellStyle name="Output 11 4 5 2" xfId="26398" xr:uid="{B1FC5EC3-2DDD-4C39-9899-8B8893391B85}"/>
    <cellStyle name="Output 11 4 6" xfId="15579" xr:uid="{6359D63D-81A4-4DE0-9F49-BD55AFD391B6}"/>
    <cellStyle name="Output 11 4 6 2" xfId="27330" xr:uid="{F6BB522D-00EC-4CD7-9222-304B1A2FA257}"/>
    <cellStyle name="Output 11 4 7" xfId="16461" xr:uid="{E878FDDF-0776-4863-B6E0-616C9A7555A8}"/>
    <cellStyle name="Output 11 4 7 2" xfId="28208" xr:uid="{1259BE6C-A5D6-4C65-96C5-2A5B6CCF814B}"/>
    <cellStyle name="Output 11 4 8" xfId="17329" xr:uid="{F6EB3BC4-43ED-48C1-9D67-E61D0C3606F4}"/>
    <cellStyle name="Output 11 5" xfId="9372" xr:uid="{B2EED078-8DB4-48EC-8F14-671FE67A929F}"/>
    <cellStyle name="Output 11 5 2" xfId="13777" xr:uid="{71B52527-4C08-4F11-A24B-FF7E14B4986B}"/>
    <cellStyle name="Output 11 5 2 2" xfId="25550" xr:uid="{DDAE7DF2-F671-44B2-989B-26A5DD7D7241}"/>
    <cellStyle name="Output 11 5 3" xfId="14737" xr:uid="{CD35C83E-AC49-4935-BD9C-0AD0E2FC4D36}"/>
    <cellStyle name="Output 11 5 3 2" xfId="26508" xr:uid="{EA27C57B-3074-47A2-88C6-2EDCC5E4AC9E}"/>
    <cellStyle name="Output 11 5 4" xfId="15689" xr:uid="{2A20F1CC-8E70-4CBD-BC1C-C73B520DECAA}"/>
    <cellStyle name="Output 11 5 4 2" xfId="27436" xr:uid="{DE6B442D-A84D-43D7-904F-36185F50446A}"/>
    <cellStyle name="Output 11 5 5" xfId="16563" xr:uid="{C07DCC68-1CF7-47DF-BACA-1A7A61C86928}"/>
    <cellStyle name="Output 11 5 5 2" xfId="28310" xr:uid="{597532D4-BFF1-4DCB-9723-CE6AD8401930}"/>
    <cellStyle name="Output 11 5 6" xfId="17428" xr:uid="{62B4064F-CD4E-458D-B0A5-DEB0BC59A36F}"/>
    <cellStyle name="Output 11 5 6 2" xfId="29149" xr:uid="{B037BBA6-FB29-48B3-B172-F9242CC85B02}"/>
    <cellStyle name="Output 11 5 7" xfId="18204" xr:uid="{5299BCE0-C89D-4BA7-843E-AB657CA07C6D}"/>
    <cellStyle name="Output 11 5 7 2" xfId="29925" xr:uid="{6BCCD1C3-4017-4CD7-8A19-2D389E89D0B0}"/>
    <cellStyle name="Output 11 5 8" xfId="18961" xr:uid="{5BE1AC2A-B8E4-4B66-8AB5-0A3B956BF567}"/>
    <cellStyle name="Output 11 6" xfId="11814" xr:uid="{6A5BB715-A1D4-4128-A5DA-576CBBFCC9AD}"/>
    <cellStyle name="Output 11 6 2" xfId="23642" xr:uid="{62E5852D-65DC-4897-BB2E-C3D2156FD418}"/>
    <cellStyle name="Output 11 7" xfId="10901" xr:uid="{5B726470-AA62-4EB3-930C-8C3F287467CD}"/>
    <cellStyle name="Output 11 7 2" xfId="22770" xr:uid="{64DF54C0-4932-4E9D-B9E9-3D370705A18F}"/>
    <cellStyle name="Output 11 8" xfId="11433" xr:uid="{C3B4C5A9-83A4-492A-9954-23663F5D70BF}"/>
    <cellStyle name="Output 11 8 2" xfId="23291" xr:uid="{9807F304-DDE3-4810-BA1D-E8F54640AA67}"/>
    <cellStyle name="Output 11 9" xfId="11199" xr:uid="{CB60AFCE-38ED-4059-9704-37D386AB91FC}"/>
    <cellStyle name="Output 11 9 2" xfId="23061" xr:uid="{EF27E631-04A1-4061-B7EC-F1470358D2B8}"/>
    <cellStyle name="Output 12" xfId="6158" xr:uid="{9A204157-0D46-4402-988A-3C2EB37B416D}"/>
    <cellStyle name="Output 12 10" xfId="11992" xr:uid="{F25C57B8-23EB-4014-BF4D-CFE1DF33AFBC}"/>
    <cellStyle name="Output 12 10 2" xfId="23817" xr:uid="{B81B5B56-F4EE-4ADF-A8CF-AD0C73A0E779}"/>
    <cellStyle name="Output 12 11" xfId="10746" xr:uid="{D0DAAA2D-CDE1-4529-B0C3-B97D13890AF4}"/>
    <cellStyle name="Output 12 11 2" xfId="22617" xr:uid="{D5B7C735-F121-461E-BDE0-A0F4345A1D25}"/>
    <cellStyle name="Output 12 12" xfId="11574" xr:uid="{6F23150B-394C-4064-947A-93A1CDE6B6E0}"/>
    <cellStyle name="Output 12 12 2" xfId="23422" xr:uid="{A088DABF-EBA7-4F4B-929B-22DF8BA19905}"/>
    <cellStyle name="Output 12 2" xfId="6830" xr:uid="{B9BDB6C1-F30A-44E4-9DA9-C392BAFD556C}"/>
    <cellStyle name="Output 12 2 10" xfId="10992" xr:uid="{22E6C5A6-C0E8-485B-B579-3F2E7FBA9A75}"/>
    <cellStyle name="Output 12 2 10 2" xfId="22861" xr:uid="{0E1B849B-69E3-468C-A30B-393F8C967CC1}"/>
    <cellStyle name="Output 12 2 11" xfId="11405" xr:uid="{2E04A775-9EDA-4684-8AA2-A03263D4E3DE}"/>
    <cellStyle name="Output 12 2 11 2" xfId="23263" xr:uid="{6368309E-38D0-48A5-9BF8-EF2CD3C714D9}"/>
    <cellStyle name="Output 12 2 2" xfId="7618" xr:uid="{66B9B268-BD48-4D1C-9848-25B5595F6CBA}"/>
    <cellStyle name="Output 12 2 2 10" xfId="10291" xr:uid="{148C4014-E1DB-4B7F-A27E-3D263D73AFC6}"/>
    <cellStyle name="Output 12 2 2 10 2" xfId="22166" xr:uid="{C303D30F-FED5-4BDB-A95E-3B1F768F200D}"/>
    <cellStyle name="Output 12 2 2 2" xfId="9261" xr:uid="{9D69B7E6-6A44-428A-8B85-343E2F59A538}"/>
    <cellStyle name="Output 12 2 2 2 2" xfId="13696" xr:uid="{E4BE1821-3129-4FF5-AE93-AF21D079AB44}"/>
    <cellStyle name="Output 12 2 2 2 2 2" xfId="25470" xr:uid="{455C3C79-6D64-45FA-BBCF-DD09ECCD02C0}"/>
    <cellStyle name="Output 12 2 2 2 3" xfId="14658" xr:uid="{27DE6A01-757D-4606-ACD8-D95119A334A3}"/>
    <cellStyle name="Output 12 2 2 2 3 2" xfId="26429" xr:uid="{BF0470B0-CC04-4D8D-81E3-4449C9249B65}"/>
    <cellStyle name="Output 12 2 2 2 4" xfId="15610" xr:uid="{942F1567-62F9-46BA-8FD4-A6024819D930}"/>
    <cellStyle name="Output 12 2 2 2 4 2" xfId="27359" xr:uid="{8BC9467D-E203-420C-8C7D-4134B4BF0D27}"/>
    <cellStyle name="Output 12 2 2 2 5" xfId="16490" xr:uid="{8A3E81F1-7AAE-43D7-89B6-E45E4C83BA3B}"/>
    <cellStyle name="Output 12 2 2 2 5 2" xfId="28237" xr:uid="{70D380AD-554C-469C-920D-BEA1F01200CF}"/>
    <cellStyle name="Output 12 2 2 2 6" xfId="17356" xr:uid="{4DE73F54-C6CA-4BC0-93EA-B26737E6466A}"/>
    <cellStyle name="Output 12 2 2 2 6 2" xfId="29077" xr:uid="{3BBB5EE6-7804-4AC3-B7B4-5D9A1E830B6C}"/>
    <cellStyle name="Output 12 2 2 2 7" xfId="18132" xr:uid="{B05F92CC-DD5C-4549-AA35-3E141E98DA8E}"/>
    <cellStyle name="Output 12 2 2 2 7 2" xfId="29853" xr:uid="{842F1864-0A58-4A36-BA77-090E267E698F}"/>
    <cellStyle name="Output 12 2 2 2 8" xfId="18889" xr:uid="{3AD927CC-E557-4D32-B54A-C56EFCFF6100}"/>
    <cellStyle name="Output 12 2 2 3" xfId="9715" xr:uid="{B92200F4-5862-46BA-836C-E0B4D66CD190}"/>
    <cellStyle name="Output 12 2 2 3 2" xfId="14120" xr:uid="{0C17C450-B6CA-4012-9723-1FDA1A062C6B}"/>
    <cellStyle name="Output 12 2 2 3 2 2" xfId="25893" xr:uid="{EB741ECA-7A7A-45EC-B083-9A335613364A}"/>
    <cellStyle name="Output 12 2 2 3 3" xfId="15080" xr:uid="{7DAA2DA8-554A-4DC7-A6E8-3F4125E58A5A}"/>
    <cellStyle name="Output 12 2 2 3 3 2" xfId="26851" xr:uid="{6BFD9BAB-B10B-4CDF-B458-2CE8A831E2EE}"/>
    <cellStyle name="Output 12 2 2 3 4" xfId="16032" xr:uid="{D0373B1C-C3A2-4D7A-96AF-E294A3866DC7}"/>
    <cellStyle name="Output 12 2 2 3 4 2" xfId="27779" xr:uid="{ABC80D3D-0115-44AF-8CBC-B003D607CBF7}"/>
    <cellStyle name="Output 12 2 2 3 5" xfId="16906" xr:uid="{A2B68B87-C10B-493A-9601-298188E4A4DE}"/>
    <cellStyle name="Output 12 2 2 3 5 2" xfId="28653" xr:uid="{F48A8782-168C-46F5-8988-1CF7A40C9777}"/>
    <cellStyle name="Output 12 2 2 3 6" xfId="17771" xr:uid="{D555828D-C3E5-484D-B9AB-71EB03FFD404}"/>
    <cellStyle name="Output 12 2 2 3 6 2" xfId="29492" xr:uid="{5236CEAC-D36A-48AD-8F56-7F85F434DEA7}"/>
    <cellStyle name="Output 12 2 2 3 7" xfId="18547" xr:uid="{96FA7A6F-005A-4880-AE38-FB73D9B09965}"/>
    <cellStyle name="Output 12 2 2 3 7 2" xfId="30268" xr:uid="{747D2A69-1943-4836-AFAC-8AFDE6BC6B45}"/>
    <cellStyle name="Output 12 2 2 3 8" xfId="19304" xr:uid="{4EB04C5E-1DFF-4757-B2DC-6DCB8707B3A2}"/>
    <cellStyle name="Output 12 2 2 4" xfId="12680" xr:uid="{506DEC1A-67B4-4D7C-A748-9106090504F8}"/>
    <cellStyle name="Output 12 2 2 4 2" xfId="24479" xr:uid="{1374E57A-EED0-42C9-BACE-6E8DC6EED9B2}"/>
    <cellStyle name="Output 12 2 2 5" xfId="11972" xr:uid="{C6FCA698-7D14-40E9-873E-44989D65C8BB}"/>
    <cellStyle name="Output 12 2 2 5 2" xfId="23797" xr:uid="{F473983E-5B03-4756-8C4A-7AB56E3578A8}"/>
    <cellStyle name="Output 12 2 2 6" xfId="10763" xr:uid="{86E25267-5D14-41F6-B4F2-6675D76CCBCB}"/>
    <cellStyle name="Output 12 2 2 6 2" xfId="22634" xr:uid="{37A6D1DA-3CC8-4969-AC54-AC262356BAB3}"/>
    <cellStyle name="Output 12 2 2 7" xfId="11559" xr:uid="{F1C0F52D-17F4-4799-A75F-0FC0DE6AB204}"/>
    <cellStyle name="Output 12 2 2 7 2" xfId="23407" xr:uid="{59A07E84-F516-4ED9-A745-DAC46B838335}"/>
    <cellStyle name="Output 12 2 2 8" xfId="11102" xr:uid="{EACD1FD8-4660-485C-B89A-FB28E5B16515}"/>
    <cellStyle name="Output 12 2 2 8 2" xfId="22971" xr:uid="{27CFD4E5-5BBE-44E5-9548-F1116E756AF2}"/>
    <cellStyle name="Output 12 2 2 9" xfId="12499" xr:uid="{595135D5-2D8F-4B25-BD50-A0C2B3FE93D7}"/>
    <cellStyle name="Output 12 2 2 9 2" xfId="24312" xr:uid="{12D44C1C-221A-4472-9C10-2600FCF71A4B}"/>
    <cellStyle name="Output 12 2 3" xfId="8475" xr:uid="{04BAB860-B696-42F8-BD39-257AD49045FE}"/>
    <cellStyle name="Output 12 2 3 2" xfId="13217" xr:uid="{AFDDE4A3-C60C-4692-8758-E5333581A66A}"/>
    <cellStyle name="Output 12 2 3 2 2" xfId="25003" xr:uid="{226CFBCE-7F69-45B5-B877-7820B4696810}"/>
    <cellStyle name="Output 12 2 3 3" xfId="14237" xr:uid="{701484F1-8AC2-4B4E-9F0F-2F8236624E98}"/>
    <cellStyle name="Output 12 2 3 3 2" xfId="26010" xr:uid="{1B8E575C-5471-4E24-A214-9EF44F230331}"/>
    <cellStyle name="Output 12 2 3 4" xfId="15197" xr:uid="{3BCB3B62-E027-42BC-9A94-7E91E4B102D0}"/>
    <cellStyle name="Output 12 2 3 4 2" xfId="26966" xr:uid="{30AEE700-B127-41D5-BDE9-66036F845F86}"/>
    <cellStyle name="Output 12 2 3 5" xfId="16146" xr:uid="{34D76DFE-4B78-416D-B5C1-CAC643E7365B}"/>
    <cellStyle name="Output 12 2 3 5 2" xfId="27893" xr:uid="{6A1B1B00-BE25-4694-9201-FE009E166ACE}"/>
    <cellStyle name="Output 12 2 3 6" xfId="17019" xr:uid="{D6679881-A6D8-48A0-AE11-6FE3AEF44FE0}"/>
    <cellStyle name="Output 12 2 3 6 2" xfId="28766" xr:uid="{1E53750E-9B4E-41F5-A850-4B3821504E9D}"/>
    <cellStyle name="Output 12 2 3 7" xfId="17884" xr:uid="{9FBDB698-31C1-49BC-886D-602B58247160}"/>
    <cellStyle name="Output 12 2 3 7 2" xfId="29605" xr:uid="{11492875-EF8F-4A8C-8C9B-3F2FE3A6E6C1}"/>
    <cellStyle name="Output 12 2 3 8" xfId="18660" xr:uid="{B2CA9D48-C108-420A-9C30-DDD439C54393}"/>
    <cellStyle name="Output 12 2 4" xfId="9486" xr:uid="{E5701ED5-0DB6-4106-BC41-F32795E15F8E}"/>
    <cellStyle name="Output 12 2 4 2" xfId="13891" xr:uid="{CA66488B-AC86-4F79-AE4A-2310279EF096}"/>
    <cellStyle name="Output 12 2 4 2 2" xfId="25664" xr:uid="{8C4CCB36-7C42-4336-9C10-6C44880F60C0}"/>
    <cellStyle name="Output 12 2 4 3" xfId="14851" xr:uid="{39395990-78F4-4D8D-831F-B19076B1542D}"/>
    <cellStyle name="Output 12 2 4 3 2" xfId="26622" xr:uid="{126326B1-6F44-450A-A05C-33A804CF50BC}"/>
    <cellStyle name="Output 12 2 4 4" xfId="15803" xr:uid="{EDF17B90-1E67-46E2-A011-0B54052EED59}"/>
    <cellStyle name="Output 12 2 4 4 2" xfId="27550" xr:uid="{6DF761A2-6964-4256-B00F-71AC71010550}"/>
    <cellStyle name="Output 12 2 4 5" xfId="16677" xr:uid="{15C5E2BF-EFA3-478B-9FE0-57966A6D0FC0}"/>
    <cellStyle name="Output 12 2 4 5 2" xfId="28424" xr:uid="{CFE8E649-072E-4391-950F-6635648E5D75}"/>
    <cellStyle name="Output 12 2 4 6" xfId="17542" xr:uid="{FDC53256-36D7-43CE-8DDC-1C39D9F393E1}"/>
    <cellStyle name="Output 12 2 4 6 2" xfId="29263" xr:uid="{32EDE359-1E9E-42A8-9A30-249C8FA9BBCB}"/>
    <cellStyle name="Output 12 2 4 7" xfId="18318" xr:uid="{72BC7DD9-9010-4D52-8C71-E8B172967836}"/>
    <cellStyle name="Output 12 2 4 7 2" xfId="30039" xr:uid="{1B4DCD33-86FD-42C2-974F-711E310C1C0E}"/>
    <cellStyle name="Output 12 2 4 8" xfId="19075" xr:uid="{21BCC70D-05CB-4F23-A2A2-E8007C154969}"/>
    <cellStyle name="Output 12 2 5" xfId="12188" xr:uid="{88705F8E-8A93-4F98-9EE8-C43A1D9D9F38}"/>
    <cellStyle name="Output 12 2 5 2" xfId="24005" xr:uid="{AF2578A2-1CB0-46E4-A5ED-8F477ED17F0C}"/>
    <cellStyle name="Output 12 2 6" xfId="10579" xr:uid="{9DB1A89F-7FC2-4E1D-9353-C9AD598F942D}"/>
    <cellStyle name="Output 12 2 6 2" xfId="22451" xr:uid="{082071F0-B518-4990-971B-0B0BAF4EC74A}"/>
    <cellStyle name="Output 12 2 7" xfId="12549" xr:uid="{CDA59840-14D2-4ADB-B4E8-A61F8F83FE34}"/>
    <cellStyle name="Output 12 2 7 2" xfId="24358" xr:uid="{E30A4869-BB49-468E-8719-35ECD7F1BC74}"/>
    <cellStyle name="Output 12 2 8" xfId="10257" xr:uid="{D6D8DF2E-3C19-47DA-B445-2DCFE3E75B80}"/>
    <cellStyle name="Output 12 2 8 2" xfId="22132" xr:uid="{0D388219-4D87-43CB-B0BA-D26CA743F5E8}"/>
    <cellStyle name="Output 12 2 9" xfId="11707" xr:uid="{1173D887-8AF0-4207-90E6-7A8336469CA1}"/>
    <cellStyle name="Output 12 2 9 2" xfId="23540" xr:uid="{7CD621E4-7E21-4C23-886E-435D0BD08497}"/>
    <cellStyle name="Output 12 3" xfId="7095" xr:uid="{337FDA6D-00B0-4128-A3F5-39569720C51D}"/>
    <cellStyle name="Output 12 3 10" xfId="13520" xr:uid="{EB141F80-7541-4F5E-B5A7-A8DA55014CF4}"/>
    <cellStyle name="Output 12 3 10 2" xfId="25301" xr:uid="{61EC4543-C54E-4083-8918-B02E738DB0A6}"/>
    <cellStyle name="Output 12 3 2" xfId="8738" xr:uid="{9F3DED4C-12D0-4D4A-BF20-55B9020467BB}"/>
    <cellStyle name="Output 12 3 2 2" xfId="13399" xr:uid="{DF4CFC04-EA2C-4E44-938B-F82FE127B83E}"/>
    <cellStyle name="Output 12 3 2 2 2" xfId="25182" xr:uid="{B3FCB55C-F6CF-4C8E-932D-A60F9624E427}"/>
    <cellStyle name="Output 12 3 2 3" xfId="14405" xr:uid="{41E13F5A-A03A-4B64-8883-ABDEF5FF8755}"/>
    <cellStyle name="Output 12 3 2 3 2" xfId="26177" xr:uid="{04DFC8A7-6560-4C8F-9D84-1A5449E913ED}"/>
    <cellStyle name="Output 12 3 2 4" xfId="15363" xr:uid="{C860AF81-0587-4DA7-9D64-B4383B12F935}"/>
    <cellStyle name="Output 12 3 2 4 2" xfId="27125" xr:uid="{CE6DDF8C-13B7-4ED8-BBF6-304B7063FB20}"/>
    <cellStyle name="Output 12 3 2 5" xfId="16290" xr:uid="{9B39CC39-2B71-41F9-8F52-29257DC483F2}"/>
    <cellStyle name="Output 12 3 2 5 2" xfId="28037" xr:uid="{7083D0D6-4C78-461E-8B75-A7F93F8819D9}"/>
    <cellStyle name="Output 12 3 2 6" xfId="17161" xr:uid="{229A52DE-3C2B-4CD6-9CDD-2F607139A085}"/>
    <cellStyle name="Output 12 3 2 6 2" xfId="28905" xr:uid="{F37ECC9D-85FB-495B-9DEE-95FCABF39A01}"/>
    <cellStyle name="Output 12 3 2 7" xfId="18008" xr:uid="{0F9607D6-378A-4666-8C77-D87AB4A616F3}"/>
    <cellStyle name="Output 12 3 2 7 2" xfId="29729" xr:uid="{0ABB6CDF-FC37-45C5-81FE-0C410AF5C2DF}"/>
    <cellStyle name="Output 12 3 2 8" xfId="18775" xr:uid="{1EC78FD6-2C2C-4ECD-9348-9D2B2F51532D}"/>
    <cellStyle name="Output 12 3 3" xfId="9601" xr:uid="{8430148C-C014-40D4-9814-AED3B502843C}"/>
    <cellStyle name="Output 12 3 3 2" xfId="14006" xr:uid="{4C1DA6C5-60DE-4B65-A067-AC9F22480E86}"/>
    <cellStyle name="Output 12 3 3 2 2" xfId="25779" xr:uid="{D123C6D6-00BC-4004-AB9A-E2366A28DAC4}"/>
    <cellStyle name="Output 12 3 3 3" xfId="14966" xr:uid="{B4A38E46-5578-49BE-ACFF-8943EB8F6DAB}"/>
    <cellStyle name="Output 12 3 3 3 2" xfId="26737" xr:uid="{F7F4DA39-3005-43DB-988A-F707DEA91905}"/>
    <cellStyle name="Output 12 3 3 4" xfId="15918" xr:uid="{76671B5A-6B3F-450B-91A1-0369F4236F57}"/>
    <cellStyle name="Output 12 3 3 4 2" xfId="27665" xr:uid="{E85434E8-4B15-43D4-AFE2-993A27814FBD}"/>
    <cellStyle name="Output 12 3 3 5" xfId="16792" xr:uid="{EE673F38-395E-4EFE-8BA0-A97178FE7F50}"/>
    <cellStyle name="Output 12 3 3 5 2" xfId="28539" xr:uid="{B8EC5C10-DD89-41F9-8276-BD8538D3F6B6}"/>
    <cellStyle name="Output 12 3 3 6" xfId="17657" xr:uid="{208E1AEA-DA81-43F7-8766-2AF3F6E8B230}"/>
    <cellStyle name="Output 12 3 3 6 2" xfId="29378" xr:uid="{28C8FB80-BE7B-4559-A046-90D24A1B872B}"/>
    <cellStyle name="Output 12 3 3 7" xfId="18433" xr:uid="{30FF4A9B-A1EC-4BFB-86FF-45410116E480}"/>
    <cellStyle name="Output 12 3 3 7 2" xfId="30154" xr:uid="{FF4AF003-0517-41AF-8AF6-EFE704035E8C}"/>
    <cellStyle name="Output 12 3 3 8" xfId="19190" xr:uid="{4361C986-7BE5-4622-B92F-58D89520F7AB}"/>
    <cellStyle name="Output 12 3 4" xfId="12369" xr:uid="{232369B5-60CE-46A7-BFF9-00D1C29DF27E}"/>
    <cellStyle name="Output 12 3 4 2" xfId="24184" xr:uid="{024A86CD-463D-4906-80D2-53184B440153}"/>
    <cellStyle name="Output 12 3 5" xfId="10411" xr:uid="{CD3E2D19-1E1D-4859-B61D-85DB440A195E}"/>
    <cellStyle name="Output 12 3 5 2" xfId="22283" xr:uid="{11B0CB5A-1D6E-43AD-8824-00CEF00E6487}"/>
    <cellStyle name="Output 12 3 6" xfId="11936" xr:uid="{5A484E01-E3B3-48A0-98B3-DCDCC1B94241}"/>
    <cellStyle name="Output 12 3 6 2" xfId="23762" xr:uid="{44FE83B3-E8F7-495F-93B4-209BDB255DB2}"/>
    <cellStyle name="Output 12 3 7" xfId="10795" xr:uid="{B973FD76-C1D1-4041-A458-6118D5691F8D}"/>
    <cellStyle name="Output 12 3 7 2" xfId="22665" xr:uid="{4D8F8EB2-85EC-4025-BF20-D4FBB598A7AE}"/>
    <cellStyle name="Output 12 3 8" xfId="11529" xr:uid="{7509147D-83A0-4B3E-A7B5-B67141A64875}"/>
    <cellStyle name="Output 12 3 8 2" xfId="23379" xr:uid="{57D1297C-4371-46CC-8BEF-8B29E11D87E4}"/>
    <cellStyle name="Output 12 3 9" xfId="11127" xr:uid="{3F26077B-A305-4AB1-BBF9-3C930C70BE88}"/>
    <cellStyle name="Output 12 3 9 2" xfId="22995" xr:uid="{7F705AF2-E6C3-46E3-B7BE-F8EB9CE4EA20}"/>
    <cellStyle name="Output 12 4" xfId="7939" xr:uid="{70415D5C-3195-4E69-A0D3-38ADB8806497}"/>
    <cellStyle name="Output 12 4 2" xfId="12910" xr:uid="{5B19C936-5389-40BF-BADF-04AFC95EE25D}"/>
    <cellStyle name="Output 12 4 2 2" xfId="24704" xr:uid="{F48DB502-A53E-448A-BDEB-425152A4302C}"/>
    <cellStyle name="Output 12 4 3" xfId="9982" xr:uid="{4ED2C0DF-0D55-4CD6-B30F-587BB9A7E1F1}"/>
    <cellStyle name="Output 12 4 3 2" xfId="21857" xr:uid="{B5456193-0AFE-4A2C-BD11-15B4B66A6B4D}"/>
    <cellStyle name="Output 12 4 4" xfId="13138" xr:uid="{AA8E6D92-AB41-40FD-A3ED-BF5A0F20CA26}"/>
    <cellStyle name="Output 12 4 4 2" xfId="24925" xr:uid="{251B2746-AAB0-4A96-9298-739DEC0A47A7}"/>
    <cellStyle name="Output 12 4 5" xfId="9802" xr:uid="{9D8EEE89-34C9-4D96-99BA-547D2AE591FB}"/>
    <cellStyle name="Output 12 4 5 2" xfId="21678" xr:uid="{D8B095E7-2600-48A4-8E41-5574413E7E5D}"/>
    <cellStyle name="Output 12 4 6" xfId="11844" xr:uid="{5E9600D8-CAEB-4496-A21A-366754498C1A}"/>
    <cellStyle name="Output 12 4 6 2" xfId="23671" xr:uid="{58AF14DE-F623-4CA6-A36E-C387D2D1DD71}"/>
    <cellStyle name="Output 12 4 7" xfId="10873" xr:uid="{B5E04FEA-BADB-436D-89FF-EDD158DC01D4}"/>
    <cellStyle name="Output 12 4 7 2" xfId="22742" xr:uid="{BF3EC8D9-D307-4B0A-8A08-94649B627401}"/>
    <cellStyle name="Output 12 4 8" xfId="11460" xr:uid="{725ADD09-1163-4B50-8016-EB43E3D502E9}"/>
    <cellStyle name="Output 12 5" xfId="9373" xr:uid="{2E10D3B6-20BC-48ED-A5BA-47DA51894530}"/>
    <cellStyle name="Output 12 5 2" xfId="13778" xr:uid="{28A20BC3-4CA6-4CE5-8619-342EE60C8087}"/>
    <cellStyle name="Output 12 5 2 2" xfId="25551" xr:uid="{B3BE6B19-84DF-4BC0-AA64-C6BE55F48A8F}"/>
    <cellStyle name="Output 12 5 3" xfId="14738" xr:uid="{5BC60786-8D24-488D-A20E-B61629D8696E}"/>
    <cellStyle name="Output 12 5 3 2" xfId="26509" xr:uid="{1389BD27-9ACB-46EE-99F7-513745A4CBBB}"/>
    <cellStyle name="Output 12 5 4" xfId="15690" xr:uid="{DBAB1B73-EFBC-40D4-BAF8-073FB7C86D7B}"/>
    <cellStyle name="Output 12 5 4 2" xfId="27437" xr:uid="{30DCEF59-C53E-4DA1-ADF9-F25EC7C517DF}"/>
    <cellStyle name="Output 12 5 5" xfId="16564" xr:uid="{2BB1BCA7-5A5C-40B2-AAAC-A294E9515434}"/>
    <cellStyle name="Output 12 5 5 2" xfId="28311" xr:uid="{DE43B271-1661-4D81-BAD2-32CF8FA065C0}"/>
    <cellStyle name="Output 12 5 6" xfId="17429" xr:uid="{5ADE195A-DC6B-46BF-A978-DBB15A4B583C}"/>
    <cellStyle name="Output 12 5 6 2" xfId="29150" xr:uid="{8253DEBE-7B90-49EF-9EE0-1BE68D955C41}"/>
    <cellStyle name="Output 12 5 7" xfId="18205" xr:uid="{7C949F6C-6107-40B9-8FBB-D0CC2AE95C7C}"/>
    <cellStyle name="Output 12 5 7 2" xfId="29926" xr:uid="{3C6E90BE-E2FB-4FF1-9347-DBD93E07022B}"/>
    <cellStyle name="Output 12 5 8" xfId="18962" xr:uid="{942BC931-A51C-459D-AFA4-8090EAA8E4D9}"/>
    <cellStyle name="Output 12 6" xfId="11815" xr:uid="{74F748A1-F88D-400A-9CBF-488BDD60ADD7}"/>
    <cellStyle name="Output 12 6 2" xfId="23643" xr:uid="{DDA940B1-333B-42A8-9E27-75B0F2FB7A86}"/>
    <cellStyle name="Output 12 7" xfId="10900" xr:uid="{038552FC-AF36-4B83-8581-C7EDF79EE34A}"/>
    <cellStyle name="Output 12 7 2" xfId="22769" xr:uid="{2447077D-1D8E-4AAD-8E4D-B3CA0D34352B}"/>
    <cellStyle name="Output 12 8" xfId="11434" xr:uid="{7ACFA839-D3B6-4763-BB1F-7EF4FA4F1131}"/>
    <cellStyle name="Output 12 8 2" xfId="23292" xr:uid="{82926859-3903-48F5-ACA6-2033739F3D8C}"/>
    <cellStyle name="Output 12 9" xfId="11198" xr:uid="{1208777A-B828-4745-87BD-B5F65175778F}"/>
    <cellStyle name="Output 12 9 2" xfId="23060" xr:uid="{5875EC8D-3710-40C7-B6B8-DE2FAB06E358}"/>
    <cellStyle name="Output 13" xfId="6159" xr:uid="{46A7D3A6-6322-4EFB-845F-244B05F930F1}"/>
    <cellStyle name="Output 13 10" xfId="12479" xr:uid="{93DE6A4C-897B-4559-B9B2-1085C4E34CEB}"/>
    <cellStyle name="Output 13 10 2" xfId="24293" xr:uid="{6E7D815B-5D59-4FD5-A507-D43FB32AFE51}"/>
    <cellStyle name="Output 13 11" xfId="10306" xr:uid="{6136391F-8EE4-4969-9117-203082F87888}"/>
    <cellStyle name="Output 13 11 2" xfId="22178" xr:uid="{1E08389A-7DD2-4808-A0D4-BBA22409EF30}"/>
    <cellStyle name="Output 13 12" xfId="12071" xr:uid="{01D8818C-74E1-43AF-AA90-CD95C9483030}"/>
    <cellStyle name="Output 13 12 2" xfId="23892" xr:uid="{2569B4FF-EE0E-4889-BEB5-280738B0CDC5}"/>
    <cellStyle name="Output 13 2" xfId="6831" xr:uid="{EFBAD2D1-E7BA-4A59-8882-A0A302FDC216}"/>
    <cellStyle name="Output 13 2 10" xfId="16401" xr:uid="{49385318-151C-40BA-93E7-D72A32C77D47}"/>
    <cellStyle name="Output 13 2 10 2" xfId="28148" xr:uid="{2B220355-42D3-4B53-B24B-D675E09C4BC5}"/>
    <cellStyle name="Output 13 2 11" xfId="17272" xr:uid="{CE8D7C1A-93AC-4101-8D83-E3FC2ABCEF49}"/>
    <cellStyle name="Output 13 2 11 2" xfId="29015" xr:uid="{526E9196-1613-4BC8-85BD-EE9C69F4D814}"/>
    <cellStyle name="Output 13 2 2" xfId="7619" xr:uid="{91BB6448-8691-49F1-ADEF-8D0CBE182FC6}"/>
    <cellStyle name="Output 13 2 2 10" xfId="15525" xr:uid="{B161EF84-0982-4625-B4FE-D6B54DFC0B55}"/>
    <cellStyle name="Output 13 2 2 10 2" xfId="27280" xr:uid="{1AB9E39D-BAFD-4460-BC2E-04761C89CE20}"/>
    <cellStyle name="Output 13 2 2 2" xfId="9262" xr:uid="{BCCDB75B-1734-439A-8F1C-FD3BE6A5C1B4}"/>
    <cellStyle name="Output 13 2 2 2 2" xfId="13697" xr:uid="{29C53CC6-E006-4931-86AE-E0C260587A72}"/>
    <cellStyle name="Output 13 2 2 2 2 2" xfId="25471" xr:uid="{AEF25905-5857-4F24-8F1A-4CE950741CD8}"/>
    <cellStyle name="Output 13 2 2 2 3" xfId="14659" xr:uid="{07243DBD-A222-4BC3-84C2-07B3BDFAEDED}"/>
    <cellStyle name="Output 13 2 2 2 3 2" xfId="26430" xr:uid="{ABD0561F-3A48-47EF-9ABB-DAC6173F9967}"/>
    <cellStyle name="Output 13 2 2 2 4" xfId="15611" xr:uid="{8DC4B3A0-47BF-40C8-9758-B01FFF9FEBAA}"/>
    <cellStyle name="Output 13 2 2 2 4 2" xfId="27360" xr:uid="{56435994-1D4F-42A0-A561-236E8C112FB4}"/>
    <cellStyle name="Output 13 2 2 2 5" xfId="16491" xr:uid="{8A6C3FFD-B09D-4254-AAEB-959D9CC63D21}"/>
    <cellStyle name="Output 13 2 2 2 5 2" xfId="28238" xr:uid="{2426F54B-C6EB-4BDA-A77C-29E43C42C990}"/>
    <cellStyle name="Output 13 2 2 2 6" xfId="17357" xr:uid="{D9CCA817-D772-4225-8282-027F2A346774}"/>
    <cellStyle name="Output 13 2 2 2 6 2" xfId="29078" xr:uid="{DFB80824-D532-4589-B37A-49EBE6E53003}"/>
    <cellStyle name="Output 13 2 2 2 7" xfId="18133" xr:uid="{4617E534-EC3E-4D70-81B6-3C39868EA724}"/>
    <cellStyle name="Output 13 2 2 2 7 2" xfId="29854" xr:uid="{1AF5C2D7-100A-4C0F-9886-AE41D1242B13}"/>
    <cellStyle name="Output 13 2 2 2 8" xfId="18890" xr:uid="{BFE45CED-31AE-4122-8594-CB0FFF96FD70}"/>
    <cellStyle name="Output 13 2 2 3" xfId="9716" xr:uid="{F68370F6-EE57-472F-884B-C7D8D04CC8ED}"/>
    <cellStyle name="Output 13 2 2 3 2" xfId="14121" xr:uid="{44F51825-5A6A-433A-8FFF-8004658D6F53}"/>
    <cellStyle name="Output 13 2 2 3 2 2" xfId="25894" xr:uid="{06F573F9-8364-460C-8392-37C65217ED58}"/>
    <cellStyle name="Output 13 2 2 3 3" xfId="15081" xr:uid="{44482740-D0AB-4E81-A3C0-2A5FCC132F2B}"/>
    <cellStyle name="Output 13 2 2 3 3 2" xfId="26852" xr:uid="{DE1255FD-F157-49F8-BD30-82C28581DDB4}"/>
    <cellStyle name="Output 13 2 2 3 4" xfId="16033" xr:uid="{1D11DD97-8591-4C5E-BC62-1A77168A638E}"/>
    <cellStyle name="Output 13 2 2 3 4 2" xfId="27780" xr:uid="{812EC220-8BB0-4E30-B922-1F36663CE045}"/>
    <cellStyle name="Output 13 2 2 3 5" xfId="16907" xr:uid="{1CBFF193-FB36-4880-95FA-75FF38A78C8F}"/>
    <cellStyle name="Output 13 2 2 3 5 2" xfId="28654" xr:uid="{BFEDFB1A-3AB0-4CE8-9F2F-828BA1676EC7}"/>
    <cellStyle name="Output 13 2 2 3 6" xfId="17772" xr:uid="{9FF48736-6641-45BC-99BE-FC7C1B59DBD1}"/>
    <cellStyle name="Output 13 2 2 3 6 2" xfId="29493" xr:uid="{EC6EF41C-C96C-41B4-A260-AEB7514E3F73}"/>
    <cellStyle name="Output 13 2 2 3 7" xfId="18548" xr:uid="{538165BF-8E90-4D94-A0C0-7E61462F12EC}"/>
    <cellStyle name="Output 13 2 2 3 7 2" xfId="30269" xr:uid="{AC9503C5-6EB2-4748-BDD0-9B316033B8D0}"/>
    <cellStyle name="Output 13 2 2 3 8" xfId="19305" xr:uid="{09F54376-DD8C-401A-840D-0A762D80F0C7}"/>
    <cellStyle name="Output 13 2 2 4" xfId="12681" xr:uid="{6333799A-2B3D-4884-8D65-C20994D7093E}"/>
    <cellStyle name="Output 13 2 2 4 2" xfId="24480" xr:uid="{98A821B4-885F-4F6B-AB0C-67F4B6AE883C}"/>
    <cellStyle name="Output 13 2 2 5" xfId="10169" xr:uid="{E9FFF956-A76D-418B-A5DD-629DA94DCCC8}"/>
    <cellStyle name="Output 13 2 2 5 2" xfId="22044" xr:uid="{520BC00D-675B-4BBE-A53C-4F4F20D223CC}"/>
    <cellStyle name="Output 13 2 2 6" xfId="12340" xr:uid="{16AD47F1-4B49-4329-A0E8-CBA3A8C31F0C}"/>
    <cellStyle name="Output 13 2 2 6 2" xfId="24155" xr:uid="{C76B3605-317D-4BD2-BCBE-7784184A277D}"/>
    <cellStyle name="Output 13 2 2 7" xfId="10439" xr:uid="{28079B21-CAC6-4307-8352-6E2A16770E7C}"/>
    <cellStyle name="Output 13 2 2 7 2" xfId="22311" xr:uid="{45715C98-66E2-49B9-B475-47D1D1849243}"/>
    <cellStyle name="Output 13 2 2 8" xfId="13597" xr:uid="{9E6B7055-7272-4278-BE13-46EE70B563DC}"/>
    <cellStyle name="Output 13 2 2 8 2" xfId="25373" xr:uid="{A4F6185F-355A-4D20-A403-D618950229DC}"/>
    <cellStyle name="Output 13 2 2 9" xfId="14573" xr:uid="{8CEDE28C-35BC-4572-A828-5D831300AFE5}"/>
    <cellStyle name="Output 13 2 2 9 2" xfId="26344" xr:uid="{9722FBC4-0552-4FB6-91FD-ED2D8E052C98}"/>
    <cellStyle name="Output 13 2 3" xfId="8476" xr:uid="{02EB9B15-8A65-47A8-999C-31F96C1BE925}"/>
    <cellStyle name="Output 13 2 3 2" xfId="13218" xr:uid="{65F4537B-64D9-49A9-A0C7-0CE3532AB4C9}"/>
    <cellStyle name="Output 13 2 3 2 2" xfId="25004" xr:uid="{ED8F504B-E2A1-429C-9177-BAFA0C860119}"/>
    <cellStyle name="Output 13 2 3 3" xfId="14238" xr:uid="{8B13C0B8-11CC-41A8-9652-229FF7BF59C7}"/>
    <cellStyle name="Output 13 2 3 3 2" xfId="26011" xr:uid="{77D59CCA-75E7-419B-9E15-1A6D31580EB1}"/>
    <cellStyle name="Output 13 2 3 4" xfId="15198" xr:uid="{3B045A32-D3F3-470F-AECE-3ABFAEE22C1E}"/>
    <cellStyle name="Output 13 2 3 4 2" xfId="26967" xr:uid="{AA8F2D5A-CEDA-4C5F-BF74-FFAD561F5BDF}"/>
    <cellStyle name="Output 13 2 3 5" xfId="16147" xr:uid="{3F02CE8C-83D4-444D-BA4D-18D2BB19FE67}"/>
    <cellStyle name="Output 13 2 3 5 2" xfId="27894" xr:uid="{E6D79EA7-4923-4337-B981-C060CCBBA0A5}"/>
    <cellStyle name="Output 13 2 3 6" xfId="17020" xr:uid="{CE050D40-60F7-4FBD-8C91-5B381A6CE65C}"/>
    <cellStyle name="Output 13 2 3 6 2" xfId="28767" xr:uid="{4DFFD869-5F61-4053-B7AE-196CC6EB4C37}"/>
    <cellStyle name="Output 13 2 3 7" xfId="17885" xr:uid="{734487E7-B770-4662-9DA6-33D55FD5BCBB}"/>
    <cellStyle name="Output 13 2 3 7 2" xfId="29606" xr:uid="{8633AC22-BBC6-4ADD-84ED-4032EC0ED220}"/>
    <cellStyle name="Output 13 2 3 8" xfId="18661" xr:uid="{FB487CBA-0702-4638-893F-132DFA91EBE1}"/>
    <cellStyle name="Output 13 2 4" xfId="9487" xr:uid="{B888E3A5-D80A-4E51-8FDC-463D16DD858E}"/>
    <cellStyle name="Output 13 2 4 2" xfId="13892" xr:uid="{4E549C9E-240A-4EB6-8108-4764531BDDDE}"/>
    <cellStyle name="Output 13 2 4 2 2" xfId="25665" xr:uid="{0C668FD3-37C7-475B-8830-F622278DA162}"/>
    <cellStyle name="Output 13 2 4 3" xfId="14852" xr:uid="{49ECEB86-942B-40D6-A6D5-225B786ABC64}"/>
    <cellStyle name="Output 13 2 4 3 2" xfId="26623" xr:uid="{1FC090E4-A937-45E4-BEB2-EE42D3979455}"/>
    <cellStyle name="Output 13 2 4 4" xfId="15804" xr:uid="{861703E2-B2F6-4AC5-B6F4-A93C28AFDE8E}"/>
    <cellStyle name="Output 13 2 4 4 2" xfId="27551" xr:uid="{8BF0363F-D57C-492C-B301-373878BD0D38}"/>
    <cellStyle name="Output 13 2 4 5" xfId="16678" xr:uid="{01D0F7AB-4AFB-49AE-9D12-EEE64A5C0949}"/>
    <cellStyle name="Output 13 2 4 5 2" xfId="28425" xr:uid="{7CD5C9A1-5BDE-400E-9289-5291ED654534}"/>
    <cellStyle name="Output 13 2 4 6" xfId="17543" xr:uid="{BCD0CAD0-AA78-4C7B-84B6-CD5705E7BE62}"/>
    <cellStyle name="Output 13 2 4 6 2" xfId="29264" xr:uid="{383CBB08-D744-4A6A-9A1D-D2B7192F4F23}"/>
    <cellStyle name="Output 13 2 4 7" xfId="18319" xr:uid="{A6E95628-2854-423F-AB88-EBD2A2DAB98C}"/>
    <cellStyle name="Output 13 2 4 7 2" xfId="30040" xr:uid="{FAA8F863-82C3-4033-8EB7-A1ABD1B511A0}"/>
    <cellStyle name="Output 13 2 4 8" xfId="19076" xr:uid="{7C50F50A-667A-4FD6-980F-F1BBF43EA0F1}"/>
    <cellStyle name="Output 13 2 5" xfId="12189" xr:uid="{107A00E2-A70B-4FBA-A351-5E0F3DDD9E00}"/>
    <cellStyle name="Output 13 2 5 2" xfId="24006" xr:uid="{C2A30B8F-9F7B-40CC-9215-0CF78C586E51}"/>
    <cellStyle name="Output 13 2 6" xfId="10578" xr:uid="{7BDD624B-3C4B-4E8C-9519-6570018BA6F3}"/>
    <cellStyle name="Output 13 2 6 2" xfId="22450" xr:uid="{3EEAB8B5-8B18-40AF-A48A-E4E4F1F0CEC7}"/>
    <cellStyle name="Output 13 2 7" xfId="13571" xr:uid="{828EF769-62C2-4C5F-A6A2-AD4D89C0A8CB}"/>
    <cellStyle name="Output 13 2 7 2" xfId="25347" xr:uid="{FF49DB66-4DDE-431C-845A-35C96B427F12}"/>
    <cellStyle name="Output 13 2 8" xfId="14549" xr:uid="{A2481209-4C40-45B2-86DE-89E49296EFAD}"/>
    <cellStyle name="Output 13 2 8 2" xfId="26320" xr:uid="{F4A1F1CD-B3D4-459A-BAE5-A49DE4314EA3}"/>
    <cellStyle name="Output 13 2 9" xfId="15502" xr:uid="{F55F3EF2-6FC6-48F2-ACBC-106F273DD185}"/>
    <cellStyle name="Output 13 2 9 2" xfId="27257" xr:uid="{0430EE55-0658-423D-A386-E8A6D76802D7}"/>
    <cellStyle name="Output 13 3" xfId="7096" xr:uid="{1E23D3F9-E248-4F27-B492-BC36D16D7F85}"/>
    <cellStyle name="Output 13 3 10" xfId="12121" xr:uid="{8B3C3315-3328-439E-9E34-DB58AC84C319}"/>
    <cellStyle name="Output 13 3 10 2" xfId="23938" xr:uid="{C2057042-DC7F-4721-A2CB-631304087B93}"/>
    <cellStyle name="Output 13 3 2" xfId="8739" xr:uid="{65823080-3EDF-4513-874D-F0F32746910D}"/>
    <cellStyle name="Output 13 3 2 2" xfId="13400" xr:uid="{07332471-B09B-438D-BC85-C4D7A586B6EC}"/>
    <cellStyle name="Output 13 3 2 2 2" xfId="25183" xr:uid="{C6173D22-F497-4C63-8A05-98410383750C}"/>
    <cellStyle name="Output 13 3 2 3" xfId="14406" xr:uid="{23D68AF6-7C39-4FB5-A31D-B9D618224FA4}"/>
    <cellStyle name="Output 13 3 2 3 2" xfId="26178" xr:uid="{0AC1D6AC-63B3-48A6-9F10-848C89BA046C}"/>
    <cellStyle name="Output 13 3 2 4" xfId="15364" xr:uid="{528FFD8E-9B40-43EB-8E9E-C5D37A8DD200}"/>
    <cellStyle name="Output 13 3 2 4 2" xfId="27126" xr:uid="{C38B003B-3198-4C9E-83EC-83B5870C8159}"/>
    <cellStyle name="Output 13 3 2 5" xfId="16291" xr:uid="{7CACB740-A6E5-4264-BBD2-F1CCEE2BF092}"/>
    <cellStyle name="Output 13 3 2 5 2" xfId="28038" xr:uid="{ECFD973F-F6C5-40FC-8357-8528E1D3F4D2}"/>
    <cellStyle name="Output 13 3 2 6" xfId="17162" xr:uid="{3FCD6331-D34D-4118-873C-4018EC9FAE29}"/>
    <cellStyle name="Output 13 3 2 6 2" xfId="28906" xr:uid="{86561407-5256-4B25-A1C3-9E587B1BCD9C}"/>
    <cellStyle name="Output 13 3 2 7" xfId="18009" xr:uid="{F5E1CA9F-6C18-4440-B53C-A459B8D8DCF9}"/>
    <cellStyle name="Output 13 3 2 7 2" xfId="29730" xr:uid="{665FCFF7-6263-4478-A658-F667DF78BA7D}"/>
    <cellStyle name="Output 13 3 2 8" xfId="18776" xr:uid="{5E95C2A9-4D4E-4FFB-B7AF-4F82699AB244}"/>
    <cellStyle name="Output 13 3 3" xfId="9602" xr:uid="{5C0C08CB-ED28-4D24-A50D-25E7BE63FE78}"/>
    <cellStyle name="Output 13 3 3 2" xfId="14007" xr:uid="{50395509-A2D1-4307-A38B-B047F3C1D6A8}"/>
    <cellStyle name="Output 13 3 3 2 2" xfId="25780" xr:uid="{98CA9055-B81A-40B1-BAEE-15C431755A53}"/>
    <cellStyle name="Output 13 3 3 3" xfId="14967" xr:uid="{255EBD46-2997-46C0-8C05-6B1E277D4ABF}"/>
    <cellStyle name="Output 13 3 3 3 2" xfId="26738" xr:uid="{F53CD9DC-4FAC-407E-9662-AC8704448CA4}"/>
    <cellStyle name="Output 13 3 3 4" xfId="15919" xr:uid="{57F9A249-0BEE-46D7-8F88-E4B4FDE81BE1}"/>
    <cellStyle name="Output 13 3 3 4 2" xfId="27666" xr:uid="{234AD398-EC7C-4B2B-B851-2EC44EC164B8}"/>
    <cellStyle name="Output 13 3 3 5" xfId="16793" xr:uid="{951D70EB-23C8-4560-B194-1F2F738EF51F}"/>
    <cellStyle name="Output 13 3 3 5 2" xfId="28540" xr:uid="{85277F6A-EF0F-450A-A068-0B256929DF73}"/>
    <cellStyle name="Output 13 3 3 6" xfId="17658" xr:uid="{6D28B188-9F7B-4224-BFB0-FB5E4ED14C13}"/>
    <cellStyle name="Output 13 3 3 6 2" xfId="29379" xr:uid="{5C498366-AEE6-49D4-8AC0-ADC5CDE017D7}"/>
    <cellStyle name="Output 13 3 3 7" xfId="18434" xr:uid="{58DB0752-47C0-47D2-8F0A-3CEC53392E14}"/>
    <cellStyle name="Output 13 3 3 7 2" xfId="30155" xr:uid="{9965BA84-11A3-45FB-8B2F-DCC3E960020A}"/>
    <cellStyle name="Output 13 3 3 8" xfId="19191" xr:uid="{BDCB5CAF-5DAD-40EA-AD85-301361F003BB}"/>
    <cellStyle name="Output 13 3 4" xfId="12370" xr:uid="{7EDF2289-99B3-4A9A-AE4F-C979026927FF}"/>
    <cellStyle name="Output 13 3 4 2" xfId="24185" xr:uid="{13B8B2F9-912E-4B01-B457-6BE01A9636AF}"/>
    <cellStyle name="Output 13 3 5" xfId="10410" xr:uid="{2B9377E0-C18D-45FF-BBA4-EBA5B3743F70}"/>
    <cellStyle name="Output 13 3 5 2" xfId="22282" xr:uid="{72628196-9A86-42DA-9BE9-26F8B9AD1699}"/>
    <cellStyle name="Output 13 3 6" xfId="12581" xr:uid="{EB487416-91C9-42BF-9975-FAC18137CF8E}"/>
    <cellStyle name="Output 13 3 6 2" xfId="24388" xr:uid="{C2FA25DD-62A1-4E1B-BA75-6D783BC34E1F}"/>
    <cellStyle name="Output 13 3 7" xfId="10230" xr:uid="{91B429CD-FAC8-408F-BE9B-5D2571DFECBF}"/>
    <cellStyle name="Output 13 3 7 2" xfId="22105" xr:uid="{CE0AAF92-1ED8-4574-8A75-19368F1639B7}"/>
    <cellStyle name="Output 13 3 8" xfId="13107" xr:uid="{44E1DC82-4276-4C56-91B5-350A23DDCD94}"/>
    <cellStyle name="Output 13 3 8 2" xfId="24895" xr:uid="{E95F4D7D-C069-49E6-80A4-3B5D98FE2DC6}"/>
    <cellStyle name="Output 13 3 9" xfId="9829" xr:uid="{E3DE9670-A61A-49E6-8851-AD75E72ACC0D}"/>
    <cellStyle name="Output 13 3 9 2" xfId="21705" xr:uid="{F3173BBD-1CCE-4611-81BD-9DB14D5669A4}"/>
    <cellStyle name="Output 13 4" xfId="7940" xr:uid="{B2534940-C267-4D7D-8302-DE8CB9741695}"/>
    <cellStyle name="Output 13 4 2" xfId="12911" xr:uid="{91813EB5-314D-410C-A0B5-E65AA6A63840}"/>
    <cellStyle name="Output 13 4 2 2" xfId="24705" xr:uid="{9CBF2910-F1BA-4154-8BBC-79680D431C27}"/>
    <cellStyle name="Output 13 4 3" xfId="9981" xr:uid="{2DFAEA20-D8FE-48A5-9ABB-CA0E32865F49}"/>
    <cellStyle name="Output 13 4 3 2" xfId="21856" xr:uid="{AC68DBD0-E47A-4427-AA56-7A7C138FD037}"/>
    <cellStyle name="Output 13 4 4" xfId="12110" xr:uid="{01E615BC-7BA9-4AAE-8064-C0710E53239A}"/>
    <cellStyle name="Output 13 4 4 2" xfId="23928" xr:uid="{9AB55F70-52C5-43DF-A9E3-F553A58C4C30}"/>
    <cellStyle name="Output 13 4 5" xfId="10652" xr:uid="{9045177B-D22D-4DE1-9E7D-30BEE65DFBC0}"/>
    <cellStyle name="Output 13 4 5 2" xfId="22524" xr:uid="{6D685A2E-115B-46E2-AB0E-A388C48FE1D7}"/>
    <cellStyle name="Output 13 4 6" xfId="12861" xr:uid="{F689D55F-B8AA-4EBB-8661-8C7EFF171DAD}"/>
    <cellStyle name="Output 13 4 6 2" xfId="24655" xr:uid="{1F8A097D-9DC2-40F8-B174-C46B2929BDF8}"/>
    <cellStyle name="Output 13 4 7" xfId="10024" xr:uid="{FF0F74C9-D361-4B84-AB75-9EE9F436F568}"/>
    <cellStyle name="Output 13 4 7 2" xfId="21899" xr:uid="{FD45BB6B-324B-4340-83C5-8B07C8228E05}"/>
    <cellStyle name="Output 13 4 8" xfId="12633" xr:uid="{D673B3C7-ED93-4AA5-B38B-828CDCA0C69A}"/>
    <cellStyle name="Output 13 5" xfId="9374" xr:uid="{6C8D1012-7C93-4DAD-A12C-C04A76244929}"/>
    <cellStyle name="Output 13 5 2" xfId="13779" xr:uid="{839D4F99-3C78-42E4-B3E2-6778E7318032}"/>
    <cellStyle name="Output 13 5 2 2" xfId="25552" xr:uid="{67EBD81F-61FE-4774-8489-A76353583628}"/>
    <cellStyle name="Output 13 5 3" xfId="14739" xr:uid="{2040EC49-51C5-4331-8CDC-9C29930EBC7E}"/>
    <cellStyle name="Output 13 5 3 2" xfId="26510" xr:uid="{EC55F601-9E94-478E-819D-DB3422EBF9F8}"/>
    <cellStyle name="Output 13 5 4" xfId="15691" xr:uid="{A6B718B9-9DB1-45F0-8A95-D1E5B559E918}"/>
    <cellStyle name="Output 13 5 4 2" xfId="27438" xr:uid="{4106003F-47F3-4281-BED2-56DF2EB9CFCA}"/>
    <cellStyle name="Output 13 5 5" xfId="16565" xr:uid="{4CFEB011-F89F-4E9D-8806-32DEA5FBF1DA}"/>
    <cellStyle name="Output 13 5 5 2" xfId="28312" xr:uid="{4B0F3068-B80D-41E4-8F7A-002566365EE0}"/>
    <cellStyle name="Output 13 5 6" xfId="17430" xr:uid="{A7658F79-C474-4CE2-BB2E-3590296F4EA3}"/>
    <cellStyle name="Output 13 5 6 2" xfId="29151" xr:uid="{02166F39-C1F5-4F02-B9C8-1D509AC080B7}"/>
    <cellStyle name="Output 13 5 7" xfId="18206" xr:uid="{B2B5259C-0D00-4D8B-A3F7-81C3E6E6F38D}"/>
    <cellStyle name="Output 13 5 7 2" xfId="29927" xr:uid="{E808419E-89AD-4126-A4DE-0D3166110D78}"/>
    <cellStyle name="Output 13 5 8" xfId="18963" xr:uid="{4A98B0E8-F518-49C5-8220-8DC06C69CC82}"/>
    <cellStyle name="Output 13 6" xfId="11816" xr:uid="{734A1C79-F9A4-4B14-9950-52340F6871FB}"/>
    <cellStyle name="Output 13 6 2" xfId="23644" xr:uid="{42B7E177-E8DC-42BF-9E8D-7560E503F625}"/>
    <cellStyle name="Output 13 7" xfId="10899" xr:uid="{59466789-4C89-46A3-95AF-74F7342C2496}"/>
    <cellStyle name="Output 13 7 2" xfId="22768" xr:uid="{A3965A2E-D422-4DCC-843A-87DF14539EC7}"/>
    <cellStyle name="Output 13 8" xfId="11435" xr:uid="{467A9A35-5C69-45F5-9385-C87BD86D6BE6}"/>
    <cellStyle name="Output 13 8 2" xfId="23293" xr:uid="{32A55AF9-26A1-47DF-B16B-05FA099A9B6F}"/>
    <cellStyle name="Output 13 9" xfId="11197" xr:uid="{673D4C5C-0C3E-4920-9FDE-7A1837B7D5A9}"/>
    <cellStyle name="Output 13 9 2" xfId="23059" xr:uid="{3B82BFAB-9877-4E0F-8FC5-E938F67B25E4}"/>
    <cellStyle name="Output 14" xfId="6160" xr:uid="{17163570-9892-4AEE-BA9A-E3E8050281E3}"/>
    <cellStyle name="Output 14 10" xfId="13508" xr:uid="{EF57F087-DC18-4CAE-9933-5092A45BF807}"/>
    <cellStyle name="Output 14 10 2" xfId="25289" xr:uid="{795F58E2-808C-4023-B6FC-7DC606F705DC}"/>
    <cellStyle name="Output 14 11" xfId="14509" xr:uid="{9D653876-9769-468A-AAD2-9956A9462F5F}"/>
    <cellStyle name="Output 14 11 2" xfId="26281" xr:uid="{823CA176-C198-4E1E-9940-0CC3CD2DDEF6}"/>
    <cellStyle name="Output 14 12" xfId="15467" xr:uid="{AF93B17F-D112-4FFE-8931-8950FC931315}"/>
    <cellStyle name="Output 14 12 2" xfId="27227" xr:uid="{79E96D0B-470A-4C1F-93BB-4A79EF714BE8}"/>
    <cellStyle name="Output 14 2" xfId="6832" xr:uid="{D02DCDEF-AC2D-487E-A667-337A6078B2FA}"/>
    <cellStyle name="Output 14 2 10" xfId="10930" xr:uid="{99C7E18A-096B-4E52-A5DE-7469288C8254}"/>
    <cellStyle name="Output 14 2 10 2" xfId="22799" xr:uid="{916BE9E6-D285-49CB-9FF5-700BFACDFAF9}"/>
    <cellStyle name="Output 14 2 11" xfId="12526" xr:uid="{B871D8C3-91C1-454F-B358-7B4C14263A5C}"/>
    <cellStyle name="Output 14 2 11 2" xfId="24336" xr:uid="{142FB817-F36F-41A3-BA0A-4972D924385E}"/>
    <cellStyle name="Output 14 2 2" xfId="7620" xr:uid="{9F7C6B3F-5ABE-45EC-BFB4-080E56B115DF}"/>
    <cellStyle name="Output 14 2 2 10" xfId="14529" xr:uid="{F81745DB-891C-4AFB-BD87-1D9EF6E1AF93}"/>
    <cellStyle name="Output 14 2 2 10 2" xfId="26300" xr:uid="{A62AB6A9-3681-43EF-A7A3-47F2BA31B8FB}"/>
    <cellStyle name="Output 14 2 2 2" xfId="9263" xr:uid="{5028C53B-0C85-4F3E-AC84-10E371A335DC}"/>
    <cellStyle name="Output 14 2 2 2 2" xfId="13698" xr:uid="{6271C46F-66F2-4929-8913-525E323A12BB}"/>
    <cellStyle name="Output 14 2 2 2 2 2" xfId="25472" xr:uid="{29E0E3F2-7568-4ADF-A254-9135961D1AA3}"/>
    <cellStyle name="Output 14 2 2 2 3" xfId="14660" xr:uid="{F43B0E9C-658F-4D9B-80A4-570E282A51FD}"/>
    <cellStyle name="Output 14 2 2 2 3 2" xfId="26431" xr:uid="{718A6EA1-816A-4989-9804-FD972AA919AA}"/>
    <cellStyle name="Output 14 2 2 2 4" xfId="15612" xr:uid="{E40847B8-849C-4058-B8A9-1D90A1282C80}"/>
    <cellStyle name="Output 14 2 2 2 4 2" xfId="27361" xr:uid="{E32D7BF0-08B6-4751-BEE6-09389F03B24A}"/>
    <cellStyle name="Output 14 2 2 2 5" xfId="16492" xr:uid="{40AE0C2B-CE54-4877-BF32-D338D67F2D0D}"/>
    <cellStyle name="Output 14 2 2 2 5 2" xfId="28239" xr:uid="{488319FB-FFF4-4A44-B031-7E3FB3844BA8}"/>
    <cellStyle name="Output 14 2 2 2 6" xfId="17358" xr:uid="{74801EC9-DF40-4BE4-BD58-CE04D4BE9434}"/>
    <cellStyle name="Output 14 2 2 2 6 2" xfId="29079" xr:uid="{3E90150E-53C2-4B80-8F13-32118A7FF737}"/>
    <cellStyle name="Output 14 2 2 2 7" xfId="18134" xr:uid="{0E412598-AA25-49F6-84B8-E49E61BBB5C6}"/>
    <cellStyle name="Output 14 2 2 2 7 2" xfId="29855" xr:uid="{9410D9BA-9AE7-4054-ABB4-E925F5AFFCFF}"/>
    <cellStyle name="Output 14 2 2 2 8" xfId="18891" xr:uid="{6FA4CE9D-66DA-4EC8-8A24-9BF26757D45B}"/>
    <cellStyle name="Output 14 2 2 3" xfId="9717" xr:uid="{B9DA4819-00E0-4BF3-88F4-5F3669A2CF04}"/>
    <cellStyle name="Output 14 2 2 3 2" xfId="14122" xr:uid="{7084ABE1-C6B8-458A-BDB7-5F28CF0849D5}"/>
    <cellStyle name="Output 14 2 2 3 2 2" xfId="25895" xr:uid="{82363C20-97C5-445C-9D8D-9898A7F9102D}"/>
    <cellStyle name="Output 14 2 2 3 3" xfId="15082" xr:uid="{25218434-B12E-49B2-AE4E-924553CDDA43}"/>
    <cellStyle name="Output 14 2 2 3 3 2" xfId="26853" xr:uid="{31476408-EF44-40DF-B42C-8791EC0165EF}"/>
    <cellStyle name="Output 14 2 2 3 4" xfId="16034" xr:uid="{90A4B9DA-70B3-43DB-89D2-B714C8B653A6}"/>
    <cellStyle name="Output 14 2 2 3 4 2" xfId="27781" xr:uid="{828523CB-F425-4F4A-8B21-2A629DD15EC4}"/>
    <cellStyle name="Output 14 2 2 3 5" xfId="16908" xr:uid="{F6617D47-032A-47D1-9D8A-25087D85A49D}"/>
    <cellStyle name="Output 14 2 2 3 5 2" xfId="28655" xr:uid="{7AC164CC-633A-4CA5-8419-985124C5B550}"/>
    <cellStyle name="Output 14 2 2 3 6" xfId="17773" xr:uid="{550DFCF2-41C4-44F1-B666-ACCB54EE1B0F}"/>
    <cellStyle name="Output 14 2 2 3 6 2" xfId="29494" xr:uid="{4D2073E7-8A7C-4374-B194-D8531AE3B9B2}"/>
    <cellStyle name="Output 14 2 2 3 7" xfId="18549" xr:uid="{B2832937-774C-4300-A949-0A717E16D2E1}"/>
    <cellStyle name="Output 14 2 2 3 7 2" xfId="30270" xr:uid="{80A3A6FF-AC6F-4D14-B5B6-748F3FEC3BB7}"/>
    <cellStyle name="Output 14 2 2 3 8" xfId="19306" xr:uid="{2EB9E2FD-BF85-41FD-8118-49D6143EC1DF}"/>
    <cellStyle name="Output 14 2 2 4" xfId="12682" xr:uid="{47C831D0-87CA-4CF8-9B6F-61D6EB4BFDBC}"/>
    <cellStyle name="Output 14 2 2 4 2" xfId="24481" xr:uid="{963D14D3-ACCA-4D62-98C3-DD84A9C89123}"/>
    <cellStyle name="Output 14 2 2 5" xfId="12771" xr:uid="{FA69594A-1A8B-49D0-BF85-F7FC0399E9F6}"/>
    <cellStyle name="Output 14 2 2 5 2" xfId="24567" xr:uid="{0565A3CA-FFFB-4BFC-86F3-CD439AFC3854}"/>
    <cellStyle name="Output 14 2 2 6" xfId="10105" xr:uid="{A5373751-8873-4791-BD36-2E64D608D8D6}"/>
    <cellStyle name="Output 14 2 2 6 2" xfId="21980" xr:uid="{DB8E80A5-CBF6-4F86-B07B-589DF7D1B5CF}"/>
    <cellStyle name="Output 14 2 2 7" xfId="11744" xr:uid="{237A730A-A97C-4419-A575-254DFAFD084F}"/>
    <cellStyle name="Output 14 2 2 7 2" xfId="23573" xr:uid="{B521AEB1-DF93-4860-A1A9-0D62B2183C3F}"/>
    <cellStyle name="Output 14 2 2 8" xfId="10962" xr:uid="{1B0A7272-CFCC-4DCF-AD2A-92AB7F56C770}"/>
    <cellStyle name="Output 14 2 2 8 2" xfId="22831" xr:uid="{497428A7-5804-417E-86CD-7BCBA7B8A90D}"/>
    <cellStyle name="Output 14 2 2 9" xfId="13547" xr:uid="{CC41FAAF-3165-49B0-8E3D-05734F9DB454}"/>
    <cellStyle name="Output 14 2 2 9 2" xfId="25323" xr:uid="{D0125BEB-DACC-4C56-94C3-C66D0C2DF3BF}"/>
    <cellStyle name="Output 14 2 3" xfId="8477" xr:uid="{C88F5BDA-CC1E-41FE-9286-7C20203B9EF2}"/>
    <cellStyle name="Output 14 2 3 2" xfId="13219" xr:uid="{F8753731-56D2-4AA2-ACC1-653539839EE9}"/>
    <cellStyle name="Output 14 2 3 2 2" xfId="25005" xr:uid="{D4718997-81FB-44E6-AC54-AC4181AA9323}"/>
    <cellStyle name="Output 14 2 3 3" xfId="14239" xr:uid="{F251070F-4F1E-4660-A79E-DBDDE18914C9}"/>
    <cellStyle name="Output 14 2 3 3 2" xfId="26012" xr:uid="{5995154C-444B-42CA-8A53-CBF4F5E80B66}"/>
    <cellStyle name="Output 14 2 3 4" xfId="15199" xr:uid="{AEFC74CA-961A-4B19-8181-09C499B490C3}"/>
    <cellStyle name="Output 14 2 3 4 2" xfId="26968" xr:uid="{E3CE9C86-6E47-4CB9-B848-8C7E51B6238C}"/>
    <cellStyle name="Output 14 2 3 5" xfId="16148" xr:uid="{44CE8D90-BD3D-4521-93C0-64EDFB07005C}"/>
    <cellStyle name="Output 14 2 3 5 2" xfId="27895" xr:uid="{9B86BCEF-92B5-44A2-B7DB-1361727F871E}"/>
    <cellStyle name="Output 14 2 3 6" xfId="17021" xr:uid="{FCF61C64-8133-43FA-BD5C-BEF562172738}"/>
    <cellStyle name="Output 14 2 3 6 2" xfId="28768" xr:uid="{13FE2A93-AB50-4205-B8AA-31930AC86B3A}"/>
    <cellStyle name="Output 14 2 3 7" xfId="17886" xr:uid="{65363C30-D399-458C-B5C6-B6E2B76E5D0C}"/>
    <cellStyle name="Output 14 2 3 7 2" xfId="29607" xr:uid="{67E41F18-040B-441B-A4A1-2E10FE285DCF}"/>
    <cellStyle name="Output 14 2 3 8" xfId="18662" xr:uid="{21AC497A-506C-437E-9E2E-533B2166168C}"/>
    <cellStyle name="Output 14 2 4" xfId="9488" xr:uid="{C3E5D4F7-7B39-4E3B-B538-F7F5ABA049A0}"/>
    <cellStyle name="Output 14 2 4 2" xfId="13893" xr:uid="{D5B1F4CF-7AAD-42B7-81A7-801A29BA6D32}"/>
    <cellStyle name="Output 14 2 4 2 2" xfId="25666" xr:uid="{26DC92D8-2231-42DC-B269-635D47517C04}"/>
    <cellStyle name="Output 14 2 4 3" xfId="14853" xr:uid="{E6C2DE88-624C-4B15-9FDE-07AC5AE9C236}"/>
    <cellStyle name="Output 14 2 4 3 2" xfId="26624" xr:uid="{E0540E34-B739-4A76-8359-DE757DE3F312}"/>
    <cellStyle name="Output 14 2 4 4" xfId="15805" xr:uid="{2887CB8F-EFEF-4D16-9B0C-18A7ADA0A8DB}"/>
    <cellStyle name="Output 14 2 4 4 2" xfId="27552" xr:uid="{F0D199F6-912D-4CA4-AF9C-5DCFFEAB2D4A}"/>
    <cellStyle name="Output 14 2 4 5" xfId="16679" xr:uid="{CABC39E9-B4E1-4CDE-9385-8FAADF64BB2C}"/>
    <cellStyle name="Output 14 2 4 5 2" xfId="28426" xr:uid="{2061B286-97DA-4A65-AEA3-EBD0C90A44C3}"/>
    <cellStyle name="Output 14 2 4 6" xfId="17544" xr:uid="{CCBFDAF8-B99E-4966-A96E-1BD652B4C9F1}"/>
    <cellStyle name="Output 14 2 4 6 2" xfId="29265" xr:uid="{7D9ABBF7-CFF9-4653-A96D-6D847AB3A19F}"/>
    <cellStyle name="Output 14 2 4 7" xfId="18320" xr:uid="{B82583E1-6572-460C-A27E-47F7684DDE25}"/>
    <cellStyle name="Output 14 2 4 7 2" xfId="30041" xr:uid="{6AC57A4D-9B1A-4FD0-83EF-7DCA5D985E84}"/>
    <cellStyle name="Output 14 2 4 8" xfId="19077" xr:uid="{DFC61023-A769-4684-B949-5EBA5BB68BF9}"/>
    <cellStyle name="Output 14 2 5" xfId="12190" xr:uid="{FDAD0081-6363-48CF-BDF1-7938FACC52E8}"/>
    <cellStyle name="Output 14 2 5 2" xfId="24007" xr:uid="{A9F30FF4-706D-4E37-AFB9-614299B87E66}"/>
    <cellStyle name="Output 14 2 6" xfId="10577" xr:uid="{0CC2D11F-6EA2-4EE5-AE49-D3F4AD803D04}"/>
    <cellStyle name="Output 14 2 6 2" xfId="22449" xr:uid="{E655488F-2DFE-41E5-A159-32B193F305D1}"/>
    <cellStyle name="Output 14 2 7" xfId="12965" xr:uid="{3B8997E8-A214-484C-8883-87D7C3BB8D74}"/>
    <cellStyle name="Output 14 2 7 2" xfId="24759" xr:uid="{88D690A8-62C7-4D39-B856-E95104441C1E}"/>
    <cellStyle name="Output 14 2 8" xfId="9930" xr:uid="{1911B8F0-CDA7-4E9D-B43F-FE8141EF5119}"/>
    <cellStyle name="Output 14 2 8 2" xfId="21805" xr:uid="{D7B7452C-635A-4110-A717-07FF0161C9E5}"/>
    <cellStyle name="Output 14 2 9" xfId="11777" xr:uid="{807454FA-5D65-4BD4-BD0D-8062C96D85D6}"/>
    <cellStyle name="Output 14 2 9 2" xfId="23605" xr:uid="{BEF0FBC9-BBA5-4858-90F8-69584CBC7DFD}"/>
    <cellStyle name="Output 14 3" xfId="7097" xr:uid="{B7979A3F-B103-498A-8478-7DCFEDDC2C8A}"/>
    <cellStyle name="Output 14 3 10" xfId="17293" xr:uid="{2AECD4D7-561A-4904-8BB7-CF5CBEA525F1}"/>
    <cellStyle name="Output 14 3 10 2" xfId="29036" xr:uid="{3E814C29-5B3D-4B8E-A9A9-5F8E820BB67E}"/>
    <cellStyle name="Output 14 3 2" xfId="8740" xr:uid="{4E7C09B4-526A-4F09-983E-E04BAA3ECF53}"/>
    <cellStyle name="Output 14 3 2 2" xfId="13401" xr:uid="{A6A659F9-BA37-441E-828B-E509143D6D4A}"/>
    <cellStyle name="Output 14 3 2 2 2" xfId="25184" xr:uid="{3298A975-0DA0-4F79-8B8D-D06A3D6FFBFB}"/>
    <cellStyle name="Output 14 3 2 3" xfId="14407" xr:uid="{EEE2AF18-4504-42DF-9AFF-3848D48AE0AD}"/>
    <cellStyle name="Output 14 3 2 3 2" xfId="26179" xr:uid="{C3ABC30E-CEC7-4E32-BB9F-E699F91FE4D2}"/>
    <cellStyle name="Output 14 3 2 4" xfId="15365" xr:uid="{1B09A55D-994E-440B-A586-5EF2ECD0FB42}"/>
    <cellStyle name="Output 14 3 2 4 2" xfId="27127" xr:uid="{C59BD069-28EB-4A1B-8AB2-242DD491B1E9}"/>
    <cellStyle name="Output 14 3 2 5" xfId="16292" xr:uid="{E769E379-CFD1-4D14-8C35-0FC8965A8B08}"/>
    <cellStyle name="Output 14 3 2 5 2" xfId="28039" xr:uid="{0ED0187B-7DA0-4DF5-AE1F-67CD57399845}"/>
    <cellStyle name="Output 14 3 2 6" xfId="17163" xr:uid="{23A9B001-FB9D-429C-B32B-9CBDC6C8045A}"/>
    <cellStyle name="Output 14 3 2 6 2" xfId="28907" xr:uid="{65D8F98A-335E-486E-BA08-66A051816D1E}"/>
    <cellStyle name="Output 14 3 2 7" xfId="18010" xr:uid="{E2C61178-8D41-462E-9A3D-3CED9E00A3CF}"/>
    <cellStyle name="Output 14 3 2 7 2" xfId="29731" xr:uid="{317163F4-45A8-489F-A51E-6BCFBF4D91B5}"/>
    <cellStyle name="Output 14 3 2 8" xfId="18777" xr:uid="{763E4B47-80AA-4012-8BE9-B02ABC7B9D03}"/>
    <cellStyle name="Output 14 3 3" xfId="9603" xr:uid="{CCFD19C2-0AAA-42AC-B75D-13CDA1DDC56F}"/>
    <cellStyle name="Output 14 3 3 2" xfId="14008" xr:uid="{8EBBB918-8E46-4C2A-A0C0-8B84BEB63113}"/>
    <cellStyle name="Output 14 3 3 2 2" xfId="25781" xr:uid="{B215B1F8-ABA9-4B8E-B7D3-E2728532CA6A}"/>
    <cellStyle name="Output 14 3 3 3" xfId="14968" xr:uid="{6100BD5C-7669-47C7-A82E-BA778635DB66}"/>
    <cellStyle name="Output 14 3 3 3 2" xfId="26739" xr:uid="{642D4DE4-361A-4150-AF35-1D0EE2112525}"/>
    <cellStyle name="Output 14 3 3 4" xfId="15920" xr:uid="{3B42A56E-5A94-4A33-91AE-4A126600D08E}"/>
    <cellStyle name="Output 14 3 3 4 2" xfId="27667" xr:uid="{FDF7C17C-F432-427E-9A3A-DC79A812B235}"/>
    <cellStyle name="Output 14 3 3 5" xfId="16794" xr:uid="{2695A47A-26AB-4B3C-9B19-D1F4ACFCA031}"/>
    <cellStyle name="Output 14 3 3 5 2" xfId="28541" xr:uid="{2057554F-5764-4588-A3A2-7E3E9F484711}"/>
    <cellStyle name="Output 14 3 3 6" xfId="17659" xr:uid="{AB9F9390-862E-4C25-95AD-82F36D9BEB92}"/>
    <cellStyle name="Output 14 3 3 6 2" xfId="29380" xr:uid="{2BAAE922-1994-415C-A8D5-E731ABECE47F}"/>
    <cellStyle name="Output 14 3 3 7" xfId="18435" xr:uid="{68AD3A10-F2B2-4593-87DF-EBEC2352B3BC}"/>
    <cellStyle name="Output 14 3 3 7 2" xfId="30156" xr:uid="{82636037-364C-45E2-9699-C7F525FD9252}"/>
    <cellStyle name="Output 14 3 3 8" xfId="19192" xr:uid="{2936429A-4ED4-4560-B335-3D5392FA5ABD}"/>
    <cellStyle name="Output 14 3 4" xfId="12371" xr:uid="{BDAED1F6-7F00-433B-890D-ACCCCAE3AA57}"/>
    <cellStyle name="Output 14 3 4 2" xfId="24186" xr:uid="{CA2F4EBC-EA3A-4954-81BE-5A887F66E038}"/>
    <cellStyle name="Output 14 3 5" xfId="10409" xr:uid="{25292076-A6DB-41FF-99F9-364B37F5C751}"/>
    <cellStyle name="Output 14 3 5 2" xfId="22281" xr:uid="{E46EDA00-9354-4807-BCB2-22C8671B8795}"/>
    <cellStyle name="Output 14 3 6" xfId="13601" xr:uid="{8AA18397-EBBF-42A3-88D9-FC6602206052}"/>
    <cellStyle name="Output 14 3 6 2" xfId="25377" xr:uid="{5D13BCBC-48B0-40F3-90A6-685CE261A29A}"/>
    <cellStyle name="Output 14 3 7" xfId="14577" xr:uid="{6A364875-03B5-4F51-A113-0485E0AF8249}"/>
    <cellStyle name="Output 14 3 7 2" xfId="26348" xr:uid="{E29AA5FD-1101-45A9-8A27-A157547B402D}"/>
    <cellStyle name="Output 14 3 8" xfId="15529" xr:uid="{95E79A5F-FD9E-46FE-9608-D4CE0B6537C1}"/>
    <cellStyle name="Output 14 3 8 2" xfId="27284" xr:uid="{899416E1-FCE9-4AC9-BB7B-8E67725D0236}"/>
    <cellStyle name="Output 14 3 9" xfId="16424" xr:uid="{A323772D-8F9F-4CF0-A082-2E6EED1AC1B4}"/>
    <cellStyle name="Output 14 3 9 2" xfId="28171" xr:uid="{877C4447-0524-47E3-B103-0FEAF0D1DEEB}"/>
    <cellStyle name="Output 14 4" xfId="7941" xr:uid="{D7814D7E-2380-47DE-BBEC-F3AD7D1B4392}"/>
    <cellStyle name="Output 14 4 2" xfId="12912" xr:uid="{9F840C92-F01B-4B67-A7CD-CCCC07D3C9C2}"/>
    <cellStyle name="Output 14 4 2 2" xfId="24706" xr:uid="{AFD0F20E-32EA-43D7-88BC-431CE4CF39ED}"/>
    <cellStyle name="Output 14 4 3" xfId="9980" xr:uid="{4A2A22F2-B5A2-4839-8856-AD046A1B74B5}"/>
    <cellStyle name="Output 14 4 3 2" xfId="21855" xr:uid="{56F0C0F0-F0D2-451F-9A21-1B35FC82E9C2}"/>
    <cellStyle name="Output 14 4 4" xfId="12643" xr:uid="{576FAA5B-6BE3-4F15-87AB-7AAC1B05AFB3}"/>
    <cellStyle name="Output 14 4 4 2" xfId="24446" xr:uid="{22AAA0DD-865D-46DF-B4C1-86FD7B9891C0}"/>
    <cellStyle name="Output 14 4 5" xfId="10180" xr:uid="{161630A6-D576-4C33-B521-5768E0DE2BEB}"/>
    <cellStyle name="Output 14 4 5 2" xfId="22055" xr:uid="{51BE69D6-1854-4CF7-91BF-26B4987C1133}"/>
    <cellStyle name="Output 14 4 6" xfId="12882" xr:uid="{ED1E6B64-8B20-427E-9C98-D23DEF367150}"/>
    <cellStyle name="Output 14 4 6 2" xfId="24676" xr:uid="{F8F30D21-2F9B-4295-B5B5-3285956FFDC6}"/>
    <cellStyle name="Output 14 4 7" xfId="11965" xr:uid="{5EA20E58-BF59-4562-96F6-BD4C70D21798}"/>
    <cellStyle name="Output 14 4 7 2" xfId="23790" xr:uid="{508E15D9-72DB-4556-98FC-A4367C66F9F1}"/>
    <cellStyle name="Output 14 4 8" xfId="10770" xr:uid="{B58506EE-4A39-4F93-B7F9-E553621FAB24}"/>
    <cellStyle name="Output 14 5" xfId="9375" xr:uid="{E30DD490-5AA7-4DBB-B1EA-1B8A0EBB4DD2}"/>
    <cellStyle name="Output 14 5 2" xfId="13780" xr:uid="{38A87B45-3DCD-4CC4-8AED-0161EBA38184}"/>
    <cellStyle name="Output 14 5 2 2" xfId="25553" xr:uid="{FEA04CCA-9EBB-4028-8FA2-BDDE58FCF95E}"/>
    <cellStyle name="Output 14 5 3" xfId="14740" xr:uid="{F4E089F7-E2E0-4E21-A763-DCEF5E395122}"/>
    <cellStyle name="Output 14 5 3 2" xfId="26511" xr:uid="{A778C36A-807F-4AB6-96E8-97ED3BD347A4}"/>
    <cellStyle name="Output 14 5 4" xfId="15692" xr:uid="{90316136-E3DF-4566-9354-CEE36060DB7B}"/>
    <cellStyle name="Output 14 5 4 2" xfId="27439" xr:uid="{7B663877-DC35-4CF7-95DE-07FE8234B0C5}"/>
    <cellStyle name="Output 14 5 5" xfId="16566" xr:uid="{E406BE24-21F1-47FF-803B-9BA2A287EF1B}"/>
    <cellStyle name="Output 14 5 5 2" xfId="28313" xr:uid="{18B40F7F-B2C0-4CB2-8AD0-A28F3D5AB5B3}"/>
    <cellStyle name="Output 14 5 6" xfId="17431" xr:uid="{EF2E8F55-FC72-4736-8C39-7AFA3CDA5917}"/>
    <cellStyle name="Output 14 5 6 2" xfId="29152" xr:uid="{38552D75-0F7F-4A29-9B6E-1E99996380FB}"/>
    <cellStyle name="Output 14 5 7" xfId="18207" xr:uid="{7A87D2B4-50E5-4956-A653-3DA14F16B6D8}"/>
    <cellStyle name="Output 14 5 7 2" xfId="29928" xr:uid="{2FC5D594-ACC9-410A-9ACE-3FCC226622E0}"/>
    <cellStyle name="Output 14 5 8" xfId="18964" xr:uid="{29F4A8B9-A222-4F9E-822A-BAE9A4016B7D}"/>
    <cellStyle name="Output 14 6" xfId="11817" xr:uid="{B1B39DEB-16B6-448F-B664-FB51D57A99F2}"/>
    <cellStyle name="Output 14 6 2" xfId="23645" xr:uid="{3EC44792-40AD-4A44-8478-B656D323BEAF}"/>
    <cellStyle name="Output 14 7" xfId="10898" xr:uid="{7DAC863D-CCE4-48A9-804A-537CB542FBFC}"/>
    <cellStyle name="Output 14 7 2" xfId="22767" xr:uid="{40BCFA50-F93E-4030-BDEC-007C95201BF6}"/>
    <cellStyle name="Output 14 8" xfId="11436" xr:uid="{FD93744D-65CB-49BE-902E-AF916DE9B495}"/>
    <cellStyle name="Output 14 8 2" xfId="23294" xr:uid="{7F8693BE-3473-41AE-9878-062439E07B15}"/>
    <cellStyle name="Output 14 9" xfId="11196" xr:uid="{D1473C64-A890-439C-8C84-5E32BB3F2C12}"/>
    <cellStyle name="Output 14 9 2" xfId="23058" xr:uid="{EB501521-6B95-4C02-A8C9-5A0D426A2A7C}"/>
    <cellStyle name="Output 15" xfId="6161" xr:uid="{938EF72C-5941-4881-A6E0-365304BE6BBC}"/>
    <cellStyle name="Output 15 10" xfId="13028" xr:uid="{22441071-6E26-44C3-BC36-4D97916F5675}"/>
    <cellStyle name="Output 15 10 2" xfId="24820" xr:uid="{9767CCA6-90AF-4F87-9087-ACBA76618054}"/>
    <cellStyle name="Output 15 11" xfId="9883" xr:uid="{8E68D917-3860-46FD-BA6D-A8AB274A4429}"/>
    <cellStyle name="Output 15 11 2" xfId="21759" xr:uid="{21ADFA13-FBAD-4FF3-8CE6-F873B195ED5C}"/>
    <cellStyle name="Output 15 12" xfId="11784" xr:uid="{E798E18D-82AB-450F-A597-26B80939C39C}"/>
    <cellStyle name="Output 15 12 2" xfId="23612" xr:uid="{9678721A-1E22-4432-BD77-A9F41412309F}"/>
    <cellStyle name="Output 15 2" xfId="6833" xr:uid="{D2200BB8-8AE2-4A60-AEB4-1A23B561A36F}"/>
    <cellStyle name="Output 15 2 10" xfId="10801" xr:uid="{98FD9184-5146-453D-8275-FFAD8981964B}"/>
    <cellStyle name="Output 15 2 10 2" xfId="22671" xr:uid="{DA6D7440-A1AE-40A8-892E-077CBBB9B298}"/>
    <cellStyle name="Output 15 2 11" xfId="11523" xr:uid="{3CDBB28C-A3C3-4D1E-B6FC-BA8C0002D864}"/>
    <cellStyle name="Output 15 2 11 2" xfId="23373" xr:uid="{6C0FC1DC-1B5D-45E8-8846-060FE19B828D}"/>
    <cellStyle name="Output 15 2 2" xfId="7621" xr:uid="{EED695D0-4A62-4DDD-89CC-1DF4E1DEF5BC}"/>
    <cellStyle name="Output 15 2 2 10" xfId="17960" xr:uid="{CED6D316-A734-478D-A730-C78E09EB50E7}"/>
    <cellStyle name="Output 15 2 2 10 2" xfId="29681" xr:uid="{F8185505-38AF-40FE-BD44-C85FB44AAE9E}"/>
    <cellStyle name="Output 15 2 2 2" xfId="9264" xr:uid="{238D9F29-1970-4DE9-A358-D56BE69D064F}"/>
    <cellStyle name="Output 15 2 2 2 2" xfId="13699" xr:uid="{B7841ADF-C1EF-4B70-B8F7-95696703E2F0}"/>
    <cellStyle name="Output 15 2 2 2 2 2" xfId="25473" xr:uid="{6FC31BDF-2E38-4003-B525-D5672FE80B9F}"/>
    <cellStyle name="Output 15 2 2 2 3" xfId="14661" xr:uid="{9C5237D4-994D-4E89-BB9B-10D78A43905C}"/>
    <cellStyle name="Output 15 2 2 2 3 2" xfId="26432" xr:uid="{D0E54795-5894-48D5-A441-6A63BA634ACA}"/>
    <cellStyle name="Output 15 2 2 2 4" xfId="15613" xr:uid="{418FE944-22CE-43D3-90D8-B01D12C7C94A}"/>
    <cellStyle name="Output 15 2 2 2 4 2" xfId="27362" xr:uid="{BDF84557-4CB5-4AC8-B37C-7FD6D93D8655}"/>
    <cellStyle name="Output 15 2 2 2 5" xfId="16493" xr:uid="{9ABCB2E0-D4CC-4E2C-B146-6CAEAEDFADFA}"/>
    <cellStyle name="Output 15 2 2 2 5 2" xfId="28240" xr:uid="{C8A56EEE-B2B8-461A-9BD8-A381D816BC00}"/>
    <cellStyle name="Output 15 2 2 2 6" xfId="17359" xr:uid="{1A4F1639-BEC6-4D3B-AA29-811DD0FEF5C8}"/>
    <cellStyle name="Output 15 2 2 2 6 2" xfId="29080" xr:uid="{8FD6F677-4311-41B1-99CB-255A82CE3DA1}"/>
    <cellStyle name="Output 15 2 2 2 7" xfId="18135" xr:uid="{80A32538-7A19-4806-8074-65AD6AFA4B27}"/>
    <cellStyle name="Output 15 2 2 2 7 2" xfId="29856" xr:uid="{3A602055-54EA-48B3-A502-223CCCA2200F}"/>
    <cellStyle name="Output 15 2 2 2 8" xfId="18892" xr:uid="{1CE7AEC4-F4F7-45EB-821C-3E3E44F3A35F}"/>
    <cellStyle name="Output 15 2 2 3" xfId="9718" xr:uid="{2EBE4EB5-E85D-4D19-A10B-D38408BFAA0E}"/>
    <cellStyle name="Output 15 2 2 3 2" xfId="14123" xr:uid="{F388E1FC-DD83-4F94-B880-1E74464D9197}"/>
    <cellStyle name="Output 15 2 2 3 2 2" xfId="25896" xr:uid="{608AC413-6A59-47C8-A412-56EC99FFED7F}"/>
    <cellStyle name="Output 15 2 2 3 3" xfId="15083" xr:uid="{1D18150F-BCA8-4D73-9146-FA2AE06EDE37}"/>
    <cellStyle name="Output 15 2 2 3 3 2" xfId="26854" xr:uid="{ADAD4637-2D0D-40BC-87E8-B6EFD9611102}"/>
    <cellStyle name="Output 15 2 2 3 4" xfId="16035" xr:uid="{7323DD5B-EB4D-4A3F-8EB2-3A67BE1250BE}"/>
    <cellStyle name="Output 15 2 2 3 4 2" xfId="27782" xr:uid="{2BDEBFBE-1BF9-44B0-AB5C-8D2158F1A347}"/>
    <cellStyle name="Output 15 2 2 3 5" xfId="16909" xr:uid="{525F1208-BCD2-4226-B883-A615E0811DB9}"/>
    <cellStyle name="Output 15 2 2 3 5 2" xfId="28656" xr:uid="{FD69510F-F09F-4EA5-BD34-BB272AF28973}"/>
    <cellStyle name="Output 15 2 2 3 6" xfId="17774" xr:uid="{DF023B71-62BD-43F6-9496-7592F0346119}"/>
    <cellStyle name="Output 15 2 2 3 6 2" xfId="29495" xr:uid="{99F2253A-0666-45BA-933E-7C952EC6B397}"/>
    <cellStyle name="Output 15 2 2 3 7" xfId="18550" xr:uid="{11D28474-DC51-487F-890A-A46EF14FF8DD}"/>
    <cellStyle name="Output 15 2 2 3 7 2" xfId="30271" xr:uid="{3A8767B1-A6A4-4E8A-9CD5-926AB89C6091}"/>
    <cellStyle name="Output 15 2 2 3 8" xfId="19307" xr:uid="{082B78E8-6D13-41A7-AA96-5FCE87C75374}"/>
    <cellStyle name="Output 15 2 2 4" xfId="12683" xr:uid="{70EAF663-63B1-4D66-A15A-6DED5487D815}"/>
    <cellStyle name="Output 15 2 2 4 2" xfId="24482" xr:uid="{932B0C9D-FEFD-4D9B-8EF0-5921E952A33A}"/>
    <cellStyle name="Output 15 2 2 5" xfId="13306" xr:uid="{8133A359-AEDD-4A04-B595-C765922196E1}"/>
    <cellStyle name="Output 15 2 2 5 2" xfId="25089" xr:uid="{ADA32447-7B96-476D-A178-D79ABFC3BC03}"/>
    <cellStyle name="Output 15 2 2 6" xfId="14320" xr:uid="{2C8B4734-573E-4070-8B21-333A3BBCD6BE}"/>
    <cellStyle name="Output 15 2 2 6 2" xfId="26092" xr:uid="{5061AAFE-B44E-48C6-B091-2F5539D0E8B0}"/>
    <cellStyle name="Output 15 2 2 7" xfId="15278" xr:uid="{2421E155-8EBD-4087-87F6-EC228BA7D4E2}"/>
    <cellStyle name="Output 15 2 2 7 2" xfId="27047" xr:uid="{662687FE-18E7-4B7D-9061-DC753FC1126B}"/>
    <cellStyle name="Output 15 2 2 8" xfId="16222" xr:uid="{308514D1-6FB0-409E-A896-4CACAFA2EC69}"/>
    <cellStyle name="Output 15 2 2 8 2" xfId="27969" xr:uid="{9CE666C2-A4D8-4C29-8BC5-C5C36B5BE6F4}"/>
    <cellStyle name="Output 15 2 2 9" xfId="17095" xr:uid="{7F91C5CE-E808-4835-B428-8D6A28307BBB}"/>
    <cellStyle name="Output 15 2 2 9 2" xfId="28842" xr:uid="{70ABBDFE-D18C-4B4C-BEDF-A36DEB649EC5}"/>
    <cellStyle name="Output 15 2 3" xfId="8478" xr:uid="{311F1E17-676F-4E3F-8349-9B6B3DFA4AE3}"/>
    <cellStyle name="Output 15 2 3 2" xfId="13220" xr:uid="{10ED6094-27F1-4912-A995-02B27F350311}"/>
    <cellStyle name="Output 15 2 3 2 2" xfId="25006" xr:uid="{230323F2-35C0-4892-BB9B-1223D0D0512B}"/>
    <cellStyle name="Output 15 2 3 3" xfId="14240" xr:uid="{1689240E-ABB4-4FAA-98CA-A23854351AFF}"/>
    <cellStyle name="Output 15 2 3 3 2" xfId="26013" xr:uid="{2D4A3CC9-2859-4BCF-8793-B7CDB7BDBB64}"/>
    <cellStyle name="Output 15 2 3 4" xfId="15200" xr:uid="{ED037C1A-6E0B-4A24-8280-C492207E4BA2}"/>
    <cellStyle name="Output 15 2 3 4 2" xfId="26969" xr:uid="{D0D04454-F60B-43E7-BA3E-B00494282121}"/>
    <cellStyle name="Output 15 2 3 5" xfId="16149" xr:uid="{AFC83BAC-1644-4D7F-A67F-8B13C29B414C}"/>
    <cellStyle name="Output 15 2 3 5 2" xfId="27896" xr:uid="{AA8F883B-4A77-4DCE-B49E-6DE5E837CF18}"/>
    <cellStyle name="Output 15 2 3 6" xfId="17022" xr:uid="{CD49BF30-F367-458D-8668-1AC691A2F59B}"/>
    <cellStyle name="Output 15 2 3 6 2" xfId="28769" xr:uid="{55209CCD-ACA0-4F5D-A898-90EA1BA8236D}"/>
    <cellStyle name="Output 15 2 3 7" xfId="17887" xr:uid="{63F78098-D5FB-4DD5-97B1-070E67F8EB80}"/>
    <cellStyle name="Output 15 2 3 7 2" xfId="29608" xr:uid="{10FE5CC2-9694-47E3-AAF0-6A7F339DA6DD}"/>
    <cellStyle name="Output 15 2 3 8" xfId="18663" xr:uid="{5D39DC38-7310-4FCD-AEA3-AB4277ACBA7E}"/>
    <cellStyle name="Output 15 2 4" xfId="9489" xr:uid="{F5D1E464-9EE8-4B89-B9EA-DD9E52091F16}"/>
    <cellStyle name="Output 15 2 4 2" xfId="13894" xr:uid="{D53718D7-D294-44B3-938F-C942E426D20D}"/>
    <cellStyle name="Output 15 2 4 2 2" xfId="25667" xr:uid="{A63FED6A-C846-41DD-B55F-CB8CFB1E05F8}"/>
    <cellStyle name="Output 15 2 4 3" xfId="14854" xr:uid="{4A9FFB42-4F9B-4D39-A181-6391E5CB98FB}"/>
    <cellStyle name="Output 15 2 4 3 2" xfId="26625" xr:uid="{3F6E15D1-674D-4630-AEBF-C1311623C52C}"/>
    <cellStyle name="Output 15 2 4 4" xfId="15806" xr:uid="{1A1837D8-4C08-4BCF-B5E9-4C33E2888F28}"/>
    <cellStyle name="Output 15 2 4 4 2" xfId="27553" xr:uid="{C81CF599-7179-439C-A2AA-4E5FFD8C3FDB}"/>
    <cellStyle name="Output 15 2 4 5" xfId="16680" xr:uid="{D706277C-80C3-4CEF-BDB5-B3C66A4D9D6E}"/>
    <cellStyle name="Output 15 2 4 5 2" xfId="28427" xr:uid="{3CF61559-E8A2-4E0E-9FA3-FC83F6EA266B}"/>
    <cellStyle name="Output 15 2 4 6" xfId="17545" xr:uid="{286522EE-3092-453F-B4BE-1F8CAE884899}"/>
    <cellStyle name="Output 15 2 4 6 2" xfId="29266" xr:uid="{171328CE-2EF2-4C72-AF3B-B0C96F27AB12}"/>
    <cellStyle name="Output 15 2 4 7" xfId="18321" xr:uid="{AF600897-ECCD-4218-83CE-4413BEDDDA82}"/>
    <cellStyle name="Output 15 2 4 7 2" xfId="30042" xr:uid="{4D5F0A68-284C-493D-AAC8-C8C125752BF0}"/>
    <cellStyle name="Output 15 2 4 8" xfId="19078" xr:uid="{0FBEC6C8-2F80-4424-B628-B3C5F106BBC0}"/>
    <cellStyle name="Output 15 2 5" xfId="12191" xr:uid="{BCEA71E4-27B1-484C-B3BC-B27A81474A22}"/>
    <cellStyle name="Output 15 2 5 2" xfId="24008" xr:uid="{426AC1AC-A23C-4C10-814D-B2016443045E}"/>
    <cellStyle name="Output 15 2 6" xfId="10576" xr:uid="{0416AAE0-489B-4FEF-86BE-D965896E08D4}"/>
    <cellStyle name="Output 15 2 6 2" xfId="22448" xr:uid="{23DF401D-1AD1-4715-BC3A-9EEFC6550E97}"/>
    <cellStyle name="Output 15 2 7" xfId="12324" xr:uid="{DE58CA62-4237-416B-AB41-F221F383DEBD}"/>
    <cellStyle name="Output 15 2 7 2" xfId="24140" xr:uid="{A167CA8A-2C9E-4910-ACE2-53612711EDBA}"/>
    <cellStyle name="Output 15 2 8" xfId="10453" xr:uid="{2336DF63-DC4C-4376-9357-302E6EB77987}"/>
    <cellStyle name="Output 15 2 8 2" xfId="22325" xr:uid="{278E4E25-9FE2-4238-A42F-C2543C98A9ED}"/>
    <cellStyle name="Output 15 2 9" xfId="11929" xr:uid="{231F62F2-2793-48C8-9C57-8680A070BA40}"/>
    <cellStyle name="Output 15 2 9 2" xfId="23755" xr:uid="{AA5A80B0-B38D-4D57-B49B-823B65ACD302}"/>
    <cellStyle name="Output 15 3" xfId="7098" xr:uid="{20FC6AF1-2BD2-4D66-AECA-26003DBD6B08}"/>
    <cellStyle name="Output 15 3 10" xfId="11925" xr:uid="{DEAE057E-EDD0-4ADC-A068-B8925C62FF74}"/>
    <cellStyle name="Output 15 3 10 2" xfId="23751" xr:uid="{C320A9FD-B6B9-42DB-B847-54FC6B2C2556}"/>
    <cellStyle name="Output 15 3 2" xfId="8741" xr:uid="{4887E93F-1D43-449D-9F7F-46A6361C6385}"/>
    <cellStyle name="Output 15 3 2 2" xfId="13402" xr:uid="{05198C91-754B-4200-9F92-F9F202711AED}"/>
    <cellStyle name="Output 15 3 2 2 2" xfId="25185" xr:uid="{FDE6F6E3-C558-4CB3-BFF4-C66060F03FAA}"/>
    <cellStyle name="Output 15 3 2 3" xfId="14408" xr:uid="{3BDA9AA7-288D-409A-9580-95AECCAFC3DA}"/>
    <cellStyle name="Output 15 3 2 3 2" xfId="26180" xr:uid="{03CB4F47-888B-4E83-AD32-17511120BEFE}"/>
    <cellStyle name="Output 15 3 2 4" xfId="15366" xr:uid="{F5E92CD6-F1A7-40E0-BC7C-769BC713F283}"/>
    <cellStyle name="Output 15 3 2 4 2" xfId="27128" xr:uid="{0FDE8E4F-F234-4503-8C96-CBE569D2EC22}"/>
    <cellStyle name="Output 15 3 2 5" xfId="16293" xr:uid="{0A6FD02D-1028-4A74-AF88-7F56F5EF7A3A}"/>
    <cellStyle name="Output 15 3 2 5 2" xfId="28040" xr:uid="{34EB1B7C-F215-4DB3-BDB5-5DA1076E33AA}"/>
    <cellStyle name="Output 15 3 2 6" xfId="17164" xr:uid="{9440FF20-B6BE-4DE2-AECF-FE5BB0277A7C}"/>
    <cellStyle name="Output 15 3 2 6 2" xfId="28908" xr:uid="{EF3E8792-058D-4626-90BD-474EC169F264}"/>
    <cellStyle name="Output 15 3 2 7" xfId="18011" xr:uid="{AE944F0D-B254-4732-AE9A-B1104DBF3C80}"/>
    <cellStyle name="Output 15 3 2 7 2" xfId="29732" xr:uid="{DFE4C857-DDA3-44D1-B60A-8331CFC84643}"/>
    <cellStyle name="Output 15 3 2 8" xfId="18778" xr:uid="{4D7A393D-9530-4E68-967E-5C8E7C941C58}"/>
    <cellStyle name="Output 15 3 3" xfId="9604" xr:uid="{244515AB-728D-420E-BD1C-5B2DCC10EEDD}"/>
    <cellStyle name="Output 15 3 3 2" xfId="14009" xr:uid="{E2487E12-94F4-4148-AF26-3D6166571C56}"/>
    <cellStyle name="Output 15 3 3 2 2" xfId="25782" xr:uid="{A8625497-ADF2-420D-B10B-F52FC0FA5BD5}"/>
    <cellStyle name="Output 15 3 3 3" xfId="14969" xr:uid="{B1625651-2CEB-4FC8-8811-06B65971344E}"/>
    <cellStyle name="Output 15 3 3 3 2" xfId="26740" xr:uid="{2CD12663-CE92-4344-BA6F-BB1A36C03762}"/>
    <cellStyle name="Output 15 3 3 4" xfId="15921" xr:uid="{FCBDF8BC-DD10-4FB2-808B-078D7A314B12}"/>
    <cellStyle name="Output 15 3 3 4 2" xfId="27668" xr:uid="{98311120-0BEF-447E-A1CE-C354DA59B22B}"/>
    <cellStyle name="Output 15 3 3 5" xfId="16795" xr:uid="{CDC57159-9C8F-43BB-9604-7410499ABFC8}"/>
    <cellStyle name="Output 15 3 3 5 2" xfId="28542" xr:uid="{22E60962-BBD9-4196-8645-551B9A6A32D4}"/>
    <cellStyle name="Output 15 3 3 6" xfId="17660" xr:uid="{A6AB7F61-CB88-4D85-B257-DB86BDC90F15}"/>
    <cellStyle name="Output 15 3 3 6 2" xfId="29381" xr:uid="{222EF7BC-4E06-4260-B2E2-857DB9A03BA4}"/>
    <cellStyle name="Output 15 3 3 7" xfId="18436" xr:uid="{C443E7DA-134A-43E0-9DB0-155B4D4900EA}"/>
    <cellStyle name="Output 15 3 3 7 2" xfId="30157" xr:uid="{E738F6D6-C656-4181-84B4-ADA3655829B8}"/>
    <cellStyle name="Output 15 3 3 8" xfId="19193" xr:uid="{FCA782CE-791E-49FA-9EB4-48AAA4CE587E}"/>
    <cellStyle name="Output 15 3 4" xfId="12372" xr:uid="{145086D2-7718-4B51-B14A-40A1E358ABFF}"/>
    <cellStyle name="Output 15 3 4 2" xfId="24187" xr:uid="{BDC763A5-3F31-4E4D-8F7E-C285BBC0AA13}"/>
    <cellStyle name="Output 15 3 5" xfId="10408" xr:uid="{FF150FD4-DEF5-4A62-B497-A8B9103496C4}"/>
    <cellStyle name="Output 15 3 5 2" xfId="22280" xr:uid="{E23AA114-A4D9-4853-BD09-2D292A2F511C}"/>
    <cellStyle name="Output 15 3 6" xfId="12993" xr:uid="{BE7A3B7D-129C-4437-8CC2-CECFFC2076B0}"/>
    <cellStyle name="Output 15 3 6 2" xfId="24785" xr:uid="{8761C790-C762-47E6-AF99-923497F57C15}"/>
    <cellStyle name="Output 15 3 7" xfId="9911" xr:uid="{24358B99-6ECB-4831-AE0A-768A8115833F}"/>
    <cellStyle name="Output 15 3 7 2" xfId="21787" xr:uid="{6EDB99DE-6AE6-4007-8CBB-D250F2102C8F}"/>
    <cellStyle name="Output 15 3 8" xfId="12113" xr:uid="{D77E4531-47F4-487D-95D6-4BFAA3BE7F53}"/>
    <cellStyle name="Output 15 3 8 2" xfId="23931" xr:uid="{B696B87C-CC50-4237-99EA-BFEA9F92E199}"/>
    <cellStyle name="Output 15 3 9" xfId="10649" xr:uid="{D754AB4B-ACB3-4626-8C8D-1F86087965A2}"/>
    <cellStyle name="Output 15 3 9 2" xfId="22521" xr:uid="{0DD838C8-C269-4044-A397-047CDC6E2542}"/>
    <cellStyle name="Output 15 4" xfId="7942" xr:uid="{048733F9-C3AD-4DB7-A41B-57F732E8925C}"/>
    <cellStyle name="Output 15 4 2" xfId="12913" xr:uid="{AD997EFC-0C17-40C4-93D9-24BC300C0786}"/>
    <cellStyle name="Output 15 4 2 2" xfId="24707" xr:uid="{4F8D6C9F-A802-4800-84D9-06A64AE25B64}"/>
    <cellStyle name="Output 15 4 3" xfId="9979" xr:uid="{A37E2CD9-2185-486A-865B-01D11B7F57BA}"/>
    <cellStyle name="Output 15 4 3 2" xfId="21854" xr:uid="{F3EBDB31-AEC7-46D9-A257-4CAF351802F9}"/>
    <cellStyle name="Output 15 4 4" xfId="13664" xr:uid="{DF5CC016-9AFE-41F4-983E-EC0404AE4911}"/>
    <cellStyle name="Output 15 4 4 2" xfId="25439" xr:uid="{BF36976C-2D02-468B-BD80-A2BA708A8C50}"/>
    <cellStyle name="Output 15 4 5" xfId="14628" xr:uid="{7925B3D2-29CA-41E2-90D4-C6F1313EF27A}"/>
    <cellStyle name="Output 15 4 5 2" xfId="26399" xr:uid="{3EBB7484-3C20-4898-AA48-6CB7F0880EAD}"/>
    <cellStyle name="Output 15 4 6" xfId="15580" xr:uid="{5B9F2C54-8F64-4745-B677-04497372FCD6}"/>
    <cellStyle name="Output 15 4 6 2" xfId="27331" xr:uid="{56AA6464-20B4-4244-A1B2-65BFEAD1F0AF}"/>
    <cellStyle name="Output 15 4 7" xfId="16462" xr:uid="{898D8476-B254-44C3-AADA-8B453E455DEF}"/>
    <cellStyle name="Output 15 4 7 2" xfId="28209" xr:uid="{974E33EA-BD47-40AF-B23F-73D9B6E32E79}"/>
    <cellStyle name="Output 15 4 8" xfId="17330" xr:uid="{4152FF55-CE1B-4F0E-ADEE-F5B00759589B}"/>
    <cellStyle name="Output 15 5" xfId="9376" xr:uid="{165B5228-2C0C-4B3C-B56B-0BDA8A66EA7F}"/>
    <cellStyle name="Output 15 5 2" xfId="13781" xr:uid="{8909B63E-9F2B-4037-8AE4-A9E0F885121F}"/>
    <cellStyle name="Output 15 5 2 2" xfId="25554" xr:uid="{F6DAD7C5-FA68-4CA6-8D2A-BC9095B55100}"/>
    <cellStyle name="Output 15 5 3" xfId="14741" xr:uid="{7E32B66F-F6D1-4EBC-9F2D-A86560F15873}"/>
    <cellStyle name="Output 15 5 3 2" xfId="26512" xr:uid="{169028CE-162C-460D-8FBC-710F43084E08}"/>
    <cellStyle name="Output 15 5 4" xfId="15693" xr:uid="{6ACBE74A-93ED-4A0A-992E-92DB48E76A0A}"/>
    <cellStyle name="Output 15 5 4 2" xfId="27440" xr:uid="{11394B19-9011-4CC0-9035-0DDF009B4632}"/>
    <cellStyle name="Output 15 5 5" xfId="16567" xr:uid="{4DAABF55-DF29-4898-8E23-E7B0B6BFA4A5}"/>
    <cellStyle name="Output 15 5 5 2" xfId="28314" xr:uid="{9153A340-8007-4639-8102-AE6C200CD080}"/>
    <cellStyle name="Output 15 5 6" xfId="17432" xr:uid="{41BE1C1A-D8E5-4EB5-AB68-138C361E3393}"/>
    <cellStyle name="Output 15 5 6 2" xfId="29153" xr:uid="{C94C4733-B0EB-4339-9D3A-1A70D6ACEC8D}"/>
    <cellStyle name="Output 15 5 7" xfId="18208" xr:uid="{7C071D16-CCF2-46D7-BFFE-3D3F97E12656}"/>
    <cellStyle name="Output 15 5 7 2" xfId="29929" xr:uid="{D23A705A-4871-43DF-B09D-0C15656145FA}"/>
    <cellStyle name="Output 15 5 8" xfId="18965" xr:uid="{D2C25078-30BF-48DC-935A-DCD08E0FEDF1}"/>
    <cellStyle name="Output 15 6" xfId="11818" xr:uid="{8347ADB0-0E93-42D9-94D0-96DD89AB962A}"/>
    <cellStyle name="Output 15 6 2" xfId="23646" xr:uid="{C73C0945-AF19-4530-8C63-DE4A5CF02CCF}"/>
    <cellStyle name="Output 15 7" xfId="10897" xr:uid="{69D8A1F3-8C18-43D5-A626-10FBE835F9A4}"/>
    <cellStyle name="Output 15 7 2" xfId="22766" xr:uid="{282468B6-B3DB-410C-AAE6-D5F2A5097003}"/>
    <cellStyle name="Output 15 8" xfId="11437" xr:uid="{079938EE-9FC3-4EEC-AE43-3AD0DB38BA4A}"/>
    <cellStyle name="Output 15 8 2" xfId="23295" xr:uid="{A431C628-2C18-48AF-BAF2-3B456221AA72}"/>
    <cellStyle name="Output 15 9" xfId="11195" xr:uid="{69272C52-01D7-4016-87C0-942D579AD839}"/>
    <cellStyle name="Output 15 9 2" xfId="23057" xr:uid="{504868AA-651E-430A-93EB-0A2A94411C44}"/>
    <cellStyle name="Output 16" xfId="6162" xr:uid="{FCB54F86-2C02-42E2-9FBD-0DD83D35C64A}"/>
    <cellStyle name="Output 16 10" xfId="11909" xr:uid="{9E5B0986-AC23-4C44-A2AF-1767EEDC5144}"/>
    <cellStyle name="Output 16 10 2" xfId="23736" xr:uid="{512D01CB-60E1-4717-9747-695E77D1E9E5}"/>
    <cellStyle name="Output 16 11" xfId="10815" xr:uid="{A4BB8F8D-E412-4AA2-A66A-06EA4A2F6749}"/>
    <cellStyle name="Output 16 11 2" xfId="22685" xr:uid="{B6B2AA1C-7991-41CF-B0DC-5B87D344BDDE}"/>
    <cellStyle name="Output 16 12" xfId="11509" xr:uid="{41A7CCDB-B3C1-4708-981E-F3361807F539}"/>
    <cellStyle name="Output 16 12 2" xfId="23363" xr:uid="{140AAF56-5995-4A11-905D-2A52F5984E7E}"/>
    <cellStyle name="Output 16 2" xfId="6834" xr:uid="{DB9776D0-6B89-41F0-9B6E-8E4A7EE5D998}"/>
    <cellStyle name="Output 16 2 10" xfId="16253" xr:uid="{72531B5B-2DC8-45FC-8CF1-1C10B759D2F2}"/>
    <cellStyle name="Output 16 2 10 2" xfId="28000" xr:uid="{B068996A-0750-4ADD-B300-AE66FCCE06D8}"/>
    <cellStyle name="Output 16 2 11" xfId="17125" xr:uid="{58D42886-ABE0-4D23-AC8D-58066443DDE9}"/>
    <cellStyle name="Output 16 2 11 2" xfId="28872" xr:uid="{90FD26FB-07B8-45DE-978B-B270159BB91E}"/>
    <cellStyle name="Output 16 2 2" xfId="7622" xr:uid="{52FE0CBF-1D39-4052-91D4-931380DEDB13}"/>
    <cellStyle name="Output 16 2 2 10" xfId="9906" xr:uid="{C71092C4-78F0-4787-9CC5-BC0CEF581D7A}"/>
    <cellStyle name="Output 16 2 2 10 2" xfId="21782" xr:uid="{1980BF15-0062-4262-B6CB-E9421AF2AF5D}"/>
    <cellStyle name="Output 16 2 2 2" xfId="9265" xr:uid="{A76FC6B6-409F-4830-9A57-5EBC23BA3091}"/>
    <cellStyle name="Output 16 2 2 2 2" xfId="13700" xr:uid="{C7EC0F40-82BB-4CB7-9738-AC7CB502BE55}"/>
    <cellStyle name="Output 16 2 2 2 2 2" xfId="25474" xr:uid="{5E224FFA-0E15-4E3C-9830-05F3CCD61CB3}"/>
    <cellStyle name="Output 16 2 2 2 3" xfId="14662" xr:uid="{20693F8A-A1B0-4DF6-B6AE-AD2B396D0F01}"/>
    <cellStyle name="Output 16 2 2 2 3 2" xfId="26433" xr:uid="{B4A5F0E1-0A90-4A3C-BF0D-2B8DA09BE299}"/>
    <cellStyle name="Output 16 2 2 2 4" xfId="15614" xr:uid="{A2F71C1C-1F72-4241-B050-F55DF3ED6BF0}"/>
    <cellStyle name="Output 16 2 2 2 4 2" xfId="27363" xr:uid="{42847EAE-B69F-429E-80E9-2E09AD3BCA34}"/>
    <cellStyle name="Output 16 2 2 2 5" xfId="16494" xr:uid="{9842A294-7D5E-4387-8546-83F3775925F1}"/>
    <cellStyle name="Output 16 2 2 2 5 2" xfId="28241" xr:uid="{9998B9CF-ECB2-4B67-91A7-77DB6C9E13A0}"/>
    <cellStyle name="Output 16 2 2 2 6" xfId="17360" xr:uid="{BBAFF3E7-B004-4157-BAEC-23A8A7E042BC}"/>
    <cellStyle name="Output 16 2 2 2 6 2" xfId="29081" xr:uid="{4B966F1C-3174-4462-A6BD-50BE434181C0}"/>
    <cellStyle name="Output 16 2 2 2 7" xfId="18136" xr:uid="{F8752C17-9B36-482F-996C-AB543F19F208}"/>
    <cellStyle name="Output 16 2 2 2 7 2" xfId="29857" xr:uid="{4C77ECED-D11F-4FD2-A3C7-B41374DAE23E}"/>
    <cellStyle name="Output 16 2 2 2 8" xfId="18893" xr:uid="{B7947AB8-3F73-4487-AF69-52714118FF3A}"/>
    <cellStyle name="Output 16 2 2 3" xfId="9719" xr:uid="{AF4448D1-6A42-4582-A758-F7811E88A377}"/>
    <cellStyle name="Output 16 2 2 3 2" xfId="14124" xr:uid="{CE706AE6-A165-447E-AB2B-186366B9337B}"/>
    <cellStyle name="Output 16 2 2 3 2 2" xfId="25897" xr:uid="{323DA288-B96D-484A-B286-814ED6DC9A61}"/>
    <cellStyle name="Output 16 2 2 3 3" xfId="15084" xr:uid="{1C7A2706-5DBF-4249-9C23-976E2B2D440B}"/>
    <cellStyle name="Output 16 2 2 3 3 2" xfId="26855" xr:uid="{71D045D3-D3EA-4A82-BCFB-471E608D0D8E}"/>
    <cellStyle name="Output 16 2 2 3 4" xfId="16036" xr:uid="{9D422024-5277-4EC7-BD92-C425A1CA4F43}"/>
    <cellStyle name="Output 16 2 2 3 4 2" xfId="27783" xr:uid="{3C20A1C6-3BC9-444A-AF86-E6F0DBEA9C42}"/>
    <cellStyle name="Output 16 2 2 3 5" xfId="16910" xr:uid="{4B356A53-9F25-48B6-A2CC-D50436EC8E06}"/>
    <cellStyle name="Output 16 2 2 3 5 2" xfId="28657" xr:uid="{6B94D6A8-4D2D-44EF-85CD-381B3E4D1C1E}"/>
    <cellStyle name="Output 16 2 2 3 6" xfId="17775" xr:uid="{32EDA954-4A7C-4A6E-82C3-0F459060C7C2}"/>
    <cellStyle name="Output 16 2 2 3 6 2" xfId="29496" xr:uid="{8D124742-39D0-4640-9C8B-FC3C09F51031}"/>
    <cellStyle name="Output 16 2 2 3 7" xfId="18551" xr:uid="{D8D8CC9F-16F5-42AE-B9AB-ED45C9DB3C54}"/>
    <cellStyle name="Output 16 2 2 3 7 2" xfId="30272" xr:uid="{D36BC03F-9C5B-4BC1-B56C-791F9BE0967C}"/>
    <cellStyle name="Output 16 2 2 3 8" xfId="19308" xr:uid="{6375B7B2-6612-4F6C-9E92-37A19F3ECCBC}"/>
    <cellStyle name="Output 16 2 2 4" xfId="12684" xr:uid="{80A79B59-6A3C-42F5-804B-30D9BC7E275B}"/>
    <cellStyle name="Output 16 2 2 4 2" xfId="24483" xr:uid="{441870A8-4BE4-404F-A87F-A34AAF0A3219}"/>
    <cellStyle name="Output 16 2 2 5" xfId="12277" xr:uid="{542D4ECD-FB3E-4C84-AFC8-C131A02E27EF}"/>
    <cellStyle name="Output 16 2 2 5 2" xfId="24093" xr:uid="{C2EB0878-CD3C-48AA-BF83-BE355D03B418}"/>
    <cellStyle name="Output 16 2 2 6" xfId="10495" xr:uid="{8A5EDE38-B219-4375-AEC4-A612F73A23D5}"/>
    <cellStyle name="Output 16 2 2 6 2" xfId="22367" xr:uid="{35580DCF-CE7B-4BD7-BF48-F51C9FE07AA9}"/>
    <cellStyle name="Output 16 2 2 7" xfId="12565" xr:uid="{3517E9C7-1CC7-49D5-9772-4C985AF0BD3C}"/>
    <cellStyle name="Output 16 2 2 7 2" xfId="24374" xr:uid="{E277548D-70C1-42CE-B4CA-7241D700EF17}"/>
    <cellStyle name="Output 16 2 2 8" xfId="10242" xr:uid="{8148A867-A9E0-4D7A-B7F3-DB6B7CB698A0}"/>
    <cellStyle name="Output 16 2 2 8 2" xfId="22117" xr:uid="{84881050-D558-404F-A4C5-95F580148D37}"/>
    <cellStyle name="Output 16 2 2 9" xfId="12998" xr:uid="{7B38039C-DF3B-4F27-BC29-D0C7B00E0BF1}"/>
    <cellStyle name="Output 16 2 2 9 2" xfId="24790" xr:uid="{2516686D-970E-443A-B45B-7CF34F8E5213}"/>
    <cellStyle name="Output 16 2 3" xfId="8479" xr:uid="{76208EA2-D25A-4709-9DF9-02770C480CB2}"/>
    <cellStyle name="Output 16 2 3 2" xfId="13221" xr:uid="{88ABA984-8615-438A-9B4E-376A9E6C5041}"/>
    <cellStyle name="Output 16 2 3 2 2" xfId="25007" xr:uid="{60285990-A036-4B36-B405-F14E385E65BB}"/>
    <cellStyle name="Output 16 2 3 3" xfId="14241" xr:uid="{0CB7EFE2-BCB3-49D0-985C-09AC1F398151}"/>
    <cellStyle name="Output 16 2 3 3 2" xfId="26014" xr:uid="{802247D1-90DF-4E32-9146-18B922EBE091}"/>
    <cellStyle name="Output 16 2 3 4" xfId="15201" xr:uid="{E44A87D5-2C79-4E6B-AE9A-5E9FA2250EAE}"/>
    <cellStyle name="Output 16 2 3 4 2" xfId="26970" xr:uid="{BE0C256E-6574-4C6D-A178-9BB1B461E625}"/>
    <cellStyle name="Output 16 2 3 5" xfId="16150" xr:uid="{FAAD3C6F-3B89-43D3-8EC1-599A85138F26}"/>
    <cellStyle name="Output 16 2 3 5 2" xfId="27897" xr:uid="{6574D6C3-64DB-459D-8968-2817B5E454E6}"/>
    <cellStyle name="Output 16 2 3 6" xfId="17023" xr:uid="{8273885D-4F55-4DBA-ACBB-ECB95067DE8F}"/>
    <cellStyle name="Output 16 2 3 6 2" xfId="28770" xr:uid="{431BD5D8-3715-4425-9169-0E09C7A51E99}"/>
    <cellStyle name="Output 16 2 3 7" xfId="17888" xr:uid="{A124C840-9278-4B52-A090-FCACE203BF06}"/>
    <cellStyle name="Output 16 2 3 7 2" xfId="29609" xr:uid="{B294164E-ACA1-4146-9CC6-3550117C465B}"/>
    <cellStyle name="Output 16 2 3 8" xfId="18664" xr:uid="{95DCC68E-F1D4-4780-AB38-73BF77A98D3C}"/>
    <cellStyle name="Output 16 2 4" xfId="9490" xr:uid="{EE004003-305E-4C89-977C-149B7C59A1B1}"/>
    <cellStyle name="Output 16 2 4 2" xfId="13895" xr:uid="{34F3D6AE-2F3A-42B8-9DC1-0B528A070307}"/>
    <cellStyle name="Output 16 2 4 2 2" xfId="25668" xr:uid="{16C524A7-93DB-4F5D-84C8-9FF9353A7070}"/>
    <cellStyle name="Output 16 2 4 3" xfId="14855" xr:uid="{E45D2800-36A8-45DC-84A5-7787736B5F8B}"/>
    <cellStyle name="Output 16 2 4 3 2" xfId="26626" xr:uid="{5F780F63-3775-479A-BF96-83DF36763ED8}"/>
    <cellStyle name="Output 16 2 4 4" xfId="15807" xr:uid="{13B92958-F17E-45C0-9FEB-66799418AD43}"/>
    <cellStyle name="Output 16 2 4 4 2" xfId="27554" xr:uid="{D58C8A2B-4625-479B-BD17-9D261E26C362}"/>
    <cellStyle name="Output 16 2 4 5" xfId="16681" xr:uid="{A06B7E1B-A106-4182-B126-EE15F254C2F2}"/>
    <cellStyle name="Output 16 2 4 5 2" xfId="28428" xr:uid="{37828A63-0EC6-4CD0-AB2D-B36E899CE4C2}"/>
    <cellStyle name="Output 16 2 4 6" xfId="17546" xr:uid="{5B7154ED-C9A1-426A-8D6D-482248C9DE61}"/>
    <cellStyle name="Output 16 2 4 6 2" xfId="29267" xr:uid="{468EBAFF-833A-413F-9D5E-5479458D7BBE}"/>
    <cellStyle name="Output 16 2 4 7" xfId="18322" xr:uid="{5F7443FD-E0D7-42E4-BAE2-5BC5CF09764F}"/>
    <cellStyle name="Output 16 2 4 7 2" xfId="30043" xr:uid="{4AAFA204-126F-4BEA-8271-71BD2AD37CE2}"/>
    <cellStyle name="Output 16 2 4 8" xfId="19079" xr:uid="{3115EC15-94FD-4C95-B9F8-357086E26516}"/>
    <cellStyle name="Output 16 2 5" xfId="12192" xr:uid="{0B187C80-6D76-4571-907D-48A1A78653DC}"/>
    <cellStyle name="Output 16 2 5 2" xfId="24009" xr:uid="{FFF58E20-B371-4D8C-9258-18FDEDEBFC31}"/>
    <cellStyle name="Output 16 2 6" xfId="10575" xr:uid="{7073DC94-375D-491F-9299-187447133082}"/>
    <cellStyle name="Output 16 2 6 2" xfId="22447" xr:uid="{C909623C-58D3-4539-9717-52DA19A74FBA}"/>
    <cellStyle name="Output 16 2 7" xfId="13355" xr:uid="{DFF361A6-F18C-45E6-A5A4-C9CC0065774B}"/>
    <cellStyle name="Output 16 2 7 2" xfId="25138" xr:uid="{A0072BBA-A380-43C8-9823-093055249D5E}"/>
    <cellStyle name="Output 16 2 8" xfId="14364" xr:uid="{1581451F-BEB1-4CD4-A101-815F8B7F0831}"/>
    <cellStyle name="Output 16 2 8 2" xfId="26136" xr:uid="{15C03F90-ED1B-4CC5-B45B-8CDD7BCF2DA2}"/>
    <cellStyle name="Output 16 2 9" xfId="15322" xr:uid="{D8113D9C-7B5A-4046-BD49-46D4DE289BB1}"/>
    <cellStyle name="Output 16 2 9 2" xfId="27086" xr:uid="{DF1B1EF1-C934-4B8F-92BA-E0C84AA96AF0}"/>
    <cellStyle name="Output 16 3" xfId="7099" xr:uid="{C84D0C75-27E5-4E59-930D-D990F8B58E75}"/>
    <cellStyle name="Output 16 3 10" xfId="13042" xr:uid="{F9F8A45F-695F-4AAE-8320-C5EF0709476F}"/>
    <cellStyle name="Output 16 3 10 2" xfId="24832" xr:uid="{C4798AB1-75B9-4078-9CAF-5C8D3DFB5A73}"/>
    <cellStyle name="Output 16 3 2" xfId="8742" xr:uid="{A78A7284-494C-4473-A650-181BAA57D038}"/>
    <cellStyle name="Output 16 3 2 2" xfId="13403" xr:uid="{89EB9907-8D31-44B5-852D-8F5B4FA5C292}"/>
    <cellStyle name="Output 16 3 2 2 2" xfId="25186" xr:uid="{FED3678F-A20C-4A15-978A-784B0A508931}"/>
    <cellStyle name="Output 16 3 2 3" xfId="14409" xr:uid="{E13F98F3-B391-4CDE-A3B8-3D53788D39C8}"/>
    <cellStyle name="Output 16 3 2 3 2" xfId="26181" xr:uid="{AAC55F6F-38B9-43A3-8788-5B5994A90E07}"/>
    <cellStyle name="Output 16 3 2 4" xfId="15367" xr:uid="{9235879F-93B3-4E0C-8A53-A4F22983CED4}"/>
    <cellStyle name="Output 16 3 2 4 2" xfId="27129" xr:uid="{2308CC7D-52D2-4132-B90E-7B13B8372E25}"/>
    <cellStyle name="Output 16 3 2 5" xfId="16294" xr:uid="{9B77902F-AC67-4798-A68F-1BD2AAF36CCE}"/>
    <cellStyle name="Output 16 3 2 5 2" xfId="28041" xr:uid="{683AC2C1-37A1-46C6-84B6-15988A1ABBAE}"/>
    <cellStyle name="Output 16 3 2 6" xfId="17165" xr:uid="{F8FD66FF-D5A0-4F2A-8CF9-559C880DEF47}"/>
    <cellStyle name="Output 16 3 2 6 2" xfId="28909" xr:uid="{B0BB26E2-4F56-4283-B920-DAFEBD83C8F7}"/>
    <cellStyle name="Output 16 3 2 7" xfId="18012" xr:uid="{6C2D4B38-BA7C-413E-B687-707086E3CAE1}"/>
    <cellStyle name="Output 16 3 2 7 2" xfId="29733" xr:uid="{1CA4E125-7254-4089-B8F8-B292A69F8191}"/>
    <cellStyle name="Output 16 3 2 8" xfId="18779" xr:uid="{62A5DF16-8553-4170-91C2-8CFC6DE1DB70}"/>
    <cellStyle name="Output 16 3 3" xfId="9605" xr:uid="{D724319D-3AE0-4999-A6F2-22BD4A1C579E}"/>
    <cellStyle name="Output 16 3 3 2" xfId="14010" xr:uid="{1C42A686-FD45-4375-9268-6AA03F169780}"/>
    <cellStyle name="Output 16 3 3 2 2" xfId="25783" xr:uid="{B26FFB2B-320E-44AA-B1A4-9647976E039B}"/>
    <cellStyle name="Output 16 3 3 3" xfId="14970" xr:uid="{9A2D6A75-835A-481D-A97F-8758CC2A98E4}"/>
    <cellStyle name="Output 16 3 3 3 2" xfId="26741" xr:uid="{C630C2E0-9421-4BAA-AE33-27749FAD318B}"/>
    <cellStyle name="Output 16 3 3 4" xfId="15922" xr:uid="{D2EA9AE4-2BF9-4DF4-9061-AEDF4A724A23}"/>
    <cellStyle name="Output 16 3 3 4 2" xfId="27669" xr:uid="{DEE66042-3E60-42CC-9EA5-19A27DC7EECD}"/>
    <cellStyle name="Output 16 3 3 5" xfId="16796" xr:uid="{9D4EC10D-9D54-4294-93EB-8BE0E155A562}"/>
    <cellStyle name="Output 16 3 3 5 2" xfId="28543" xr:uid="{59DD337E-88F9-4E39-B158-B10C85A16FBC}"/>
    <cellStyle name="Output 16 3 3 6" xfId="17661" xr:uid="{46B31DF6-CF05-47CF-9721-C3712662D084}"/>
    <cellStyle name="Output 16 3 3 6 2" xfId="29382" xr:uid="{F1EA9467-04FD-4929-AE05-211BFBB49DD6}"/>
    <cellStyle name="Output 16 3 3 7" xfId="18437" xr:uid="{8A4DFC75-0CB4-4E62-82FE-E33E569463D3}"/>
    <cellStyle name="Output 16 3 3 7 2" xfId="30158" xr:uid="{978418E6-9802-4D44-9623-A0C873A18C76}"/>
    <cellStyle name="Output 16 3 3 8" xfId="19194" xr:uid="{6E342B0F-2885-4E13-8C2C-1C8694ACCF43}"/>
    <cellStyle name="Output 16 3 4" xfId="12373" xr:uid="{291C0CD5-1733-41FC-907E-22B565BF9BE1}"/>
    <cellStyle name="Output 16 3 4 2" xfId="24188" xr:uid="{FCFD9588-BE07-4B27-8536-9D5B03323A1A}"/>
    <cellStyle name="Output 16 3 5" xfId="10407" xr:uid="{A31E2EB0-CEA7-4F5A-8832-A663D7D1FB4B}"/>
    <cellStyle name="Output 16 3 5 2" xfId="22279" xr:uid="{6CBF35D1-8B03-4201-9748-9D9F327F4E63}"/>
    <cellStyle name="Output 16 3 6" xfId="12329" xr:uid="{421D124E-208F-415F-BA18-8054383C5420}"/>
    <cellStyle name="Output 16 3 6 2" xfId="24145" xr:uid="{8608BA20-662B-40D0-A240-ED4B6A46A818}"/>
    <cellStyle name="Output 16 3 7" xfId="10448" xr:uid="{336C7A7C-1F53-4A80-8FCD-E46BA323369F}"/>
    <cellStyle name="Output 16 3 7 2" xfId="22320" xr:uid="{1692B0FC-EBA4-47C3-B263-FD2C01FC9BDD}"/>
    <cellStyle name="Output 16 3 8" xfId="11646" xr:uid="{C8F6034A-2EDC-452A-B9F9-266B4A7F4782}"/>
    <cellStyle name="Output 16 3 8 2" xfId="23486" xr:uid="{9BD189D9-B6A8-40AC-B60E-8B71ED107200}"/>
    <cellStyle name="Output 16 3 9" xfId="11041" xr:uid="{49593F13-E967-4AD6-BF56-06630202DE06}"/>
    <cellStyle name="Output 16 3 9 2" xfId="22910" xr:uid="{6DC0A379-53F2-4527-8B95-0B2E675283B0}"/>
    <cellStyle name="Output 16 4" xfId="7943" xr:uid="{BF073DB5-9214-4ECF-8AD5-F45134837DE5}"/>
    <cellStyle name="Output 16 4 2" xfId="12914" xr:uid="{ED7AA396-A522-49F7-9613-B5FC6AFC56DA}"/>
    <cellStyle name="Output 16 4 2 2" xfId="24708" xr:uid="{A2ACF3D8-5650-40D6-B46A-087356CC447B}"/>
    <cellStyle name="Output 16 4 3" xfId="9978" xr:uid="{EE61617C-1CA7-4BFE-A273-8464C351B80B}"/>
    <cellStyle name="Output 16 4 3 2" xfId="21853" xr:uid="{B1828EC1-4573-4E85-AD60-15E510740A86}"/>
    <cellStyle name="Output 16 4 4" xfId="13139" xr:uid="{B60A4E69-2B8B-47E4-9CE2-594D0B8AC915}"/>
    <cellStyle name="Output 16 4 4 2" xfId="24926" xr:uid="{4781B16B-F6E6-47D6-8A0F-2C1BF79E6B2B}"/>
    <cellStyle name="Output 16 4 5" xfId="9801" xr:uid="{B6886A75-6484-4D69-B751-165607524C33}"/>
    <cellStyle name="Output 16 4 5 2" xfId="21677" xr:uid="{9E1A371F-0D6C-4FBF-8674-509C26D6A5A1}"/>
    <cellStyle name="Output 16 4 6" xfId="12125" xr:uid="{2BE58571-735E-411F-8BA1-B11ED786AB9F}"/>
    <cellStyle name="Output 16 4 6 2" xfId="23942" xr:uid="{1F577C15-317C-42DC-A6B5-EFDDC4CFFEAC}"/>
    <cellStyle name="Output 16 4 7" xfId="10642" xr:uid="{5400D5BD-0006-4432-938C-464698773614}"/>
    <cellStyle name="Output 16 4 7 2" xfId="22514" xr:uid="{6E012BA6-4A3A-4119-A31F-91AE69381ABE}"/>
    <cellStyle name="Output 16 4 8" xfId="13061" xr:uid="{EC279223-3F87-4718-BD87-19A67496C515}"/>
    <cellStyle name="Output 16 5" xfId="9377" xr:uid="{FAF2722D-FC88-40F8-9AB0-1A92B0C40D6A}"/>
    <cellStyle name="Output 16 5 2" xfId="13782" xr:uid="{8F33B7DE-DC5E-42E5-A65C-0E6830CE4CE0}"/>
    <cellStyle name="Output 16 5 2 2" xfId="25555" xr:uid="{915FC929-FD6D-4883-AB46-4A3C6E12F9C7}"/>
    <cellStyle name="Output 16 5 3" xfId="14742" xr:uid="{39AD381D-353D-45E2-ADF2-F9085ECFCE29}"/>
    <cellStyle name="Output 16 5 3 2" xfId="26513" xr:uid="{20D11334-5064-4446-B49C-B404CB377552}"/>
    <cellStyle name="Output 16 5 4" xfId="15694" xr:uid="{BAE502E3-0EED-4BCC-ABE7-16F7DE43F49F}"/>
    <cellStyle name="Output 16 5 4 2" xfId="27441" xr:uid="{D8FD1104-8FC2-4B59-8AC0-4472F5CB8D65}"/>
    <cellStyle name="Output 16 5 5" xfId="16568" xr:uid="{B0874317-9912-4C63-9577-6AADB36DCB3F}"/>
    <cellStyle name="Output 16 5 5 2" xfId="28315" xr:uid="{6085DBD4-14BF-41CA-B25B-22C568A098E8}"/>
    <cellStyle name="Output 16 5 6" xfId="17433" xr:uid="{26C8E495-680B-41D4-B32D-FC628A645F1A}"/>
    <cellStyle name="Output 16 5 6 2" xfId="29154" xr:uid="{740D1222-AC8D-495C-8A2A-1C631B93FFD0}"/>
    <cellStyle name="Output 16 5 7" xfId="18209" xr:uid="{A8748C81-F91D-486B-BD9B-4F98EB82A518}"/>
    <cellStyle name="Output 16 5 7 2" xfId="29930" xr:uid="{43D09BD0-E482-40C8-A806-D27A9E5AB59E}"/>
    <cellStyle name="Output 16 5 8" xfId="18966" xr:uid="{B56811A9-B392-4098-852A-7BDEC0569E72}"/>
    <cellStyle name="Output 16 6" xfId="11819" xr:uid="{C3D2D81F-F775-4200-B495-5973955C66C8}"/>
    <cellStyle name="Output 16 6 2" xfId="23647" xr:uid="{19EAC275-F4DF-46DA-9A84-4169E9044CB9}"/>
    <cellStyle name="Output 16 7" xfId="10896" xr:uid="{83D82DBF-722E-48D5-B386-97E2A7360C42}"/>
    <cellStyle name="Output 16 7 2" xfId="22765" xr:uid="{C5A46B80-9452-4193-BF91-C5502DAF90E4}"/>
    <cellStyle name="Output 16 8" xfId="11438" xr:uid="{80FAA060-E4A6-4680-B185-52538DFF4096}"/>
    <cellStyle name="Output 16 8 2" xfId="23296" xr:uid="{A0CE2839-5823-4BA1-8EA8-5B61DA3592D1}"/>
    <cellStyle name="Output 16 9" xfId="11194" xr:uid="{AB118727-14A8-46E8-AE9C-3E024AD16CA2}"/>
    <cellStyle name="Output 16 9 2" xfId="23056" xr:uid="{4A8A3CF4-590B-404C-A37D-91A33B1F0842}"/>
    <cellStyle name="Output 17" xfId="6163" xr:uid="{955D6D3A-906D-40E0-9605-708C1F8BFF01}"/>
    <cellStyle name="Output 17 10" xfId="12480" xr:uid="{6AA1145A-C799-40B8-85B6-2EEA74EDB3F0}"/>
    <cellStyle name="Output 17 10 2" xfId="24294" xr:uid="{C044D607-47DF-4696-B2BB-33273D574CFE}"/>
    <cellStyle name="Output 17 11" xfId="10305" xr:uid="{2E288D42-3F9B-49E6-B743-8E84BC221051}"/>
    <cellStyle name="Output 17 11 2" xfId="22177" xr:uid="{61AAE55A-6D7E-4798-845C-D83DB8EDC0D5}"/>
    <cellStyle name="Output 17 12" xfId="12596" xr:uid="{1279F6D4-FF1E-4765-983E-D75C3C125280}"/>
    <cellStyle name="Output 17 12 2" xfId="24401" xr:uid="{EF29BCCB-EBFF-4514-879B-D63ADFCC6C0B}"/>
    <cellStyle name="Output 17 2" xfId="6835" xr:uid="{BB2DC8E2-BF55-4D01-AFB0-47008E83967D}"/>
    <cellStyle name="Output 17 2 10" xfId="10188" xr:uid="{0338896B-D861-49AD-9674-EEB563E78233}"/>
    <cellStyle name="Output 17 2 10 2" xfId="22063" xr:uid="{D339D536-7D56-4969-BDDE-36184771032B}"/>
    <cellStyle name="Output 17 2 11" xfId="11721" xr:uid="{E6FB5804-2C27-42C0-81C7-4E73EF023ADE}"/>
    <cellStyle name="Output 17 2 11 2" xfId="23550" xr:uid="{396BA150-205F-440B-9023-676D9856AAF4}"/>
    <cellStyle name="Output 17 2 2" xfId="7623" xr:uid="{8D7B02AF-6AC0-48E6-90C6-9E77A58EC274}"/>
    <cellStyle name="Output 17 2 2 10" xfId="16467" xr:uid="{FC58BEA7-60D8-4314-B13B-5CC8B21D6721}"/>
    <cellStyle name="Output 17 2 2 10 2" xfId="28214" xr:uid="{0526DC0E-1396-4456-8EB0-4CFCD20F1EA4}"/>
    <cellStyle name="Output 17 2 2 2" xfId="9266" xr:uid="{F02DC199-106C-43B7-9D3B-A1FD3AA5307A}"/>
    <cellStyle name="Output 17 2 2 2 2" xfId="13701" xr:uid="{23D532F7-9C21-471B-BCEA-1A82BD3DF178}"/>
    <cellStyle name="Output 17 2 2 2 2 2" xfId="25475" xr:uid="{125B9E12-3C91-4D1E-8E2F-64093C4F3338}"/>
    <cellStyle name="Output 17 2 2 2 3" xfId="14663" xr:uid="{7E94B526-C8C4-4225-83BF-58BF6D907ECD}"/>
    <cellStyle name="Output 17 2 2 2 3 2" xfId="26434" xr:uid="{98CCBB7A-2615-4790-A78A-7F8905D669EF}"/>
    <cellStyle name="Output 17 2 2 2 4" xfId="15615" xr:uid="{BE7FB691-9118-4255-A82A-C3F42C7CC9E4}"/>
    <cellStyle name="Output 17 2 2 2 4 2" xfId="27364" xr:uid="{CC32BDF8-234C-49CD-B377-7C4EE387EEE4}"/>
    <cellStyle name="Output 17 2 2 2 5" xfId="16495" xr:uid="{2225F831-2B4B-4EF4-B9CC-BBF6EB6B0A69}"/>
    <cellStyle name="Output 17 2 2 2 5 2" xfId="28242" xr:uid="{3348BBB6-8D47-4C54-8602-A104C9F765A6}"/>
    <cellStyle name="Output 17 2 2 2 6" xfId="17361" xr:uid="{40B606AF-6085-4AB4-8497-7251BAFC6F5D}"/>
    <cellStyle name="Output 17 2 2 2 6 2" xfId="29082" xr:uid="{E53C3856-378C-49ED-8588-5D453F6E3638}"/>
    <cellStyle name="Output 17 2 2 2 7" xfId="18137" xr:uid="{FFB67DFF-CE37-4AB3-8C35-0F2D8C424B51}"/>
    <cellStyle name="Output 17 2 2 2 7 2" xfId="29858" xr:uid="{9566FF7C-967F-4C6E-AD9F-B364FAE15A02}"/>
    <cellStyle name="Output 17 2 2 2 8" xfId="18894" xr:uid="{8E1BF174-571F-4553-B791-EE97407AFC32}"/>
    <cellStyle name="Output 17 2 2 3" xfId="9720" xr:uid="{3EBAF1E1-A1E5-4D2C-90F9-A978686957B4}"/>
    <cellStyle name="Output 17 2 2 3 2" xfId="14125" xr:uid="{C11E2037-8BA3-46F7-BEB1-E92EB7B285BC}"/>
    <cellStyle name="Output 17 2 2 3 2 2" xfId="25898" xr:uid="{EFF2F916-9D42-4AC6-A959-A31719202EE7}"/>
    <cellStyle name="Output 17 2 2 3 3" xfId="15085" xr:uid="{4825BAC3-10D6-4484-8011-615BF81A7FAA}"/>
    <cellStyle name="Output 17 2 2 3 3 2" xfId="26856" xr:uid="{E66463FA-F7F1-4BD7-B68A-264B26BC81B0}"/>
    <cellStyle name="Output 17 2 2 3 4" xfId="16037" xr:uid="{F394D4EA-6745-4922-B4FC-50874741FAC6}"/>
    <cellStyle name="Output 17 2 2 3 4 2" xfId="27784" xr:uid="{93AF8A1E-F76D-43EA-B807-AEDC1E9E6A8C}"/>
    <cellStyle name="Output 17 2 2 3 5" xfId="16911" xr:uid="{E9ADB6CF-E23F-43CD-8913-1B147FC0E960}"/>
    <cellStyle name="Output 17 2 2 3 5 2" xfId="28658" xr:uid="{3C64425E-0C34-41A9-882D-E6D2442E6C37}"/>
    <cellStyle name="Output 17 2 2 3 6" xfId="17776" xr:uid="{85D116B3-9DAA-4818-9D20-B5F350D68CFE}"/>
    <cellStyle name="Output 17 2 2 3 6 2" xfId="29497" xr:uid="{E747FE7A-E82A-4630-98C2-642C2ADBD1E5}"/>
    <cellStyle name="Output 17 2 2 3 7" xfId="18552" xr:uid="{0DD027E8-A4E8-4774-AAC5-75570D97DB59}"/>
    <cellStyle name="Output 17 2 2 3 7 2" xfId="30273" xr:uid="{3B602E25-42A6-4A7E-8302-F66E318DFCDC}"/>
    <cellStyle name="Output 17 2 2 3 8" xfId="19309" xr:uid="{F2659439-94A9-4AA9-9AA9-A1249769DE79}"/>
    <cellStyle name="Output 17 2 2 4" xfId="12685" xr:uid="{9823DF8B-6471-4B52-94F0-5DAFBFAD6812}"/>
    <cellStyle name="Output 17 2 2 4 2" xfId="24484" xr:uid="{6D6B9367-B4A9-4BF5-93A3-CA115C5B3084}"/>
    <cellStyle name="Output 17 2 2 5" xfId="13022" xr:uid="{E00E566D-1146-45EC-8370-56FF14915D10}"/>
    <cellStyle name="Output 17 2 2 5 2" xfId="24814" xr:uid="{FC5C25E2-624E-4A9E-936E-BC9F4825D74E}"/>
    <cellStyle name="Output 17 2 2 6" xfId="9887" xr:uid="{0BAB6F67-CADD-4CD3-ABD4-87BE6828DBCB}"/>
    <cellStyle name="Output 17 2 2 6 2" xfId="21763" xr:uid="{5330453D-456F-425F-AA31-72097A7CF251}"/>
    <cellStyle name="Output 17 2 2 7" xfId="13672" xr:uid="{35C56341-5250-4910-968E-55EEB359A182}"/>
    <cellStyle name="Output 17 2 2 7 2" xfId="25446" xr:uid="{467AE430-3489-45AB-9A11-516FF30BD8C0}"/>
    <cellStyle name="Output 17 2 2 8" xfId="14635" xr:uid="{7437B575-ABAC-4D35-A586-A4533259759E}"/>
    <cellStyle name="Output 17 2 2 8 2" xfId="26406" xr:uid="{E022D12E-03B2-48ED-A0F2-47EF57588A8A}"/>
    <cellStyle name="Output 17 2 2 9" xfId="15587" xr:uid="{AFD69052-5BE7-4166-B134-872967EDFBC2}"/>
    <cellStyle name="Output 17 2 2 9 2" xfId="27336" xr:uid="{59F4752B-A945-4CE1-B1CA-1CAD54BE592E}"/>
    <cellStyle name="Output 17 2 3" xfId="8480" xr:uid="{150E4576-D0C2-45EB-8A0E-CD1BDB6195E2}"/>
    <cellStyle name="Output 17 2 3 2" xfId="13222" xr:uid="{E907E5E3-816A-4957-A7BD-9F3D81DC7541}"/>
    <cellStyle name="Output 17 2 3 2 2" xfId="25008" xr:uid="{36E28B0F-4D65-43F5-9D51-4E63613E1605}"/>
    <cellStyle name="Output 17 2 3 3" xfId="14242" xr:uid="{880C7377-BD8F-413A-A931-29095ED13DC0}"/>
    <cellStyle name="Output 17 2 3 3 2" xfId="26015" xr:uid="{CE27403E-BCC5-4746-B832-E6CBCB5B7E03}"/>
    <cellStyle name="Output 17 2 3 4" xfId="15202" xr:uid="{D56304B9-A1B1-4AEC-8F9E-9C9D01B39389}"/>
    <cellStyle name="Output 17 2 3 4 2" xfId="26971" xr:uid="{7267F457-3E90-425D-A2B9-8486C4608F94}"/>
    <cellStyle name="Output 17 2 3 5" xfId="16151" xr:uid="{825EF098-B1E9-45D8-A22B-1401373B874B}"/>
    <cellStyle name="Output 17 2 3 5 2" xfId="27898" xr:uid="{3D52BC40-4F47-48C5-B77E-2BE426BC9C6C}"/>
    <cellStyle name="Output 17 2 3 6" xfId="17024" xr:uid="{240E1ABD-9402-4016-A94D-B7AB177418B9}"/>
    <cellStyle name="Output 17 2 3 6 2" xfId="28771" xr:uid="{2FA6EC24-522A-4CF8-8667-E59284FC15E5}"/>
    <cellStyle name="Output 17 2 3 7" xfId="17889" xr:uid="{F5FC80ED-A2C1-4438-A82D-DA817B9407DE}"/>
    <cellStyle name="Output 17 2 3 7 2" xfId="29610" xr:uid="{FF104689-2A12-4C19-A387-B015EBF4DCCF}"/>
    <cellStyle name="Output 17 2 3 8" xfId="18665" xr:uid="{B2E96A11-186A-4469-A139-306472E7CEA1}"/>
    <cellStyle name="Output 17 2 4" xfId="9491" xr:uid="{044FD190-4E52-48F0-9B17-49AE9E1404BD}"/>
    <cellStyle name="Output 17 2 4 2" xfId="13896" xr:uid="{9B30CCBE-F9EA-4B74-8A75-5A51315C2E88}"/>
    <cellStyle name="Output 17 2 4 2 2" xfId="25669" xr:uid="{20C20C47-667B-4FDB-9F7B-45FC646CABBC}"/>
    <cellStyle name="Output 17 2 4 3" xfId="14856" xr:uid="{5D0CA272-CC74-4B48-8AB3-FE0D75969D78}"/>
    <cellStyle name="Output 17 2 4 3 2" xfId="26627" xr:uid="{8FB16C34-6E73-4A9E-8464-C1BF6FD28B28}"/>
    <cellStyle name="Output 17 2 4 4" xfId="15808" xr:uid="{D96D2D97-4598-492B-A5A6-A633AEF29A7B}"/>
    <cellStyle name="Output 17 2 4 4 2" xfId="27555" xr:uid="{5C7EFFAB-7866-46CF-AAF8-011D3D12C44D}"/>
    <cellStyle name="Output 17 2 4 5" xfId="16682" xr:uid="{D78BFE26-7D5D-4D55-901F-29D6E37AA3E5}"/>
    <cellStyle name="Output 17 2 4 5 2" xfId="28429" xr:uid="{39251D41-FB35-423C-8430-652A8615FC5A}"/>
    <cellStyle name="Output 17 2 4 6" xfId="17547" xr:uid="{4CEEB642-F06B-4A30-BC32-7AF3E2DBE3BF}"/>
    <cellStyle name="Output 17 2 4 6 2" xfId="29268" xr:uid="{72C93007-F7B6-4EF7-B82B-858A45C5DCDA}"/>
    <cellStyle name="Output 17 2 4 7" xfId="18323" xr:uid="{DE17B0CF-FAF9-4C19-A553-ACBA84E190B2}"/>
    <cellStyle name="Output 17 2 4 7 2" xfId="30044" xr:uid="{4825867F-88B8-42D4-A75F-308BBA679EDC}"/>
    <cellStyle name="Output 17 2 4 8" xfId="19080" xr:uid="{49A5D04F-92C8-4E3B-A0FF-92A622D24F02}"/>
    <cellStyle name="Output 17 2 5" xfId="12193" xr:uid="{4C3DD2EE-AF50-4BFB-8E44-0ED1124475B1}"/>
    <cellStyle name="Output 17 2 5 2" xfId="24010" xr:uid="{FA5A6AA2-FD39-43C3-877C-D609E621BD29}"/>
    <cellStyle name="Output 17 2 6" xfId="10574" xr:uid="{83BAC331-9C73-469B-82CC-FD17ABA4FBA9}"/>
    <cellStyle name="Output 17 2 6 2" xfId="22446" xr:uid="{083A81AD-A715-4FB2-B63D-4F35D83F1759}"/>
    <cellStyle name="Output 17 2 7" xfId="12866" xr:uid="{594ED53C-7300-4E57-9C86-647C8E986211}"/>
    <cellStyle name="Output 17 2 7 2" xfId="24660" xr:uid="{2EDBEB66-657A-45B2-B7D7-0A96BD9FDD17}"/>
    <cellStyle name="Output 17 2 8" xfId="10020" xr:uid="{E6BC96AE-9EE8-428A-B6DF-FAFE4A336BB5}"/>
    <cellStyle name="Output 17 2 8 2" xfId="21895" xr:uid="{0E64DD01-0792-4CF9-A2EC-5FB1485830C1}"/>
    <cellStyle name="Output 17 2 9" xfId="12635" xr:uid="{341B1BC6-E3AE-4644-AF4E-153774A603BD}"/>
    <cellStyle name="Output 17 2 9 2" xfId="24438" xr:uid="{FB21E942-C7A5-42A7-B9EF-2DFFE1C13864}"/>
    <cellStyle name="Output 17 3" xfId="7100" xr:uid="{9675F108-91C9-4A04-BB37-98064F49B885}"/>
    <cellStyle name="Output 17 3 10" xfId="17130" xr:uid="{38CB66D8-6D45-44B2-9ADD-80057FD1F607}"/>
    <cellStyle name="Output 17 3 10 2" xfId="28877" xr:uid="{75295A0E-6785-4734-B8B8-63094F151F52}"/>
    <cellStyle name="Output 17 3 2" xfId="8743" xr:uid="{056BE579-74EA-4E60-AAE4-430537893637}"/>
    <cellStyle name="Output 17 3 2 2" xfId="13404" xr:uid="{3BD56BD5-0257-4DF5-A8EB-C7272F6D441B}"/>
    <cellStyle name="Output 17 3 2 2 2" xfId="25187" xr:uid="{EC1E7479-CA89-4E94-90DD-1AE33A9C2E00}"/>
    <cellStyle name="Output 17 3 2 3" xfId="14410" xr:uid="{5E1A67EF-A627-4579-9653-3BEC82CD3297}"/>
    <cellStyle name="Output 17 3 2 3 2" xfId="26182" xr:uid="{5536FBAB-BF3D-458B-B53B-002F34A13397}"/>
    <cellStyle name="Output 17 3 2 4" xfId="15368" xr:uid="{D2402FE0-C66E-4A25-AFCF-3002403A90C7}"/>
    <cellStyle name="Output 17 3 2 4 2" xfId="27130" xr:uid="{6D9AAD63-D12D-446F-A7E0-DF44685C1693}"/>
    <cellStyle name="Output 17 3 2 5" xfId="16295" xr:uid="{98D2A811-A4A9-4C85-AC6A-7D67323C3DC5}"/>
    <cellStyle name="Output 17 3 2 5 2" xfId="28042" xr:uid="{21FC098F-08C9-4ACE-802C-6D624B4C9BD7}"/>
    <cellStyle name="Output 17 3 2 6" xfId="17166" xr:uid="{437CE9A2-93E8-4BDE-9EDC-51374E282961}"/>
    <cellStyle name="Output 17 3 2 6 2" xfId="28910" xr:uid="{31536DD5-D7C5-4798-B478-8114B15A5E81}"/>
    <cellStyle name="Output 17 3 2 7" xfId="18013" xr:uid="{5592F920-2B02-4F8A-9EB8-FBEEF24333D9}"/>
    <cellStyle name="Output 17 3 2 7 2" xfId="29734" xr:uid="{03AC112B-23CC-4D5C-963E-31E1E7528FC5}"/>
    <cellStyle name="Output 17 3 2 8" xfId="18780" xr:uid="{CEE58EB7-85B9-48BE-B4DB-77120FE30CEB}"/>
    <cellStyle name="Output 17 3 3" xfId="9606" xr:uid="{57CF1A18-AD8C-4D47-8FD9-C46560C50623}"/>
    <cellStyle name="Output 17 3 3 2" xfId="14011" xr:uid="{4B2A5E6D-C0B2-441C-AB28-DCACEBA885A5}"/>
    <cellStyle name="Output 17 3 3 2 2" xfId="25784" xr:uid="{A2850AD8-2E49-42D0-8FE6-F4C6C53C6803}"/>
    <cellStyle name="Output 17 3 3 3" xfId="14971" xr:uid="{877A82FE-8715-4F66-AF1F-94EB5BEADB7C}"/>
    <cellStyle name="Output 17 3 3 3 2" xfId="26742" xr:uid="{46174CB4-6BFA-48F2-A3F8-A003F020A057}"/>
    <cellStyle name="Output 17 3 3 4" xfId="15923" xr:uid="{AD719C90-DE90-47C8-98C2-3FCD7B3716B9}"/>
    <cellStyle name="Output 17 3 3 4 2" xfId="27670" xr:uid="{F4125D6A-984E-4FB5-83EB-930782AD3D73}"/>
    <cellStyle name="Output 17 3 3 5" xfId="16797" xr:uid="{217E6F53-C9B0-4DB2-88A3-4BD489908874}"/>
    <cellStyle name="Output 17 3 3 5 2" xfId="28544" xr:uid="{306769BE-50E7-449F-B13A-243B535153D8}"/>
    <cellStyle name="Output 17 3 3 6" xfId="17662" xr:uid="{E3BC7880-1F93-4817-8F68-5FFE5E167FBC}"/>
    <cellStyle name="Output 17 3 3 6 2" xfId="29383" xr:uid="{33E497FE-3D63-49EA-8972-A498320E6351}"/>
    <cellStyle name="Output 17 3 3 7" xfId="18438" xr:uid="{E7591F6E-9ECB-4292-B76B-6A4F41763D81}"/>
    <cellStyle name="Output 17 3 3 7 2" xfId="30159" xr:uid="{59378E98-E008-4D45-936B-F800C89885DD}"/>
    <cellStyle name="Output 17 3 3 8" xfId="19195" xr:uid="{73A65A5B-3903-4EA5-B03F-45922E56C25E}"/>
    <cellStyle name="Output 17 3 4" xfId="12374" xr:uid="{120E0E65-4A35-4939-840B-B48B254D5F95}"/>
    <cellStyle name="Output 17 3 4 2" xfId="24189" xr:uid="{AB428185-C5A7-4041-8B19-4A8EACBC0301}"/>
    <cellStyle name="Output 17 3 5" xfId="10406" xr:uid="{90DF7C5B-8B0C-4B3A-9E63-5A05B4D42D3B}"/>
    <cellStyle name="Output 17 3 5 2" xfId="22278" xr:uid="{4C99F483-6FA5-40E7-8169-08B346218CD8}"/>
    <cellStyle name="Output 17 3 6" xfId="13360" xr:uid="{BEE0DD68-80A9-488F-A24D-FB6A5A9C25E3}"/>
    <cellStyle name="Output 17 3 6 2" xfId="25143" xr:uid="{648B36FF-2419-4F9E-9A64-5BEEE0F97D57}"/>
    <cellStyle name="Output 17 3 7" xfId="14369" xr:uid="{F03CD65A-FE05-494F-AD6F-01C5F1475143}"/>
    <cellStyle name="Output 17 3 7 2" xfId="26141" xr:uid="{79DD5C40-948E-46DB-ACA4-CC0AB05E5AC5}"/>
    <cellStyle name="Output 17 3 8" xfId="15327" xr:uid="{D9E443FC-B0EE-4F5A-BFD8-967C29DAEAC3}"/>
    <cellStyle name="Output 17 3 8 2" xfId="27091" xr:uid="{B2FDEB63-A739-4086-9696-597170A3FC1B}"/>
    <cellStyle name="Output 17 3 9" xfId="16258" xr:uid="{A80CA855-FED8-4186-8EDD-65626212640F}"/>
    <cellStyle name="Output 17 3 9 2" xfId="28005" xr:uid="{350EB3F6-8040-4CFB-845B-372A8846727E}"/>
    <cellStyle name="Output 17 4" xfId="7944" xr:uid="{EF032328-C070-4272-8CDC-7A8359850D01}"/>
    <cellStyle name="Output 17 4 2" xfId="12915" xr:uid="{15C1B51C-24B6-417D-95C1-289B86802EA1}"/>
    <cellStyle name="Output 17 4 2 2" xfId="24709" xr:uid="{A6154DAB-B697-462F-921B-C82875B459AD}"/>
    <cellStyle name="Output 17 4 3" xfId="9977" xr:uid="{BDA4AF14-D5CA-49E8-96EA-82D210D92A19}"/>
    <cellStyle name="Output 17 4 3 2" xfId="21852" xr:uid="{95868AD5-2767-4503-8053-1CA7670D28D2}"/>
    <cellStyle name="Output 17 4 4" xfId="12641" xr:uid="{3CBC773F-2FF9-42C6-B99C-6607923F27A1}"/>
    <cellStyle name="Output 17 4 4 2" xfId="24444" xr:uid="{ED25FF1F-CBB8-4E4A-9940-08D730724798}"/>
    <cellStyle name="Output 17 4 5" xfId="10182" xr:uid="{79A798DD-5C4D-4F86-A43A-9ED0CDADB131}"/>
    <cellStyle name="Output 17 4 5 2" xfId="22057" xr:uid="{76C7761F-5773-464D-BC94-79EC803A806F}"/>
    <cellStyle name="Output 17 4 6" xfId="12339" xr:uid="{F197AE61-10AB-4636-9455-1F06BFA8FC7C}"/>
    <cellStyle name="Output 17 4 6 2" xfId="24154" xr:uid="{08846E68-DB44-4773-AD53-1096B57405A9}"/>
    <cellStyle name="Output 17 4 7" xfId="10440" xr:uid="{050E162F-FBB9-4B97-A843-FBB53036AAEF}"/>
    <cellStyle name="Output 17 4 7 2" xfId="22312" xr:uid="{9D6676B2-52AE-49E8-A369-737AEE467A4E}"/>
    <cellStyle name="Output 17 4 8" xfId="12575" xr:uid="{18770185-FB6C-4F25-8E6A-0682A126D542}"/>
    <cellStyle name="Output 17 5" xfId="9378" xr:uid="{5A079E44-E047-4B6E-8AE8-C3390538713F}"/>
    <cellStyle name="Output 17 5 2" xfId="13783" xr:uid="{ED04CF1D-E2CD-4C94-A3D1-DF6BF90CB734}"/>
    <cellStyle name="Output 17 5 2 2" xfId="25556" xr:uid="{D20F2A26-C558-41D6-9CD9-4F22338E65A4}"/>
    <cellStyle name="Output 17 5 3" xfId="14743" xr:uid="{7C6F1028-9D9C-49B5-9A26-938D84E87014}"/>
    <cellStyle name="Output 17 5 3 2" xfId="26514" xr:uid="{4624D3DF-47E4-4166-A967-81BC181BB931}"/>
    <cellStyle name="Output 17 5 4" xfId="15695" xr:uid="{98A2BD77-B09F-4095-A4ED-21E3B857C121}"/>
    <cellStyle name="Output 17 5 4 2" xfId="27442" xr:uid="{FD2FB45A-1C37-44CF-B44B-EAF328F6194C}"/>
    <cellStyle name="Output 17 5 5" xfId="16569" xr:uid="{5E7186D1-5809-44A0-BDD8-C0C2B7368E90}"/>
    <cellStyle name="Output 17 5 5 2" xfId="28316" xr:uid="{93C0FB5A-393E-40EB-84FC-D9640B6D066A}"/>
    <cellStyle name="Output 17 5 6" xfId="17434" xr:uid="{D1EEE64B-3A88-4CA2-AD06-B2B9813BB6EE}"/>
    <cellStyle name="Output 17 5 6 2" xfId="29155" xr:uid="{A41678D4-40D7-495F-905E-10FAC1E538F2}"/>
    <cellStyle name="Output 17 5 7" xfId="18210" xr:uid="{96E1BD4A-A150-495E-B000-04B961CCBEDD}"/>
    <cellStyle name="Output 17 5 7 2" xfId="29931" xr:uid="{234B1D50-021A-467F-B648-D52542671D5F}"/>
    <cellStyle name="Output 17 5 8" xfId="18967" xr:uid="{906B468D-44A3-49CC-A5F3-6960866B85C6}"/>
    <cellStyle name="Output 17 6" xfId="11820" xr:uid="{DCFE17C5-C8B7-4AC3-88F8-C2609625DD26}"/>
    <cellStyle name="Output 17 6 2" xfId="23648" xr:uid="{39A71CFB-CF56-4194-9DF7-D5878400CE96}"/>
    <cellStyle name="Output 17 7" xfId="10895" xr:uid="{24AE610B-1910-44B6-8C77-3941E346869D}"/>
    <cellStyle name="Output 17 7 2" xfId="22764" xr:uid="{E1E6A312-1DD6-480B-8602-D9CA11F7A1ED}"/>
    <cellStyle name="Output 17 8" xfId="11439" xr:uid="{DF6670B8-3533-4A5E-81AC-E6BD81F76D68}"/>
    <cellStyle name="Output 17 8 2" xfId="23297" xr:uid="{FDB55CC1-1EC6-4F23-B7D3-95B62AB79E8D}"/>
    <cellStyle name="Output 17 9" xfId="11193" xr:uid="{51E7724A-6792-421E-BC7F-DBBB97916C1D}"/>
    <cellStyle name="Output 17 9 2" xfId="23055" xr:uid="{C831B6EB-6395-4329-BCB5-9C6008E475D5}"/>
    <cellStyle name="Output 18" xfId="6164" xr:uid="{B313FAD4-D075-4B25-950A-8115D5C563B8}"/>
    <cellStyle name="Output 18 10" xfId="11192" xr:uid="{DCCB455A-F68B-42BF-AF97-205B9CF01F27}"/>
    <cellStyle name="Output 18 10 2" xfId="23054" xr:uid="{D0704A81-BB39-49A0-AA9E-AD36BE45B798}"/>
    <cellStyle name="Output 18 11" xfId="13509" xr:uid="{F9F7AA7C-7DBA-46D4-8A30-668ACF1E85A7}"/>
    <cellStyle name="Output 18 11 2" xfId="25290" xr:uid="{DD401B61-FD3C-46E4-AB98-7EC2C3503B1E}"/>
    <cellStyle name="Output 18 12" xfId="14510" xr:uid="{84D32E1C-7E3D-4C58-AD01-ED25F1561475}"/>
    <cellStyle name="Output 18 12 2" xfId="26282" xr:uid="{9C9B8D6D-2F71-49CF-9F1C-42AB1E12B2E3}"/>
    <cellStyle name="Output 18 13" xfId="15468" xr:uid="{64C9A90B-6C92-46DE-8F3E-3C089C25B941}"/>
    <cellStyle name="Output 18 13 2" xfId="27228" xr:uid="{FB3EC9BD-F5E6-4662-9CD1-AC48AC531608}"/>
    <cellStyle name="Output 18 2" xfId="6165" xr:uid="{39971CE7-59A9-436B-890D-F3B4D11A5360}"/>
    <cellStyle name="Output 18 2 10" xfId="12970" xr:uid="{61529F2D-AB75-46E2-A98B-CFD56721EF5B}"/>
    <cellStyle name="Output 18 2 10 2" xfId="24763" xr:uid="{88A34B08-24FE-4F7E-BDB3-FE47BF127046}"/>
    <cellStyle name="Output 18 2 11" xfId="9926" xr:uid="{64881954-AE9E-4135-B5C8-AA93AF8DA7A2}"/>
    <cellStyle name="Output 18 2 11 2" xfId="21801" xr:uid="{E9ED66A7-04E3-4DBA-BF45-ACCB1D21DC05}"/>
    <cellStyle name="Output 18 2 12" xfId="11781" xr:uid="{669FFAAC-D0A2-4233-9B74-2E1C29158C10}"/>
    <cellStyle name="Output 18 2 12 2" xfId="23609" xr:uid="{461B13AE-83EA-4401-9965-F633A8276713}"/>
    <cellStyle name="Output 18 2 2" xfId="6837" xr:uid="{52F3B384-651A-40EA-B22E-596B47672BCB}"/>
    <cellStyle name="Output 18 2 2 10" xfId="11233" xr:uid="{622B07EF-9344-40B7-8906-C23AB62EE1DC}"/>
    <cellStyle name="Output 18 2 2 10 2" xfId="23095" xr:uid="{3CE0B506-F4F2-4B2B-83FB-5BCCA8AE9D9F}"/>
    <cellStyle name="Output 18 2 2 11" xfId="13269" xr:uid="{3DBA7751-224F-442A-8421-D951694C75DD}"/>
    <cellStyle name="Output 18 2 2 11 2" xfId="25055" xr:uid="{C213768C-637D-41F5-B9B4-FE4DF8B6D175}"/>
    <cellStyle name="Output 18 2 2 2" xfId="7624" xr:uid="{E0C7732B-A87C-4E2F-9985-7BCE19F51CEB}"/>
    <cellStyle name="Output 18 2 2 2 10" xfId="18084" xr:uid="{CA1DDA2C-8389-414D-94F4-B088EA2D4C52}"/>
    <cellStyle name="Output 18 2 2 2 10 2" xfId="29805" xr:uid="{589A5156-4CF9-4E61-95D5-7A21DD8BBFDB}"/>
    <cellStyle name="Output 18 2 2 2 2" xfId="9267" xr:uid="{57E42610-A291-43BA-BCC8-868CF2B52E0C}"/>
    <cellStyle name="Output 18 2 2 2 2 2" xfId="13702" xr:uid="{19DDAB9E-F5E4-478A-B325-DDB32CEDD415}"/>
    <cellStyle name="Output 18 2 2 2 2 2 2" xfId="25476" xr:uid="{DEB20C1C-DF14-4E33-89FD-DB0BC687638C}"/>
    <cellStyle name="Output 18 2 2 2 2 3" xfId="14664" xr:uid="{C7751462-1FED-4F99-A76D-D3C24FF46F7E}"/>
    <cellStyle name="Output 18 2 2 2 2 3 2" xfId="26435" xr:uid="{C2DEE2B6-1AC3-430F-9C26-1B1574E44946}"/>
    <cellStyle name="Output 18 2 2 2 2 4" xfId="15616" xr:uid="{316B22CF-CE60-4DD5-B0FE-287D823553DF}"/>
    <cellStyle name="Output 18 2 2 2 2 4 2" xfId="27365" xr:uid="{4FD34809-6192-42CA-9FC0-5E72B69952C5}"/>
    <cellStyle name="Output 18 2 2 2 2 5" xfId="16496" xr:uid="{2D7F6F9A-575D-4D32-9E9B-84A29CE6507B}"/>
    <cellStyle name="Output 18 2 2 2 2 5 2" xfId="28243" xr:uid="{3331147E-E589-4BE1-A5FA-26C21E3BE770}"/>
    <cellStyle name="Output 18 2 2 2 2 6" xfId="17362" xr:uid="{2D94A8F8-C891-4C54-AE06-19D8FBD3B4D0}"/>
    <cellStyle name="Output 18 2 2 2 2 6 2" xfId="29083" xr:uid="{C9AF510F-398D-43DF-9F11-C404699B1C20}"/>
    <cellStyle name="Output 18 2 2 2 2 7" xfId="18138" xr:uid="{D2CC7B1E-2F01-4362-AFEB-B6C37A4769D2}"/>
    <cellStyle name="Output 18 2 2 2 2 7 2" xfId="29859" xr:uid="{03CB82F3-2B86-4DDF-A686-70E16B06D834}"/>
    <cellStyle name="Output 18 2 2 2 2 8" xfId="18895" xr:uid="{40CA1220-F8C9-4621-A5CA-FA23F1BEEE79}"/>
    <cellStyle name="Output 18 2 2 2 3" xfId="9721" xr:uid="{BE08A79B-BAF2-4FCE-8E11-47F361A2B2DB}"/>
    <cellStyle name="Output 18 2 2 2 3 2" xfId="14126" xr:uid="{089C86F8-692F-4B13-ADC0-5606DD592648}"/>
    <cellStyle name="Output 18 2 2 2 3 2 2" xfId="25899" xr:uid="{FF1A9086-7588-4B53-B579-B735345FAF67}"/>
    <cellStyle name="Output 18 2 2 2 3 3" xfId="15086" xr:uid="{ACAD4268-C4E1-40F8-8E54-BF0FBDA727CD}"/>
    <cellStyle name="Output 18 2 2 2 3 3 2" xfId="26857" xr:uid="{0A5631EF-D5AD-4D42-9B90-8B02B152D70F}"/>
    <cellStyle name="Output 18 2 2 2 3 4" xfId="16038" xr:uid="{28BE78B1-856D-4929-BD0B-FD625A87C361}"/>
    <cellStyle name="Output 18 2 2 2 3 4 2" xfId="27785" xr:uid="{3919CD1A-6835-4C01-8805-82B999C7E49C}"/>
    <cellStyle name="Output 18 2 2 2 3 5" xfId="16912" xr:uid="{3C677C36-74A7-4F33-B3A6-799ABD88F206}"/>
    <cellStyle name="Output 18 2 2 2 3 5 2" xfId="28659" xr:uid="{13B367D5-A822-4323-A9C4-07F6F1E7F585}"/>
    <cellStyle name="Output 18 2 2 2 3 6" xfId="17777" xr:uid="{61496E1E-9A5D-4D30-AE64-2753E783E930}"/>
    <cellStyle name="Output 18 2 2 2 3 6 2" xfId="29498" xr:uid="{15B96753-3D0A-472A-A1A3-CFCDB6C0AF68}"/>
    <cellStyle name="Output 18 2 2 2 3 7" xfId="18553" xr:uid="{A5BE7DD1-36AD-49CA-BBEF-4C7627E62376}"/>
    <cellStyle name="Output 18 2 2 2 3 7 2" xfId="30274" xr:uid="{49CCA9EA-8D5A-429B-8C10-BFCB5C442A48}"/>
    <cellStyle name="Output 18 2 2 2 3 8" xfId="19310" xr:uid="{9C72F328-A172-4FC3-9794-8F70F85EBE88}"/>
    <cellStyle name="Output 18 2 2 2 4" xfId="12686" xr:uid="{1F3C224E-969C-4E7B-BC76-227767D79785}"/>
    <cellStyle name="Output 18 2 2 2 4 2" xfId="24485" xr:uid="{9CF22AFD-0533-49F6-BFA2-7B484BC3B43F}"/>
    <cellStyle name="Output 18 2 2 2 5" xfId="13480" xr:uid="{A9C62DF0-BD07-4317-AD84-70EE4ED1EB92}"/>
    <cellStyle name="Output 18 2 2 2 5 2" xfId="25263" xr:uid="{D96B2EC5-43AD-483B-BC2D-8F27860DBC00}"/>
    <cellStyle name="Output 18 2 2 2 6" xfId="14484" xr:uid="{D8C728B4-5109-49B0-9B84-AE0D284FCBE8}"/>
    <cellStyle name="Output 18 2 2 2 6 2" xfId="26256" xr:uid="{AB8E046B-0AF4-4DEA-9701-5282655876DF}"/>
    <cellStyle name="Output 18 2 2 2 7" xfId="15442" xr:uid="{F22082E6-6F30-41C8-8B4C-FCB9EA0B5007}"/>
    <cellStyle name="Output 18 2 2 2 7 2" xfId="27202" xr:uid="{C1127283-833D-40D9-9921-A02AC0342011}"/>
    <cellStyle name="Output 18 2 2 2 8" xfId="16367" xr:uid="{68AE2705-68FB-409F-8640-98F2BDA8E208}"/>
    <cellStyle name="Output 18 2 2 2 8 2" xfId="28114" xr:uid="{70909CDA-74C2-498A-B202-F358DB573919}"/>
    <cellStyle name="Output 18 2 2 2 9" xfId="17238" xr:uid="{150C84CA-C005-46E2-BA7A-06100CD82476}"/>
    <cellStyle name="Output 18 2 2 2 9 2" xfId="28981" xr:uid="{83BCD8C6-45F4-4BEC-B012-FA3613291FD1}"/>
    <cellStyle name="Output 18 2 2 3" xfId="8482" xr:uid="{EF4543DB-5FBD-48A4-B167-6EC26A84ACED}"/>
    <cellStyle name="Output 18 2 2 3 2" xfId="13224" xr:uid="{C5126858-ECED-439B-A896-1B0084A64A05}"/>
    <cellStyle name="Output 18 2 2 3 2 2" xfId="25010" xr:uid="{29625A01-3A49-45DB-9053-AAC3D0427595}"/>
    <cellStyle name="Output 18 2 2 3 3" xfId="14244" xr:uid="{31ECDAA6-6A54-466E-A382-273817D4BA63}"/>
    <cellStyle name="Output 18 2 2 3 3 2" xfId="26017" xr:uid="{229A35EE-47FB-4C76-A6AC-3759638E59BB}"/>
    <cellStyle name="Output 18 2 2 3 4" xfId="15204" xr:uid="{BA6A92E4-E8F0-46AD-9D49-A18021F7EA74}"/>
    <cellStyle name="Output 18 2 2 3 4 2" xfId="26973" xr:uid="{BCE8A7C1-E16F-4704-AEC4-D14750193B4C}"/>
    <cellStyle name="Output 18 2 2 3 5" xfId="16153" xr:uid="{467EA838-6EFE-497E-8774-5615934CCED5}"/>
    <cellStyle name="Output 18 2 2 3 5 2" xfId="27900" xr:uid="{8D231B78-B0A3-4C24-BC45-35102D4BD3E0}"/>
    <cellStyle name="Output 18 2 2 3 6" xfId="17026" xr:uid="{5CE9C0AF-F25F-40FE-9855-E1FB62425A14}"/>
    <cellStyle name="Output 18 2 2 3 6 2" xfId="28773" xr:uid="{9889F135-468E-402C-A39C-170FB0FA4643}"/>
    <cellStyle name="Output 18 2 2 3 7" xfId="17891" xr:uid="{12A78CBA-AFA4-4FA8-BB6A-200469036CCF}"/>
    <cellStyle name="Output 18 2 2 3 7 2" xfId="29612" xr:uid="{ECD4233B-32E2-4730-B3A0-CEC0ED06AED4}"/>
    <cellStyle name="Output 18 2 2 3 8" xfId="18667" xr:uid="{A311AEC0-6833-41A3-9B32-4D9D05D2FAEC}"/>
    <cellStyle name="Output 18 2 2 4" xfId="9493" xr:uid="{2815B5BD-FBCA-4131-A566-51E6EB86A72D}"/>
    <cellStyle name="Output 18 2 2 4 2" xfId="13898" xr:uid="{005E11F6-8663-4E79-AC98-CF921F6EAD53}"/>
    <cellStyle name="Output 18 2 2 4 2 2" xfId="25671" xr:uid="{45C04C0E-38EE-4DE1-9A07-0F4849AEE35B}"/>
    <cellStyle name="Output 18 2 2 4 3" xfId="14858" xr:uid="{30D66B36-844D-4D76-B473-FE11CA8ACB05}"/>
    <cellStyle name="Output 18 2 2 4 3 2" xfId="26629" xr:uid="{6D3886A1-5BB5-41D6-AE45-28A4AD25EC65}"/>
    <cellStyle name="Output 18 2 2 4 4" xfId="15810" xr:uid="{C54CB609-4B16-4E88-9507-481B61F42682}"/>
    <cellStyle name="Output 18 2 2 4 4 2" xfId="27557" xr:uid="{2FC0EE9D-0CDB-435D-B390-AE546C5871D1}"/>
    <cellStyle name="Output 18 2 2 4 5" xfId="16684" xr:uid="{95D0550B-9BEC-4474-B7A7-C0724291FE1C}"/>
    <cellStyle name="Output 18 2 2 4 5 2" xfId="28431" xr:uid="{7792FBD1-EA6F-4477-99CB-39781B43659F}"/>
    <cellStyle name="Output 18 2 2 4 6" xfId="17549" xr:uid="{42047C47-EB89-439D-9D10-7EF0F34DA921}"/>
    <cellStyle name="Output 18 2 2 4 6 2" xfId="29270" xr:uid="{E9D77E59-E32B-4BD3-9450-5F28A367622B}"/>
    <cellStyle name="Output 18 2 2 4 7" xfId="18325" xr:uid="{F3067B80-AE96-404B-8F0B-14596654E84B}"/>
    <cellStyle name="Output 18 2 2 4 7 2" xfId="30046" xr:uid="{D65D841E-D340-421B-B219-79728FF0C06B}"/>
    <cellStyle name="Output 18 2 2 4 8" xfId="19082" xr:uid="{FF8D3F81-2B28-4738-8884-3565E3891D76}"/>
    <cellStyle name="Output 18 2 2 5" xfId="12195" xr:uid="{2ED79C60-B136-44C5-84AC-5B0B939B4C9F}"/>
    <cellStyle name="Output 18 2 2 5 2" xfId="24012" xr:uid="{14C5DEC8-8D34-4BB1-AF10-E66F339AD673}"/>
    <cellStyle name="Output 18 2 2 6" xfId="10572" xr:uid="{B7BAAE4B-977B-4F05-942A-49C9EB437438}"/>
    <cellStyle name="Output 18 2 2 6 2" xfId="22444" xr:uid="{1979FCBA-4376-4C7C-BC7A-353385DAB03B}"/>
    <cellStyle name="Output 18 2 2 7" xfId="11634" xr:uid="{95BBB351-6457-49BF-8B98-41C493C0D79D}"/>
    <cellStyle name="Output 18 2 2 7 2" xfId="23476" xr:uid="{A0AA2917-01DD-4464-A105-6E1081E5F9F1}"/>
    <cellStyle name="Output 18 2 2 8" xfId="11049" xr:uid="{AB171D81-AD6D-49D2-AE05-BC7CC4404579}"/>
    <cellStyle name="Output 18 2 2 8 2" xfId="22918" xr:uid="{A1D10F9E-24D0-4345-9CB5-B75973A820BD}"/>
    <cellStyle name="Output 18 2 2 9" xfId="11397" xr:uid="{18C2C627-8EED-49AC-9461-166D75A791B8}"/>
    <cellStyle name="Output 18 2 2 9 2" xfId="23255" xr:uid="{00E77A88-3156-4332-984A-B90D26B26944}"/>
    <cellStyle name="Output 18 2 3" xfId="7102" xr:uid="{5F097B24-CB35-4B40-9EB1-308443AD02B7}"/>
    <cellStyle name="Output 18 2 3 10" xfId="13646" xr:uid="{4DAB9DA0-42BA-47DC-8161-E7F6544AD843}"/>
    <cellStyle name="Output 18 2 3 10 2" xfId="25422" xr:uid="{696613E8-EBF9-4B6B-B5F6-FC9E79F4F8BD}"/>
    <cellStyle name="Output 18 2 3 2" xfId="8745" xr:uid="{6D3CD4F6-B9EE-4F59-A4FB-8CCFD94550F6}"/>
    <cellStyle name="Output 18 2 3 2 2" xfId="13406" xr:uid="{19B54EF4-E6A8-4D57-B8B2-0B16BF396C46}"/>
    <cellStyle name="Output 18 2 3 2 2 2" xfId="25189" xr:uid="{51CA2311-A8BD-4348-AF8C-95A30B641D90}"/>
    <cellStyle name="Output 18 2 3 2 3" xfId="14412" xr:uid="{01190FCA-1196-4279-9DBA-7A373FFE4F1C}"/>
    <cellStyle name="Output 18 2 3 2 3 2" xfId="26184" xr:uid="{430A1F52-333D-40B6-9D5B-1A242D36DD92}"/>
    <cellStyle name="Output 18 2 3 2 4" xfId="15370" xr:uid="{DF28919E-FA36-4596-B05E-F05EA5832ECD}"/>
    <cellStyle name="Output 18 2 3 2 4 2" xfId="27132" xr:uid="{60F55DAC-C3D6-4DB4-AAC6-163629F30696}"/>
    <cellStyle name="Output 18 2 3 2 5" xfId="16297" xr:uid="{02A90DCE-9878-4ABE-9965-AACDB061EFD4}"/>
    <cellStyle name="Output 18 2 3 2 5 2" xfId="28044" xr:uid="{34E89A48-6C02-4240-8DD0-4D4575F087FE}"/>
    <cellStyle name="Output 18 2 3 2 6" xfId="17168" xr:uid="{3393EB96-54BB-4EBF-99EC-DC8C86AB96E8}"/>
    <cellStyle name="Output 18 2 3 2 6 2" xfId="28912" xr:uid="{46D55E6B-E141-4E60-9DE1-B7E5824C433A}"/>
    <cellStyle name="Output 18 2 3 2 7" xfId="18015" xr:uid="{03A5E9C8-7470-4F72-85A2-D69221B4D209}"/>
    <cellStyle name="Output 18 2 3 2 7 2" xfId="29736" xr:uid="{6118605A-E1E8-45F5-A3C1-71A6E715F2EB}"/>
    <cellStyle name="Output 18 2 3 2 8" xfId="18782" xr:uid="{7DBD08E1-2AFD-40EA-907B-5B81D4D3E494}"/>
    <cellStyle name="Output 18 2 3 3" xfId="9608" xr:uid="{4191B140-2286-4762-9897-C563F6EECBC8}"/>
    <cellStyle name="Output 18 2 3 3 2" xfId="14013" xr:uid="{61AAB7E1-9771-4E04-8AAF-80D95A8703A1}"/>
    <cellStyle name="Output 18 2 3 3 2 2" xfId="25786" xr:uid="{BB5C6C0A-CD0E-4705-9359-CDF07DB45AC9}"/>
    <cellStyle name="Output 18 2 3 3 3" xfId="14973" xr:uid="{8C717D8F-90B3-4B9E-BA07-9AD9444AFA5E}"/>
    <cellStyle name="Output 18 2 3 3 3 2" xfId="26744" xr:uid="{40E756F8-F839-488B-981D-BBCCB1F3B90C}"/>
    <cellStyle name="Output 18 2 3 3 4" xfId="15925" xr:uid="{0B051DEA-B171-4F40-A41F-BDEA3FA62546}"/>
    <cellStyle name="Output 18 2 3 3 4 2" xfId="27672" xr:uid="{EC50CAD3-731C-4459-A60A-1319B18CCB81}"/>
    <cellStyle name="Output 18 2 3 3 5" xfId="16799" xr:uid="{3E590591-5373-4C60-B8E6-EE06F0F170AE}"/>
    <cellStyle name="Output 18 2 3 3 5 2" xfId="28546" xr:uid="{CEC38163-3D5B-4C3D-AEFA-B92BAAB2F519}"/>
    <cellStyle name="Output 18 2 3 3 6" xfId="17664" xr:uid="{90072CA9-9978-497E-8B13-73AD8052449A}"/>
    <cellStyle name="Output 18 2 3 3 6 2" xfId="29385" xr:uid="{A8DA97AD-7C04-4DC3-9ABE-966F76F6A592}"/>
    <cellStyle name="Output 18 2 3 3 7" xfId="18440" xr:uid="{7A486C63-7B41-4C76-A767-702753D1DF63}"/>
    <cellStyle name="Output 18 2 3 3 7 2" xfId="30161" xr:uid="{435BF16C-6BDB-42C7-806E-677BF2379767}"/>
    <cellStyle name="Output 18 2 3 3 8" xfId="19197" xr:uid="{3E0B49F2-CE17-48BC-9159-48EDB7FCA497}"/>
    <cellStyle name="Output 18 2 3 4" xfId="12376" xr:uid="{89BAB24C-9590-4C36-B2EA-F885E61A15B2}"/>
    <cellStyle name="Output 18 2 3 4 2" xfId="24191" xr:uid="{07AC45CF-4C5F-4612-B1E3-579643990504}"/>
    <cellStyle name="Output 18 2 3 5" xfId="10404" xr:uid="{526140A0-BACF-441D-957D-6F69FC807D8E}"/>
    <cellStyle name="Output 18 2 3 5 2" xfId="22276" xr:uid="{AE870FAB-260E-4E62-AAA6-044B8755E607}"/>
    <cellStyle name="Output 18 2 3 6" xfId="11655" xr:uid="{C0F28355-C2EE-4E30-8B4A-06FC1B13B4ED}"/>
    <cellStyle name="Output 18 2 3 6 2" xfId="23494" xr:uid="{DCC16603-D80A-4ACF-8AB2-E0E72D0435A7}"/>
    <cellStyle name="Output 18 2 3 7" xfId="11033" xr:uid="{59457BFD-2702-4328-B608-5E6C08887EBC}"/>
    <cellStyle name="Output 18 2 3 7 2" xfId="22902" xr:uid="{851CA7A1-F106-4E49-9EC6-2B9FB6EFB4BA}"/>
    <cellStyle name="Output 18 2 3 8" xfId="12825" xr:uid="{B7CBB42A-40E1-43D3-B2E9-DFE80F164E6D}"/>
    <cellStyle name="Output 18 2 3 8 2" xfId="24619" xr:uid="{908458B7-0F8A-44F6-9A7B-80F2595780DE}"/>
    <cellStyle name="Output 18 2 3 9" xfId="10056" xr:uid="{8A0B669F-D3B1-4AF0-9BF4-B9349822439B}"/>
    <cellStyle name="Output 18 2 3 9 2" xfId="21931" xr:uid="{DC83F18B-3045-492B-B17C-AC67FD5A1161}"/>
    <cellStyle name="Output 18 2 4" xfId="7946" xr:uid="{C5FD0D4F-8A35-4D76-A3A6-466C3334DE4D}"/>
    <cellStyle name="Output 18 2 4 2" xfId="12917" xr:uid="{EA40F769-191D-4997-918E-CCBFDC58EF65}"/>
    <cellStyle name="Output 18 2 4 2 2" xfId="24711" xr:uid="{3B528958-072E-4B5F-ADE5-4FE7754BF521}"/>
    <cellStyle name="Output 18 2 4 3" xfId="9975" xr:uid="{3AE7D88B-2CC6-42D1-A1F7-346ED2339D3B}"/>
    <cellStyle name="Output 18 2 4 3 2" xfId="21850" xr:uid="{74C66755-C2CC-4DEF-AAC6-731E382C774F}"/>
    <cellStyle name="Output 18 2 4 4" xfId="13137" xr:uid="{B987953C-75CF-4D03-9351-89B408DA447B}"/>
    <cellStyle name="Output 18 2 4 4 2" xfId="24924" xr:uid="{6A43E48B-C205-4616-B989-91ED35ABA48D}"/>
    <cellStyle name="Output 18 2 4 5" xfId="9803" xr:uid="{353C7ECD-83B2-4458-BDAB-F5B8AAA374C4}"/>
    <cellStyle name="Output 18 2 4 5 2" xfId="21679" xr:uid="{82DD3C70-F192-4FD2-A039-1E630C20855E}"/>
    <cellStyle name="Output 18 2 4 6" xfId="11843" xr:uid="{30C1B4FA-7227-48CA-A16C-FAECE47E7AEA}"/>
    <cellStyle name="Output 18 2 4 6 2" xfId="23670" xr:uid="{EE1A9865-FE25-4714-B7E9-B865A888E853}"/>
    <cellStyle name="Output 18 2 4 7" xfId="10874" xr:uid="{8FA01BCD-D7D7-4C18-94AF-A73C1AC7E82B}"/>
    <cellStyle name="Output 18 2 4 7 2" xfId="22743" xr:uid="{81654772-5BB6-4A73-A6F4-7E86562C7555}"/>
    <cellStyle name="Output 18 2 4 8" xfId="11459" xr:uid="{378FD405-4BFD-4215-A371-5B462920AB8F}"/>
    <cellStyle name="Output 18 2 5" xfId="9380" xr:uid="{0167E4AF-F550-4816-824E-85AE59502952}"/>
    <cellStyle name="Output 18 2 5 2" xfId="13785" xr:uid="{96623F25-B85F-44EB-8FC4-0C98A78B3DEE}"/>
    <cellStyle name="Output 18 2 5 2 2" xfId="25558" xr:uid="{AB0FB370-1495-4A77-8D80-58C796BED968}"/>
    <cellStyle name="Output 18 2 5 3" xfId="14745" xr:uid="{EE9B6B94-07AA-442D-8591-544E898B7C91}"/>
    <cellStyle name="Output 18 2 5 3 2" xfId="26516" xr:uid="{5D7D60F9-DC58-405E-867E-57D036AFDE98}"/>
    <cellStyle name="Output 18 2 5 4" xfId="15697" xr:uid="{7549757B-BD21-4BC1-AEC1-7AFBAD39C061}"/>
    <cellStyle name="Output 18 2 5 4 2" xfId="27444" xr:uid="{C835A8EE-9745-4B27-BBF6-19FBD8495861}"/>
    <cellStyle name="Output 18 2 5 5" xfId="16571" xr:uid="{E83CBFD6-8BF4-4821-9D5F-4BC9DC472217}"/>
    <cellStyle name="Output 18 2 5 5 2" xfId="28318" xr:uid="{A027AD99-D363-4BAE-9147-DCB1610B87D5}"/>
    <cellStyle name="Output 18 2 5 6" xfId="17436" xr:uid="{A27CB898-72B5-46EF-8932-A347848FD952}"/>
    <cellStyle name="Output 18 2 5 6 2" xfId="29157" xr:uid="{E63506C8-BC29-43F8-ADC0-D8A9BF87C783}"/>
    <cellStyle name="Output 18 2 5 7" xfId="18212" xr:uid="{132EA5E5-41A2-46F8-9093-132881450D07}"/>
    <cellStyle name="Output 18 2 5 7 2" xfId="29933" xr:uid="{941AD2F2-BE8C-4ADD-9073-192850C062A7}"/>
    <cellStyle name="Output 18 2 5 8" xfId="18969" xr:uid="{4BF4531A-3C98-4E91-A7FC-C1E6E60FA606}"/>
    <cellStyle name="Output 18 2 6" xfId="11822" xr:uid="{A3BB5225-63BA-422C-8758-C3584A028BE2}"/>
    <cellStyle name="Output 18 2 6 2" xfId="23650" xr:uid="{ECAE4F41-CAA1-4D1C-8ACB-9BC663968498}"/>
    <cellStyle name="Output 18 2 7" xfId="10893" xr:uid="{BAF94B28-2030-43C6-BC9A-8B4E0523BBEE}"/>
    <cellStyle name="Output 18 2 7 2" xfId="22762" xr:uid="{B8D8A777-B443-45B4-B0A3-4181FBD17EEC}"/>
    <cellStyle name="Output 18 2 8" xfId="11441" xr:uid="{A1C2185A-EAE2-443F-BBA0-9634EA27BD74}"/>
    <cellStyle name="Output 18 2 8 2" xfId="23299" xr:uid="{588CAE68-682A-4514-834A-5F66E1732661}"/>
    <cellStyle name="Output 18 2 9" xfId="11191" xr:uid="{5A26FEC8-3033-4E25-A354-1A91B6844A1F}"/>
    <cellStyle name="Output 18 2 9 2" xfId="23053" xr:uid="{8BE0EE0A-73F5-4815-9BCA-EB7854616C39}"/>
    <cellStyle name="Output 18 3" xfId="6836" xr:uid="{B2A34C0E-6703-4589-A2AD-ABA096A1AB39}"/>
    <cellStyle name="Output 18 3 10" xfId="11234" xr:uid="{A559DC95-8308-4DDF-8235-2A6C340EA91A}"/>
    <cellStyle name="Output 18 3 10 2" xfId="23096" xr:uid="{222A6F29-2633-4390-888A-B2939C796B0D}"/>
    <cellStyle name="Output 18 3 11" xfId="12246" xr:uid="{3BB8D96E-BBB8-4B23-8093-AEEC8DA9B8CC}"/>
    <cellStyle name="Output 18 3 11 2" xfId="24063" xr:uid="{06A06EB9-BD00-4319-938E-D06C6B027D2F}"/>
    <cellStyle name="Output 18 3 2" xfId="7625" xr:uid="{FB444AC2-DE08-433F-85D6-2D4B9D67172B}"/>
    <cellStyle name="Output 18 3 2 10" xfId="14572" xr:uid="{7315CCD6-A919-4D73-A0E9-92FCDD67050F}"/>
    <cellStyle name="Output 18 3 2 10 2" xfId="26343" xr:uid="{E04886E2-55BE-4D94-B81B-8CFC02F37FD8}"/>
    <cellStyle name="Output 18 3 2 2" xfId="9268" xr:uid="{857641B5-2E18-4992-8F9F-201F7B649234}"/>
    <cellStyle name="Output 18 3 2 2 2" xfId="13703" xr:uid="{B9FB42D3-DD99-45A2-B2FB-66D816068D88}"/>
    <cellStyle name="Output 18 3 2 2 2 2" xfId="25477" xr:uid="{CC98F91F-C986-4EEF-B16B-67B5A0F89B5A}"/>
    <cellStyle name="Output 18 3 2 2 3" xfId="14665" xr:uid="{6CADF674-64A3-4014-886F-5E4F9297DED4}"/>
    <cellStyle name="Output 18 3 2 2 3 2" xfId="26436" xr:uid="{F68DD95A-81A9-4A3C-B763-200A3523E098}"/>
    <cellStyle name="Output 18 3 2 2 4" xfId="15617" xr:uid="{2CD16784-A73D-480D-9927-2C0A667FE507}"/>
    <cellStyle name="Output 18 3 2 2 4 2" xfId="27366" xr:uid="{6B776BF2-E10A-4135-9852-D5CC82769FDC}"/>
    <cellStyle name="Output 18 3 2 2 5" xfId="16497" xr:uid="{FBFEC6D9-E0E4-4C4F-B780-2DE60C1AC1FF}"/>
    <cellStyle name="Output 18 3 2 2 5 2" xfId="28244" xr:uid="{C3F3D33E-07D0-4B7A-8E42-42259C89031C}"/>
    <cellStyle name="Output 18 3 2 2 6" xfId="17363" xr:uid="{4F92C769-540F-4F5E-AA54-4FEF98EA9E02}"/>
    <cellStyle name="Output 18 3 2 2 6 2" xfId="29084" xr:uid="{3D91977D-833C-4846-8FD5-FA56D24A51F8}"/>
    <cellStyle name="Output 18 3 2 2 7" xfId="18139" xr:uid="{6B9A1742-5219-4EE4-8C72-4C2F2E261D1D}"/>
    <cellStyle name="Output 18 3 2 2 7 2" xfId="29860" xr:uid="{A35E69AC-A382-45F6-A991-A917E546DF1F}"/>
    <cellStyle name="Output 18 3 2 2 8" xfId="18896" xr:uid="{16D150CC-040B-48A7-8924-FAAD34D219FD}"/>
    <cellStyle name="Output 18 3 2 3" xfId="9722" xr:uid="{65BDDE9F-6FBD-4637-A956-C8430489E7C7}"/>
    <cellStyle name="Output 18 3 2 3 2" xfId="14127" xr:uid="{35A7CE83-9E2D-4594-9E60-0195C6394BB0}"/>
    <cellStyle name="Output 18 3 2 3 2 2" xfId="25900" xr:uid="{E15768AB-D97D-457F-B88A-E39189CA9143}"/>
    <cellStyle name="Output 18 3 2 3 3" xfId="15087" xr:uid="{5DDF4E84-05E2-4964-87DA-F4DB57D669F9}"/>
    <cellStyle name="Output 18 3 2 3 3 2" xfId="26858" xr:uid="{E0597B7F-D921-44D1-B926-0F3ECB0658BF}"/>
    <cellStyle name="Output 18 3 2 3 4" xfId="16039" xr:uid="{256AB85B-DA6B-468A-8558-08B5272B9BE4}"/>
    <cellStyle name="Output 18 3 2 3 4 2" xfId="27786" xr:uid="{68D8EF92-B636-4D47-B207-C211F1C3675F}"/>
    <cellStyle name="Output 18 3 2 3 5" xfId="16913" xr:uid="{B2A8A288-5523-498E-A70C-24A61B79FC23}"/>
    <cellStyle name="Output 18 3 2 3 5 2" xfId="28660" xr:uid="{921B65C5-2D42-4DDD-931C-1E127096129A}"/>
    <cellStyle name="Output 18 3 2 3 6" xfId="17778" xr:uid="{D9E264AE-6E8B-46C9-B319-4A97754E3CC9}"/>
    <cellStyle name="Output 18 3 2 3 6 2" xfId="29499" xr:uid="{FEADCEBD-7CC5-4DB3-902F-621EE3BFC314}"/>
    <cellStyle name="Output 18 3 2 3 7" xfId="18554" xr:uid="{337D5557-8869-4566-997A-84E1E53855A0}"/>
    <cellStyle name="Output 18 3 2 3 7 2" xfId="30275" xr:uid="{84EB8D5D-3F1D-4814-8F23-2703A401F265}"/>
    <cellStyle name="Output 18 3 2 3 8" xfId="19311" xr:uid="{DE510BF9-9EFA-4E2E-85A1-921E2B07261C}"/>
    <cellStyle name="Output 18 3 2 4" xfId="12687" xr:uid="{EEF8F53E-024A-454C-BAF8-D9E937858335}"/>
    <cellStyle name="Output 18 3 2 4 2" xfId="24486" xr:uid="{A1253BB0-96E2-4FA3-BFDA-71784640C594}"/>
    <cellStyle name="Output 18 3 2 5" xfId="12452" xr:uid="{EFDDA396-C41E-4FD0-A269-DE95138BA6A9}"/>
    <cellStyle name="Output 18 3 2 5 2" xfId="24266" xr:uid="{155E1DF4-618B-468C-A74D-3700CC21912E}"/>
    <cellStyle name="Output 18 3 2 6" xfId="10331" xr:uid="{9104993C-AB3F-4142-9161-F42D63A5C84B}"/>
    <cellStyle name="Output 18 3 2 6 2" xfId="22203" xr:uid="{A18356B1-A32D-428A-9BFF-B9A1A83B95E6}"/>
    <cellStyle name="Output 18 3 2 7" xfId="12332" xr:uid="{B9643BAC-E58F-4A3B-91B8-08AD974FD018}"/>
    <cellStyle name="Output 18 3 2 7 2" xfId="24148" xr:uid="{DD232881-87CA-44E0-ABD0-A51D67EEAC75}"/>
    <cellStyle name="Output 18 3 2 8" xfId="10445" xr:uid="{72A4D152-0D8F-45B4-87AC-9F137B925291}"/>
    <cellStyle name="Output 18 3 2 8 2" xfId="22317" xr:uid="{1A0E07E5-2A0C-4F03-9409-61B2745036DB}"/>
    <cellStyle name="Output 18 3 2 9" xfId="13596" xr:uid="{8076FD30-3092-4BFC-B25B-37AC295B1DFC}"/>
    <cellStyle name="Output 18 3 2 9 2" xfId="25372" xr:uid="{0E8AD55E-3343-4F51-8E67-1CC0D266CC1E}"/>
    <cellStyle name="Output 18 3 3" xfId="8481" xr:uid="{C7B2F373-17AD-40F0-9EEA-F7DA7342D46B}"/>
    <cellStyle name="Output 18 3 3 2" xfId="13223" xr:uid="{7259F71F-568D-4B27-8334-AD1F74BEAB55}"/>
    <cellStyle name="Output 18 3 3 2 2" xfId="25009" xr:uid="{2D68C80C-E6B4-4A0A-8B8F-77F644AB8322}"/>
    <cellStyle name="Output 18 3 3 3" xfId="14243" xr:uid="{CD6ED9CD-CE17-43E5-BE34-1D2F2CB5EE26}"/>
    <cellStyle name="Output 18 3 3 3 2" xfId="26016" xr:uid="{0DD11B38-71CF-47D9-8CD3-32B0377DCEAD}"/>
    <cellStyle name="Output 18 3 3 4" xfId="15203" xr:uid="{8158610D-9484-4B10-8337-354A6FEB3E50}"/>
    <cellStyle name="Output 18 3 3 4 2" xfId="26972" xr:uid="{0058E766-CBFE-4A0C-8451-9843AFE47A8E}"/>
    <cellStyle name="Output 18 3 3 5" xfId="16152" xr:uid="{1619AA22-22AD-454B-A72C-9529E9A07C4A}"/>
    <cellStyle name="Output 18 3 3 5 2" xfId="27899" xr:uid="{6AD81F11-E22A-4112-8AE7-D662A99A25EB}"/>
    <cellStyle name="Output 18 3 3 6" xfId="17025" xr:uid="{2A3DF06F-6D8F-442B-99F9-60A4674BFA6D}"/>
    <cellStyle name="Output 18 3 3 6 2" xfId="28772" xr:uid="{135358CB-6299-4D2D-8C37-33A07E9514E9}"/>
    <cellStyle name="Output 18 3 3 7" xfId="17890" xr:uid="{D2C2C29C-E3B5-436A-AB38-DEDB48C068E1}"/>
    <cellStyle name="Output 18 3 3 7 2" xfId="29611" xr:uid="{68BC9EDD-BD41-47DA-A81D-DBA8602DCFF9}"/>
    <cellStyle name="Output 18 3 3 8" xfId="18666" xr:uid="{957EAD69-8D69-4A4B-99BB-D733E8A01B1C}"/>
    <cellStyle name="Output 18 3 4" xfId="9492" xr:uid="{357B5AE7-69B3-4872-8418-E04DA8C52E99}"/>
    <cellStyle name="Output 18 3 4 2" xfId="13897" xr:uid="{C4DDE662-B7B2-44CB-922A-075DB32C6984}"/>
    <cellStyle name="Output 18 3 4 2 2" xfId="25670" xr:uid="{7104B936-6D83-4DBE-BA55-37299627D4CC}"/>
    <cellStyle name="Output 18 3 4 3" xfId="14857" xr:uid="{209691BA-CB76-43A9-B84D-029BF2F9F0B6}"/>
    <cellStyle name="Output 18 3 4 3 2" xfId="26628" xr:uid="{36D0AE9E-F514-4C1A-9950-045D3E7B949D}"/>
    <cellStyle name="Output 18 3 4 4" xfId="15809" xr:uid="{E33A0796-BF00-478A-95E7-4D67B2C7EF6E}"/>
    <cellStyle name="Output 18 3 4 4 2" xfId="27556" xr:uid="{68A60829-DE7B-40BB-9964-FF0FB1B2B312}"/>
    <cellStyle name="Output 18 3 4 5" xfId="16683" xr:uid="{BFE079E3-0E3E-4233-AF8C-25B1849724AE}"/>
    <cellStyle name="Output 18 3 4 5 2" xfId="28430" xr:uid="{B33E3023-F637-40B6-8AA4-5F4CD2471BDC}"/>
    <cellStyle name="Output 18 3 4 6" xfId="17548" xr:uid="{937A4AB8-C65F-4D6D-B7EA-0A258E9E5624}"/>
    <cellStyle name="Output 18 3 4 6 2" xfId="29269" xr:uid="{7501ACBF-FD0A-49C3-8559-67DEF089DC78}"/>
    <cellStyle name="Output 18 3 4 7" xfId="18324" xr:uid="{FBD19BC4-51C3-4C74-A1C1-D15F9C09514F}"/>
    <cellStyle name="Output 18 3 4 7 2" xfId="30045" xr:uid="{C99D0CEF-C579-4E8A-B30C-CD53FA4AA28D}"/>
    <cellStyle name="Output 18 3 4 8" xfId="19081" xr:uid="{9CCCF422-967C-4C10-9B29-14A177D30E9A}"/>
    <cellStyle name="Output 18 3 5" xfId="12194" xr:uid="{07028722-544E-4E03-BD47-617358911959}"/>
    <cellStyle name="Output 18 3 5 2" xfId="24011" xr:uid="{4339E0E7-7990-4512-A6D5-FD22852E3D48}"/>
    <cellStyle name="Output 18 3 6" xfId="10573" xr:uid="{1F4AC102-5E4D-4C4D-867E-339695965595}"/>
    <cellStyle name="Output 18 3 6 2" xfId="22445" xr:uid="{BE89F01E-BF11-457B-A432-C8D9D49AEFB6}"/>
    <cellStyle name="Output 18 3 7" xfId="11633" xr:uid="{1CAAEB82-2EF5-4D45-99E4-2F7F1508F01F}"/>
    <cellStyle name="Output 18 3 7 2" xfId="23475" xr:uid="{245FFC35-FB16-448A-A19E-9F95CE8553C2}"/>
    <cellStyle name="Output 18 3 8" xfId="11050" xr:uid="{4AD588CA-1A13-4ED0-887E-0F8CE9728E58}"/>
    <cellStyle name="Output 18 3 8 2" xfId="22919" xr:uid="{C515B411-9704-47DB-B7A5-64F1EC651535}"/>
    <cellStyle name="Output 18 3 9" xfId="11396" xr:uid="{EECEB883-110D-4D66-89B5-3910D1C23B07}"/>
    <cellStyle name="Output 18 3 9 2" xfId="23254" xr:uid="{553A81D3-4A6A-4CCC-9A21-FEC8D79D487F}"/>
    <cellStyle name="Output 18 4" xfId="7101" xr:uid="{F59192E9-440F-4CBD-AEB0-D16D4C5AFE46}"/>
    <cellStyle name="Output 18 4 10" xfId="15571" xr:uid="{CB0818FC-7C6C-4481-B222-7572D6F10E70}"/>
    <cellStyle name="Output 18 4 10 2" xfId="27322" xr:uid="{FD2898FA-0AA0-4206-AC36-32CC3571F17D}"/>
    <cellStyle name="Output 18 4 2" xfId="8744" xr:uid="{90796E68-E3D1-4B69-84F2-77B1F88F76CE}"/>
    <cellStyle name="Output 18 4 2 2" xfId="13405" xr:uid="{56C82D6C-7E36-4242-891B-0CA7FCD0A40C}"/>
    <cellStyle name="Output 18 4 2 2 2" xfId="25188" xr:uid="{CA1E9940-EADD-45AE-88B4-AA3630211FB3}"/>
    <cellStyle name="Output 18 4 2 3" xfId="14411" xr:uid="{787CFF5B-A3BA-4DE3-B2AD-B270FEFDDAA9}"/>
    <cellStyle name="Output 18 4 2 3 2" xfId="26183" xr:uid="{B70F4058-89C6-474C-A81D-4B9202DF8BB8}"/>
    <cellStyle name="Output 18 4 2 4" xfId="15369" xr:uid="{5F4DDAA6-1A30-4954-AE2C-CA106E7C2ADA}"/>
    <cellStyle name="Output 18 4 2 4 2" xfId="27131" xr:uid="{150DEE83-23D4-4D03-8689-151AC4D35272}"/>
    <cellStyle name="Output 18 4 2 5" xfId="16296" xr:uid="{7FF8B264-1002-47C7-8B03-E16007E67C20}"/>
    <cellStyle name="Output 18 4 2 5 2" xfId="28043" xr:uid="{B2D6E58E-2F02-4804-9095-3A91378114C0}"/>
    <cellStyle name="Output 18 4 2 6" xfId="17167" xr:uid="{1E6C73A8-C40D-49A4-BEB1-955601AA35FC}"/>
    <cellStyle name="Output 18 4 2 6 2" xfId="28911" xr:uid="{F5D0E96D-A32C-4AFB-A325-42FAFC05A96A}"/>
    <cellStyle name="Output 18 4 2 7" xfId="18014" xr:uid="{6E386282-7CC8-419B-ACC8-FD0A5161316A}"/>
    <cellStyle name="Output 18 4 2 7 2" xfId="29735" xr:uid="{2238201D-5833-4FD1-8D6B-CDBDB44B810C}"/>
    <cellStyle name="Output 18 4 2 8" xfId="18781" xr:uid="{1A15B093-4F65-4E4D-9157-006AB37A6D65}"/>
    <cellStyle name="Output 18 4 3" xfId="9607" xr:uid="{E87F1F84-E6FF-4D1C-A4A7-E7EC7F139929}"/>
    <cellStyle name="Output 18 4 3 2" xfId="14012" xr:uid="{5B9029CD-CCEB-4734-9E25-2544CDD4032A}"/>
    <cellStyle name="Output 18 4 3 2 2" xfId="25785" xr:uid="{C9B4356F-196A-4513-B8DC-070BAE6CA768}"/>
    <cellStyle name="Output 18 4 3 3" xfId="14972" xr:uid="{59C83F9A-7E93-4744-ACB0-D70C7EE1A331}"/>
    <cellStyle name="Output 18 4 3 3 2" xfId="26743" xr:uid="{14C793FD-B2BE-4A3A-AE19-B9C099E7AFF3}"/>
    <cellStyle name="Output 18 4 3 4" xfId="15924" xr:uid="{6FE697F6-A093-4C75-8974-B8D7EF851015}"/>
    <cellStyle name="Output 18 4 3 4 2" xfId="27671" xr:uid="{540F9908-91CE-42EC-8479-F22ECEB9FEFF}"/>
    <cellStyle name="Output 18 4 3 5" xfId="16798" xr:uid="{6EBCC089-2139-40AC-A886-3116E49BF780}"/>
    <cellStyle name="Output 18 4 3 5 2" xfId="28545" xr:uid="{677FBD6A-3B20-427A-B89C-3F546DFAF0CE}"/>
    <cellStyle name="Output 18 4 3 6" xfId="17663" xr:uid="{AF7D695D-F47A-4178-A7EB-7A6A37C88FA6}"/>
    <cellStyle name="Output 18 4 3 6 2" xfId="29384" xr:uid="{E9AB1187-7850-473A-9807-233CA8F73D02}"/>
    <cellStyle name="Output 18 4 3 7" xfId="18439" xr:uid="{8E85048B-D1E3-4565-8743-FD4EB3F27DC2}"/>
    <cellStyle name="Output 18 4 3 7 2" xfId="30160" xr:uid="{E197CE3B-1A06-4438-AC28-F7C24F5B3862}"/>
    <cellStyle name="Output 18 4 3 8" xfId="19196" xr:uid="{9BB4BAB1-43B2-45B8-B393-5F8553910084}"/>
    <cellStyle name="Output 18 4 4" xfId="12375" xr:uid="{77CE25BF-6EE9-40AC-9337-B5AE010A6DC5}"/>
    <cellStyle name="Output 18 4 4 2" xfId="24190" xr:uid="{AA24681D-6343-4710-A48E-464FEF0D4BF9}"/>
    <cellStyle name="Output 18 4 5" xfId="10405" xr:uid="{DBD82BD5-DE53-4BB7-BC85-992E15B5E499}"/>
    <cellStyle name="Output 18 4 5 2" xfId="22277" xr:uid="{AA6D3B1C-E19A-433C-8C3B-EC3F95D3B28B}"/>
    <cellStyle name="Output 18 4 6" xfId="12871" xr:uid="{860536E9-2CCB-4773-8C22-4C7297BDBEE1}"/>
    <cellStyle name="Output 18 4 6 2" xfId="24665" xr:uid="{2C249477-593E-43C9-B066-0B541C1CEDAD}"/>
    <cellStyle name="Output 18 4 7" xfId="10015" xr:uid="{2AB57D2D-6CFF-482D-9E95-093EAF8F7B7C}"/>
    <cellStyle name="Output 18 4 7 2" xfId="21890" xr:uid="{CA983C31-35AC-4201-BCC9-3AF9EA4B06AD}"/>
    <cellStyle name="Output 18 4 8" xfId="13654" xr:uid="{D554C8B8-2D08-4378-9700-718EB3521B15}"/>
    <cellStyle name="Output 18 4 8 2" xfId="25429" xr:uid="{1DD4A26C-C8DA-48D2-956D-CC8E1A1B253A}"/>
    <cellStyle name="Output 18 4 9" xfId="14619" xr:uid="{33230B92-6079-479F-B58F-D258E2749643}"/>
    <cellStyle name="Output 18 4 9 2" xfId="26390" xr:uid="{B40D8F74-406F-41CF-9866-77053605FF4E}"/>
    <cellStyle name="Output 18 5" xfId="7945" xr:uid="{8208B59D-AD21-46EE-9814-1EA8C58D2766}"/>
    <cellStyle name="Output 18 5 2" xfId="12916" xr:uid="{1DC673EA-6D3D-46B4-BF78-39A0362C042F}"/>
    <cellStyle name="Output 18 5 2 2" xfId="24710" xr:uid="{ED60F999-D1DC-41B0-9F0E-F95C32AD80C5}"/>
    <cellStyle name="Output 18 5 3" xfId="9976" xr:uid="{26C7741E-A167-4BBA-92C1-A8B6E711678C}"/>
    <cellStyle name="Output 18 5 3 2" xfId="21851" xr:uid="{1C7A3369-8F47-4DA7-AC83-C8E0C33F9138}"/>
    <cellStyle name="Output 18 5 4" xfId="13662" xr:uid="{59D7D866-341B-48EB-A1B6-0095B82B1C17}"/>
    <cellStyle name="Output 18 5 4 2" xfId="25437" xr:uid="{4F3DC284-45AB-4E10-9C82-3C9C496616AF}"/>
    <cellStyle name="Output 18 5 5" xfId="14626" xr:uid="{F95416EE-D367-4ACE-983A-C22630BF2D70}"/>
    <cellStyle name="Output 18 5 5 2" xfId="26397" xr:uid="{400C9DF3-B0F2-41BC-998F-B03A0D8E4B38}"/>
    <cellStyle name="Output 18 5 6" xfId="15578" xr:uid="{9F800A1D-C852-4C18-B3CF-E12B8FAF3062}"/>
    <cellStyle name="Output 18 5 6 2" xfId="27329" xr:uid="{C4F48FEA-0A18-4CAF-B123-992FE4126839}"/>
    <cellStyle name="Output 18 5 7" xfId="16460" xr:uid="{F0A0C64E-E355-4A6C-90B1-0E82015BB2E9}"/>
    <cellStyle name="Output 18 5 7 2" xfId="28207" xr:uid="{B0BB1071-AE85-45C5-A2DA-3F6142DC07C0}"/>
    <cellStyle name="Output 18 5 8" xfId="17328" xr:uid="{11E849CD-72C8-48E5-9E91-09583AD63604}"/>
    <cellStyle name="Output 18 6" xfId="9379" xr:uid="{E2C78362-C596-4CF6-9880-D685994F3643}"/>
    <cellStyle name="Output 18 6 2" xfId="13784" xr:uid="{E877BBD6-325A-4DEA-B763-EDA07C9D3F49}"/>
    <cellStyle name="Output 18 6 2 2" xfId="25557" xr:uid="{E220F609-0FDA-4AC1-892E-007CA2E2E1D8}"/>
    <cellStyle name="Output 18 6 3" xfId="14744" xr:uid="{AD7A2E47-CFA8-4D38-A331-29A4B1C9C3FE}"/>
    <cellStyle name="Output 18 6 3 2" xfId="26515" xr:uid="{7B4E37C5-CB13-43CF-8CE5-C9D8930D9412}"/>
    <cellStyle name="Output 18 6 4" xfId="15696" xr:uid="{C47FBB12-C812-44D9-9A2E-B503336307DD}"/>
    <cellStyle name="Output 18 6 4 2" xfId="27443" xr:uid="{32862127-E4F4-4249-BF5D-C983CE14EA5D}"/>
    <cellStyle name="Output 18 6 5" xfId="16570" xr:uid="{A89DD6EE-F3F7-4357-93B8-FF7151F1DE33}"/>
    <cellStyle name="Output 18 6 5 2" xfId="28317" xr:uid="{383BB1E8-9B97-4FA1-A9ED-8019D5458704}"/>
    <cellStyle name="Output 18 6 6" xfId="17435" xr:uid="{47F32BC8-675F-4731-9268-7448322AB1D3}"/>
    <cellStyle name="Output 18 6 6 2" xfId="29156" xr:uid="{063A6D32-9E55-45C2-8897-2E489BB6BA1A}"/>
    <cellStyle name="Output 18 6 7" xfId="18211" xr:uid="{4E8B9328-3B55-412A-A16F-D2B22535B2EF}"/>
    <cellStyle name="Output 18 6 7 2" xfId="29932" xr:uid="{83C2552A-72F7-4798-BE1B-B84E625FFB84}"/>
    <cellStyle name="Output 18 6 8" xfId="18968" xr:uid="{EB071295-4227-46C0-B2E3-2455AE7D1A1C}"/>
    <cellStyle name="Output 18 7" xfId="11821" xr:uid="{C7F2C74F-404B-46FE-BF5F-991C2710D4B1}"/>
    <cellStyle name="Output 18 7 2" xfId="23649" xr:uid="{E030D43A-73D6-49D8-8B3E-429F87EBB53F}"/>
    <cellStyle name="Output 18 8" xfId="10894" xr:uid="{E4015209-2D14-45CC-BBA8-B695B2D13A4C}"/>
    <cellStyle name="Output 18 8 2" xfId="22763" xr:uid="{5ED08B11-C349-4035-BDD2-95AE3969CCE2}"/>
    <cellStyle name="Output 18 9" xfId="11440" xr:uid="{6A21A2CF-FB98-4CC4-BE73-016C059FCC1C}"/>
    <cellStyle name="Output 18 9 2" xfId="23298" xr:uid="{4DE79CAD-A3E9-4F48-8514-531A1199CC2B}"/>
    <cellStyle name="Output 19" xfId="6166" xr:uid="{49A53298-5A4A-4DA5-87B7-714827DE4B76}"/>
    <cellStyle name="Output 19 10" xfId="11190" xr:uid="{42A6E673-B1FB-4E2C-8A61-0DE16B627CD3}"/>
    <cellStyle name="Output 19 10 2" xfId="23052" xr:uid="{F096E0F0-D3A7-4A8B-954E-473FB2002E81}"/>
    <cellStyle name="Output 19 11" xfId="12303" xr:uid="{0DBE05C5-98A5-476E-8A7C-1531443B9F30}"/>
    <cellStyle name="Output 19 11 2" xfId="24119" xr:uid="{21E38902-B1C8-4B0A-B385-F775F5D85616}"/>
    <cellStyle name="Output 19 12" xfId="10469" xr:uid="{3E6A5952-7574-4932-B172-18B601BF3504}"/>
    <cellStyle name="Output 19 12 2" xfId="22341" xr:uid="{E796CE69-B2D6-4AE3-A0C1-5B57D8C77D7B}"/>
    <cellStyle name="Output 19 13" xfId="13086" xr:uid="{2A1330AD-CA56-42AB-BA40-C07F0DF07E74}"/>
    <cellStyle name="Output 19 13 2" xfId="24875" xr:uid="{209708F2-8032-4A4C-AB61-4BA10C9BEB6A}"/>
    <cellStyle name="Output 19 2" xfId="6167" xr:uid="{F6663070-426C-4179-869C-6A07398C3193}"/>
    <cellStyle name="Output 19 2 10" xfId="13332" xr:uid="{3BC94807-D54B-4801-B304-FD5EFCF14C99}"/>
    <cellStyle name="Output 19 2 10 2" xfId="25115" xr:uid="{D662CCBA-3B50-45E1-8176-F52412794770}"/>
    <cellStyle name="Output 19 2 11" xfId="14346" xr:uid="{EA97EF71-4B68-497C-B59D-17F295F1FC90}"/>
    <cellStyle name="Output 19 2 11 2" xfId="26118" xr:uid="{6911D405-88B7-47EB-95A8-67EC6F3B0752}"/>
    <cellStyle name="Output 19 2 12" xfId="15304" xr:uid="{5E4390C1-F574-4CB0-96EF-01A6588B430C}"/>
    <cellStyle name="Output 19 2 12 2" xfId="27073" xr:uid="{80D68AEB-D085-4799-A0CE-265E3ACE9CF2}"/>
    <cellStyle name="Output 19 2 2" xfId="6839" xr:uid="{8AE17F6A-A296-438F-B69F-B7B415454EFB}"/>
    <cellStyle name="Output 19 2 2 10" xfId="11231" xr:uid="{387E4D25-3100-46C7-AD28-A303DD0E9453}"/>
    <cellStyle name="Output 19 2 2 10 2" xfId="23093" xr:uid="{024BF3D5-E3BA-4B37-B409-42028C49DC6A}"/>
    <cellStyle name="Output 19 2 2 11" xfId="13456" xr:uid="{BDE97FF2-751B-439C-8824-597D4202E340}"/>
    <cellStyle name="Output 19 2 2 11 2" xfId="25239" xr:uid="{105AAEBE-55A9-4096-9D0E-4540ED73D9A0}"/>
    <cellStyle name="Output 19 2 2 2" xfId="7626" xr:uid="{246F0BD3-3EE3-46FB-9A4A-77D8F17CB435}"/>
    <cellStyle name="Output 19 2 2 2 10" xfId="11848" xr:uid="{FDAAD899-7199-4403-A249-956A28179D92}"/>
    <cellStyle name="Output 19 2 2 2 10 2" xfId="23675" xr:uid="{D3D08450-9957-40FB-A514-529D2E27DED2}"/>
    <cellStyle name="Output 19 2 2 2 2" xfId="9269" xr:uid="{B8BB604D-DBE8-4A00-A5AE-4C4B584F4334}"/>
    <cellStyle name="Output 19 2 2 2 2 2" xfId="13704" xr:uid="{A96935E8-F9D7-48C6-BCEC-FFA4C002C841}"/>
    <cellStyle name="Output 19 2 2 2 2 2 2" xfId="25478" xr:uid="{8EC606EE-CC9D-45C6-9034-42BAEAEA1616}"/>
    <cellStyle name="Output 19 2 2 2 2 3" xfId="14666" xr:uid="{73B60E7F-3EE7-4218-8515-FD99BAE92641}"/>
    <cellStyle name="Output 19 2 2 2 2 3 2" xfId="26437" xr:uid="{DB39AC86-F207-4543-9B0C-F78175ED7EAE}"/>
    <cellStyle name="Output 19 2 2 2 2 4" xfId="15618" xr:uid="{A04E112F-9BC1-4BEC-8AF6-C0ED9ED7E30C}"/>
    <cellStyle name="Output 19 2 2 2 2 4 2" xfId="27367" xr:uid="{04AA9DE6-E164-42FE-8A05-424E778BB3FF}"/>
    <cellStyle name="Output 19 2 2 2 2 5" xfId="16498" xr:uid="{A3FA8A8E-4F63-4396-AB55-2CF085B7B893}"/>
    <cellStyle name="Output 19 2 2 2 2 5 2" xfId="28245" xr:uid="{163BE3BF-9185-44C2-A53B-4358127EB235}"/>
    <cellStyle name="Output 19 2 2 2 2 6" xfId="17364" xr:uid="{6F4B9A1F-8AE5-49CE-8061-B235B278FD54}"/>
    <cellStyle name="Output 19 2 2 2 2 6 2" xfId="29085" xr:uid="{B40012A9-EC05-4A0C-A7B2-85898147C1D0}"/>
    <cellStyle name="Output 19 2 2 2 2 7" xfId="18140" xr:uid="{ADBC0ACE-11A0-47D6-911F-EF9B46E3C4F6}"/>
    <cellStyle name="Output 19 2 2 2 2 7 2" xfId="29861" xr:uid="{68561751-4437-4FCC-B4B6-488C0521CC33}"/>
    <cellStyle name="Output 19 2 2 2 2 8" xfId="18897" xr:uid="{897F1D0B-DFBA-4044-9D73-BED719C143C9}"/>
    <cellStyle name="Output 19 2 2 2 3" xfId="9723" xr:uid="{6057BF93-5985-43AC-8F88-B23A108C689F}"/>
    <cellStyle name="Output 19 2 2 2 3 2" xfId="14128" xr:uid="{A7A23E77-BAE0-452F-84B9-0228C8ABA804}"/>
    <cellStyle name="Output 19 2 2 2 3 2 2" xfId="25901" xr:uid="{E71EF272-228A-4D4A-951B-D388A25AEB92}"/>
    <cellStyle name="Output 19 2 2 2 3 3" xfId="15088" xr:uid="{D80E565F-6937-4C53-8ABF-77371FE0705C}"/>
    <cellStyle name="Output 19 2 2 2 3 3 2" xfId="26859" xr:uid="{70C736C0-58A6-4ACF-931F-523C562FEBA3}"/>
    <cellStyle name="Output 19 2 2 2 3 4" xfId="16040" xr:uid="{670E3F49-A2E7-4931-A75E-326E03B5B1B1}"/>
    <cellStyle name="Output 19 2 2 2 3 4 2" xfId="27787" xr:uid="{D49392A1-BE02-412D-80D9-B4E0C38AC3F5}"/>
    <cellStyle name="Output 19 2 2 2 3 5" xfId="16914" xr:uid="{BD397E18-0F02-42C2-A728-90A807C551BF}"/>
    <cellStyle name="Output 19 2 2 2 3 5 2" xfId="28661" xr:uid="{428BCF14-8E93-4DC9-BCA7-EC8E77C7D5BA}"/>
    <cellStyle name="Output 19 2 2 2 3 6" xfId="17779" xr:uid="{EFF2A55A-354D-47D2-A820-4C0547D6FC64}"/>
    <cellStyle name="Output 19 2 2 2 3 6 2" xfId="29500" xr:uid="{6702DF3E-1CAA-49B9-A4A5-E56E9472A646}"/>
    <cellStyle name="Output 19 2 2 2 3 7" xfId="18555" xr:uid="{181189A7-FD04-406A-A65F-6370D15C398A}"/>
    <cellStyle name="Output 19 2 2 2 3 7 2" xfId="30276" xr:uid="{F61E8D81-381C-49CF-8420-990C09CEF8A2}"/>
    <cellStyle name="Output 19 2 2 2 3 8" xfId="19312" xr:uid="{971FDE14-3C6B-4168-ACA1-9CBC259A2225}"/>
    <cellStyle name="Output 19 2 2 2 4" xfId="12688" xr:uid="{AAC05FCD-C134-42EF-B292-1A683BBFC119}"/>
    <cellStyle name="Output 19 2 2 2 4 2" xfId="24487" xr:uid="{F90D62A0-11F1-4784-8C3F-FD2BD93EDFD6}"/>
    <cellStyle name="Output 19 2 2 2 5" xfId="11985" xr:uid="{6ABA43AB-56F7-403A-AA04-7DDD47D826E4}"/>
    <cellStyle name="Output 19 2 2 2 5 2" xfId="23810" xr:uid="{1E8083FB-8672-4E4A-A3D2-D70AC46D77A0}"/>
    <cellStyle name="Output 19 2 2 2 6" xfId="10751" xr:uid="{D8376F68-8D84-4856-937C-00ACCE187C94}"/>
    <cellStyle name="Output 19 2 2 2 6 2" xfId="22622" xr:uid="{B6187952-3D34-4516-81E9-2D22C357FB04}"/>
    <cellStyle name="Output 19 2 2 2 7" xfId="11569" xr:uid="{B463F257-B42E-4EB7-A772-914B7A22B6D8}"/>
    <cellStyle name="Output 19 2 2 2 7 2" xfId="23417" xr:uid="{A2253187-CB35-43FE-805F-D99B97E07C65}"/>
    <cellStyle name="Output 19 2 2 2 8" xfId="11092" xr:uid="{73725508-BAD8-4F9D-971F-692406221A7C}"/>
    <cellStyle name="Output 19 2 2 2 8 2" xfId="22961" xr:uid="{0B5E7232-B8CA-487B-BBD8-9842DC3D70A2}"/>
    <cellStyle name="Output 19 2 2 2 9" xfId="9791" xr:uid="{C32D1F90-B969-4492-B642-47FE2892C562}"/>
    <cellStyle name="Output 19 2 2 2 9 2" xfId="21667" xr:uid="{24990833-FF11-483B-B837-ED2F5776BDE6}"/>
    <cellStyle name="Output 19 2 2 3" xfId="8484" xr:uid="{1DC43D2B-4647-4B5B-95ED-F997D1E458FA}"/>
    <cellStyle name="Output 19 2 2 3 2" xfId="13226" xr:uid="{E9B985D0-989B-434D-8B78-BF9DC5105924}"/>
    <cellStyle name="Output 19 2 2 3 2 2" xfId="25012" xr:uid="{5E370FDF-0C1F-4EF6-9070-94F380033A65}"/>
    <cellStyle name="Output 19 2 2 3 3" xfId="14246" xr:uid="{07974239-9181-4D8F-998A-646CFD285989}"/>
    <cellStyle name="Output 19 2 2 3 3 2" xfId="26019" xr:uid="{3477B8B8-BB37-499A-97AE-3F615F187686}"/>
    <cellStyle name="Output 19 2 2 3 4" xfId="15206" xr:uid="{526D6B3E-4CF6-4679-9EED-A8FB3DD64993}"/>
    <cellStyle name="Output 19 2 2 3 4 2" xfId="26975" xr:uid="{EE62CB2C-4236-4E70-B1E9-334D13C6E544}"/>
    <cellStyle name="Output 19 2 2 3 5" xfId="16155" xr:uid="{AB7C9E91-8AEC-432F-8014-E4B106B4491D}"/>
    <cellStyle name="Output 19 2 2 3 5 2" xfId="27902" xr:uid="{3EE56E3C-B8A2-4B6E-B939-3AFB01AB803C}"/>
    <cellStyle name="Output 19 2 2 3 6" xfId="17028" xr:uid="{27EA0A0F-7517-4FF3-9092-EA2887AED601}"/>
    <cellStyle name="Output 19 2 2 3 6 2" xfId="28775" xr:uid="{3EF540FA-8795-4A1B-B0D9-461521D416F1}"/>
    <cellStyle name="Output 19 2 2 3 7" xfId="17893" xr:uid="{E8E1B14E-7BEE-46C5-A066-AEAE025667BF}"/>
    <cellStyle name="Output 19 2 2 3 7 2" xfId="29614" xr:uid="{C9232D56-0F93-4F4A-A858-68C4FFE81E8B}"/>
    <cellStyle name="Output 19 2 2 3 8" xfId="18669" xr:uid="{56A7E29C-F66A-4799-9F41-2FF64984388E}"/>
    <cellStyle name="Output 19 2 2 4" xfId="9495" xr:uid="{1E719133-54F8-4195-B290-7FBB1543B2AC}"/>
    <cellStyle name="Output 19 2 2 4 2" xfId="13900" xr:uid="{823CF829-2247-41F7-89C0-01AB6BD8A09C}"/>
    <cellStyle name="Output 19 2 2 4 2 2" xfId="25673" xr:uid="{178051FA-26B4-47BD-BE4D-EA26068EA24A}"/>
    <cellStyle name="Output 19 2 2 4 3" xfId="14860" xr:uid="{193170B6-7CC9-4C6E-9A1D-84FC3EC6FF97}"/>
    <cellStyle name="Output 19 2 2 4 3 2" xfId="26631" xr:uid="{63E57EAA-E2BA-481B-ABA0-B16628273A44}"/>
    <cellStyle name="Output 19 2 2 4 4" xfId="15812" xr:uid="{7F553912-3F4B-4954-B1EB-B85C6E663B9E}"/>
    <cellStyle name="Output 19 2 2 4 4 2" xfId="27559" xr:uid="{655A9913-15D0-44AA-8801-16D7963C1426}"/>
    <cellStyle name="Output 19 2 2 4 5" xfId="16686" xr:uid="{304FC921-3A0F-43AB-A229-F19F67AAC9FF}"/>
    <cellStyle name="Output 19 2 2 4 5 2" xfId="28433" xr:uid="{B9193723-1453-484D-B53A-0ECD51F6B56E}"/>
    <cellStyle name="Output 19 2 2 4 6" xfId="17551" xr:uid="{57EE00EB-F009-4503-8B1B-C167149AF3BC}"/>
    <cellStyle name="Output 19 2 2 4 6 2" xfId="29272" xr:uid="{4EEA41A5-CD63-43DB-8FCD-12171E4A7917}"/>
    <cellStyle name="Output 19 2 2 4 7" xfId="18327" xr:uid="{75933F9A-D587-41BE-8EDD-BE88B0622CFB}"/>
    <cellStyle name="Output 19 2 2 4 7 2" xfId="30048" xr:uid="{E59DECCF-95F8-451F-B44A-3B6B77F2EF87}"/>
    <cellStyle name="Output 19 2 2 4 8" xfId="19084" xr:uid="{B6A4E699-96FB-4B80-96F6-D6048E4089A0}"/>
    <cellStyle name="Output 19 2 2 5" xfId="12197" xr:uid="{9245F5EF-B018-4BA6-A795-8D5323A7D68B}"/>
    <cellStyle name="Output 19 2 2 5 2" xfId="24014" xr:uid="{44823051-F808-4814-8360-2F11FE79F273}"/>
    <cellStyle name="Output 19 2 2 6" xfId="10570" xr:uid="{5946A898-B3D8-4F01-8086-526DEE652B12}"/>
    <cellStyle name="Output 19 2 2 6 2" xfId="22442" xr:uid="{70D5A878-0B6F-4D9D-A9FA-3B92B76DAEF9}"/>
    <cellStyle name="Output 19 2 2 7" xfId="11636" xr:uid="{293A5703-8D30-4455-9B37-D4FF0F479817}"/>
    <cellStyle name="Output 19 2 2 7 2" xfId="23478" xr:uid="{C0BD8DA7-B25E-4B49-A8E1-C1861DB4616E}"/>
    <cellStyle name="Output 19 2 2 8" xfId="11047" xr:uid="{663C9139-636D-4206-A281-EF7B37580B30}"/>
    <cellStyle name="Output 19 2 2 8 2" xfId="22916" xr:uid="{089ED8BE-C7BA-4135-916C-0CFE4E11AF34}"/>
    <cellStyle name="Output 19 2 2 9" xfId="11399" xr:uid="{FAF59FD9-4897-4D73-B5AD-640019F873BD}"/>
    <cellStyle name="Output 19 2 2 9 2" xfId="23257" xr:uid="{4A2462EE-1D0C-4926-8D79-B7D63645EDCE}"/>
    <cellStyle name="Output 19 2 3" xfId="7104" xr:uid="{32887044-15E6-4FAF-A460-2C620D3F993A}"/>
    <cellStyle name="Output 19 2 3 10" xfId="11580" xr:uid="{4148D37D-E6DD-4488-9E7B-E9DAEC3983DE}"/>
    <cellStyle name="Output 19 2 3 10 2" xfId="23428" xr:uid="{73B03483-36B6-4E0F-8212-83C0CA294931}"/>
    <cellStyle name="Output 19 2 3 2" xfId="8747" xr:uid="{1848C608-C020-4255-94BA-C517A561044A}"/>
    <cellStyle name="Output 19 2 3 2 2" xfId="13408" xr:uid="{55C013C9-CE6B-48C0-99E0-8D6D34A67112}"/>
    <cellStyle name="Output 19 2 3 2 2 2" xfId="25191" xr:uid="{24B8730C-A743-4A12-91E0-8931D7448474}"/>
    <cellStyle name="Output 19 2 3 2 3" xfId="14414" xr:uid="{C1DF1B09-D8C1-4FEE-BC54-54E86F8EE92B}"/>
    <cellStyle name="Output 19 2 3 2 3 2" xfId="26186" xr:uid="{731877A3-12ED-4D99-B267-6327A844C5EE}"/>
    <cellStyle name="Output 19 2 3 2 4" xfId="15372" xr:uid="{FDE8866E-3B27-478D-B79C-4E8AA21D8ED3}"/>
    <cellStyle name="Output 19 2 3 2 4 2" xfId="27134" xr:uid="{9699238E-5C2D-4A9F-8BCD-C940DB4E2B9C}"/>
    <cellStyle name="Output 19 2 3 2 5" xfId="16299" xr:uid="{535A6ECE-897F-4A6D-9A39-CD1BBEB50EF2}"/>
    <cellStyle name="Output 19 2 3 2 5 2" xfId="28046" xr:uid="{48D3B6BD-B19D-46E2-8D18-FB137E686609}"/>
    <cellStyle name="Output 19 2 3 2 6" xfId="17170" xr:uid="{99DE4914-2527-41E6-9238-74AF61B16001}"/>
    <cellStyle name="Output 19 2 3 2 6 2" xfId="28914" xr:uid="{B4B6B067-647B-486E-A74D-E5F28C7EB660}"/>
    <cellStyle name="Output 19 2 3 2 7" xfId="18017" xr:uid="{9EA3F388-84B4-4983-9A1E-7203DDA39CDF}"/>
    <cellStyle name="Output 19 2 3 2 7 2" xfId="29738" xr:uid="{60D32BCA-89A2-41AF-8200-C86DD35A25C2}"/>
    <cellStyle name="Output 19 2 3 2 8" xfId="18784" xr:uid="{0DE96295-59C4-4C80-BFA9-1E03D6334703}"/>
    <cellStyle name="Output 19 2 3 3" xfId="9610" xr:uid="{DF8B5F84-B1D8-4C9D-82DE-DD35AE338B60}"/>
    <cellStyle name="Output 19 2 3 3 2" xfId="14015" xr:uid="{F895BF8A-0C74-4689-A456-0128910F6CE4}"/>
    <cellStyle name="Output 19 2 3 3 2 2" xfId="25788" xr:uid="{3A046DFA-A394-44BA-9783-4CAF253C2322}"/>
    <cellStyle name="Output 19 2 3 3 3" xfId="14975" xr:uid="{A24E4D2D-C8BC-42A9-B282-106BFB9658F3}"/>
    <cellStyle name="Output 19 2 3 3 3 2" xfId="26746" xr:uid="{41CFD3A9-74A2-44D8-876D-F54659287BA0}"/>
    <cellStyle name="Output 19 2 3 3 4" xfId="15927" xr:uid="{7D15C174-16B5-495E-9DCF-F3C1DAE060C1}"/>
    <cellStyle name="Output 19 2 3 3 4 2" xfId="27674" xr:uid="{5E3EF05D-ED9B-4D40-AD0E-E3296BFF31DD}"/>
    <cellStyle name="Output 19 2 3 3 5" xfId="16801" xr:uid="{59ABFDB1-B779-491E-A6C3-72906EED6975}"/>
    <cellStyle name="Output 19 2 3 3 5 2" xfId="28548" xr:uid="{23293BBF-99FD-4120-A535-2070A58E4AD3}"/>
    <cellStyle name="Output 19 2 3 3 6" xfId="17666" xr:uid="{8B3ED1C7-02B0-4E17-BCD5-5FF485DB2F3E}"/>
    <cellStyle name="Output 19 2 3 3 6 2" xfId="29387" xr:uid="{B668D53B-F1DB-4ACA-A81D-231416A8148F}"/>
    <cellStyle name="Output 19 2 3 3 7" xfId="18442" xr:uid="{0DAC61A8-FB84-418B-A2FE-C6DCCD8F3222}"/>
    <cellStyle name="Output 19 2 3 3 7 2" xfId="30163" xr:uid="{EE8A0884-DA6F-4F4B-9557-106604B4C276}"/>
    <cellStyle name="Output 19 2 3 3 8" xfId="19199" xr:uid="{5B1F7F7A-D507-41C5-B9C8-FACB3709AC1D}"/>
    <cellStyle name="Output 19 2 3 4" xfId="12378" xr:uid="{0DC97C0B-24F8-4CEF-8CB8-D8D8821D22A3}"/>
    <cellStyle name="Output 19 2 3 4 2" xfId="24193" xr:uid="{C13F9F99-E233-46D1-AC0E-BAEB92DDC759}"/>
    <cellStyle name="Output 19 2 3 5" xfId="10402" xr:uid="{23767BC9-74E3-41AA-9AD2-83A5CABD6E75}"/>
    <cellStyle name="Output 19 2 3 5 2" xfId="22274" xr:uid="{8EBA7475-9656-4587-A4F0-EF5F2B2228B0}"/>
    <cellStyle name="Output 19 2 3 6" xfId="11657" xr:uid="{DD135964-B8E5-4C44-B0F9-6E9629DD91AC}"/>
    <cellStyle name="Output 19 2 3 6 2" xfId="23496" xr:uid="{A909D774-BD99-40A9-A35B-D375DC6C1B98}"/>
    <cellStyle name="Output 19 2 3 7" xfId="11031" xr:uid="{2526A6DE-13AE-4AE1-BEF6-3205948DE7FD}"/>
    <cellStyle name="Output 19 2 3 7 2" xfId="22900" xr:uid="{93A073F4-A23E-4401-BE83-FD38857ECA0D}"/>
    <cellStyle name="Output 19 2 3 8" xfId="12007" xr:uid="{F5B603C5-1186-45F5-B2B6-7EC1E3233A14}"/>
    <cellStyle name="Output 19 2 3 8 2" xfId="23830" xr:uid="{2FBA54B0-2A6A-457C-802C-1C2B2E31B3F2}"/>
    <cellStyle name="Output 19 2 3 9" xfId="10738" xr:uid="{68E26EC4-AE53-4D91-87EC-BE510DA5A35D}"/>
    <cellStyle name="Output 19 2 3 9 2" xfId="22610" xr:uid="{02AB79BB-A6E9-406F-ACE5-0369E805167C}"/>
    <cellStyle name="Output 19 2 4" xfId="7948" xr:uid="{0E007E1F-3D4D-4AAD-8A49-46F12B5F3C5E}"/>
    <cellStyle name="Output 19 2 4 2" xfId="12919" xr:uid="{A39DAEDA-7E9D-41B9-9024-C1C2ED51F6C9}"/>
    <cellStyle name="Output 19 2 4 2 2" xfId="24713" xr:uid="{F6CB4BC5-2495-423D-9B46-C75EC54C00AE}"/>
    <cellStyle name="Output 19 2 4 3" xfId="11963" xr:uid="{15520406-5F9B-4C54-880C-609A34732263}"/>
    <cellStyle name="Output 19 2 4 3 2" xfId="23788" xr:uid="{FB083DE5-C288-4261-821C-FB31573415EE}"/>
    <cellStyle name="Output 19 2 4 4" xfId="10772" xr:uid="{7EF92BBE-9869-4056-8416-B589ECDD20FD}"/>
    <cellStyle name="Output 19 2 4 4 2" xfId="22642" xr:uid="{45E59642-1911-4631-A1B9-37383A496FF6}"/>
    <cellStyle name="Output 19 2 4 5" xfId="11551" xr:uid="{91F8A50C-BEEB-4494-850C-D1ED3EBBF9AE}"/>
    <cellStyle name="Output 19 2 4 5 2" xfId="23399" xr:uid="{35CFB1A6-D242-4E30-AE7F-6859128C5488}"/>
    <cellStyle name="Output 19 2 4 6" xfId="11110" xr:uid="{7C07EE78-7F5D-48CC-8128-C32DD44C9C1A}"/>
    <cellStyle name="Output 19 2 4 6 2" xfId="22979" xr:uid="{50D54A7A-B86A-4376-87BE-E05A7EF7013B}"/>
    <cellStyle name="Output 19 2 4 7" xfId="12496" xr:uid="{8AFF6546-087A-4CF5-A3F5-01AF6EA5C2BE}"/>
    <cellStyle name="Output 19 2 4 7 2" xfId="24309" xr:uid="{7E3442ED-909F-4CD4-A391-5737A016DF19}"/>
    <cellStyle name="Output 19 2 4 8" xfId="10294" xr:uid="{C4F2A5E0-26BE-4C83-9D39-2D9D9B6ECF0F}"/>
    <cellStyle name="Output 19 2 5" xfId="9382" xr:uid="{016CFB4E-E1B1-4384-BA8D-E77550307535}"/>
    <cellStyle name="Output 19 2 5 2" xfId="13787" xr:uid="{4D749485-038B-4AFA-857D-F01D59CFDF06}"/>
    <cellStyle name="Output 19 2 5 2 2" xfId="25560" xr:uid="{253C1427-CA46-4E7F-A29D-001B1D42749C}"/>
    <cellStyle name="Output 19 2 5 3" xfId="14747" xr:uid="{A6DB66F0-E5D9-4748-96E4-83EDAFDC9F8E}"/>
    <cellStyle name="Output 19 2 5 3 2" xfId="26518" xr:uid="{401131DB-0F43-41AB-A530-37C3CF7A469C}"/>
    <cellStyle name="Output 19 2 5 4" xfId="15699" xr:uid="{D17BBAE6-0DEE-46DD-A9B5-05219CC0E1F2}"/>
    <cellStyle name="Output 19 2 5 4 2" xfId="27446" xr:uid="{2E1CAD46-C128-480A-8D2E-8D82A75E72C6}"/>
    <cellStyle name="Output 19 2 5 5" xfId="16573" xr:uid="{6F569878-ACB5-442A-A240-46F921E33FF5}"/>
    <cellStyle name="Output 19 2 5 5 2" xfId="28320" xr:uid="{D3E07BB5-F461-4915-8B1B-360A4721128C}"/>
    <cellStyle name="Output 19 2 5 6" xfId="17438" xr:uid="{0F88D58D-56CD-46ED-BF04-595B4AE9A241}"/>
    <cellStyle name="Output 19 2 5 6 2" xfId="29159" xr:uid="{30FE01EA-3D0C-44C5-B5A2-08822720EA78}"/>
    <cellStyle name="Output 19 2 5 7" xfId="18214" xr:uid="{565D5449-6A06-473D-A654-058572888943}"/>
    <cellStyle name="Output 19 2 5 7 2" xfId="29935" xr:uid="{A0910319-825A-45D1-9AE7-B0279DF812E6}"/>
    <cellStyle name="Output 19 2 5 8" xfId="18971" xr:uid="{0AD6C3BB-2D7A-447D-921A-AEFFD50133CB}"/>
    <cellStyle name="Output 19 2 6" xfId="11824" xr:uid="{C1564044-39F9-4935-B48B-C4C9D9548CE8}"/>
    <cellStyle name="Output 19 2 6 2" xfId="23652" xr:uid="{DF15BBC9-554E-4504-854F-732CB39210EA}"/>
    <cellStyle name="Output 19 2 7" xfId="10891" xr:uid="{FE6A790C-8A56-4D9E-8899-094297841E54}"/>
    <cellStyle name="Output 19 2 7 2" xfId="22760" xr:uid="{49B919C8-C9D8-41F8-B5A5-2F1FACBE33DA}"/>
    <cellStyle name="Output 19 2 8" xfId="11443" xr:uid="{660C25B0-F76C-4FED-BDFE-482CCD1FB226}"/>
    <cellStyle name="Output 19 2 8 2" xfId="23301" xr:uid="{55B94AFA-219C-4AB6-B9EB-78D60A50D528}"/>
    <cellStyle name="Output 19 2 9" xfId="11189" xr:uid="{730D72A0-4F33-4971-AA51-F229917E00D9}"/>
    <cellStyle name="Output 19 2 9 2" xfId="23051" xr:uid="{C3009A34-0654-4CCD-95A9-A39E891C850D}"/>
    <cellStyle name="Output 19 3" xfId="6838" xr:uid="{5F33EF33-31BA-4C3E-9A78-2677BE11CE4E}"/>
    <cellStyle name="Output 19 3 10" xfId="11232" xr:uid="{3049AF36-5715-41E8-803E-D8F81047EB32}"/>
    <cellStyle name="Output 19 3 10 2" xfId="23094" xr:uid="{6A6EF57C-4077-4C9B-B9EE-7AA137A9E1ED}"/>
    <cellStyle name="Output 19 3 11" xfId="12429" xr:uid="{138DFD2F-3A26-40FA-B2E3-86416192546B}"/>
    <cellStyle name="Output 19 3 11 2" xfId="24243" xr:uid="{D77D2D26-ED9E-46BD-A996-D7BAA95C1394}"/>
    <cellStyle name="Output 19 3 2" xfId="7627" xr:uid="{765EA0F4-04DA-45BE-B7A0-02787D93751D}"/>
    <cellStyle name="Output 19 3 2 10" xfId="9873" xr:uid="{2F37F529-C146-44A1-8670-4C7BB10790FB}"/>
    <cellStyle name="Output 19 3 2 10 2" xfId="21749" xr:uid="{EBC8F824-0645-4BD3-987C-F1B03783D2E3}"/>
    <cellStyle name="Output 19 3 2 2" xfId="9270" xr:uid="{3DF640CD-712E-43BA-B140-89AB687A15CE}"/>
    <cellStyle name="Output 19 3 2 2 2" xfId="13705" xr:uid="{F1242E88-0EE0-4C35-AE02-83515096BB6F}"/>
    <cellStyle name="Output 19 3 2 2 2 2" xfId="25479" xr:uid="{98CD3730-EF21-473F-9EFA-B03BE544CCB7}"/>
    <cellStyle name="Output 19 3 2 2 3" xfId="14667" xr:uid="{EF58EE08-16AB-44CD-AEC0-C54871294B11}"/>
    <cellStyle name="Output 19 3 2 2 3 2" xfId="26438" xr:uid="{6AB19D21-F6B6-41E1-8B5D-54BE21968CB3}"/>
    <cellStyle name="Output 19 3 2 2 4" xfId="15619" xr:uid="{1F28BBC9-CC06-4B37-9882-19C9C1B16032}"/>
    <cellStyle name="Output 19 3 2 2 4 2" xfId="27368" xr:uid="{4E7A5A9C-4FC0-4719-8D4F-7683BB078347}"/>
    <cellStyle name="Output 19 3 2 2 5" xfId="16499" xr:uid="{EECE0A9A-CDED-4170-8F49-5A7FC9715193}"/>
    <cellStyle name="Output 19 3 2 2 5 2" xfId="28246" xr:uid="{94328C3A-66FF-42D7-8C35-4FABE0ED61D5}"/>
    <cellStyle name="Output 19 3 2 2 6" xfId="17365" xr:uid="{5DC39B43-4F3D-4114-B032-C71A3ECB88F7}"/>
    <cellStyle name="Output 19 3 2 2 6 2" xfId="29086" xr:uid="{2C536643-E778-460F-9B4C-5F724ED6F92C}"/>
    <cellStyle name="Output 19 3 2 2 7" xfId="18141" xr:uid="{591BC79E-483D-49C0-8D4D-9FE0D04CE09E}"/>
    <cellStyle name="Output 19 3 2 2 7 2" xfId="29862" xr:uid="{545214C1-A8CD-431C-B088-B2E17469B142}"/>
    <cellStyle name="Output 19 3 2 2 8" xfId="18898" xr:uid="{A9FFBF3C-E62A-43A1-B0BF-85C15843499A}"/>
    <cellStyle name="Output 19 3 2 3" xfId="9724" xr:uid="{1CBC2A05-DC05-4A52-9BD6-C57E49150B00}"/>
    <cellStyle name="Output 19 3 2 3 2" xfId="14129" xr:uid="{13E08205-9C43-4E83-9913-7E4B52BF8036}"/>
    <cellStyle name="Output 19 3 2 3 2 2" xfId="25902" xr:uid="{159BF3E1-97E0-49CF-8454-923FC1D531D5}"/>
    <cellStyle name="Output 19 3 2 3 3" xfId="15089" xr:uid="{374A4D94-5375-4195-B328-A249FEA08AD0}"/>
    <cellStyle name="Output 19 3 2 3 3 2" xfId="26860" xr:uid="{F30B2F76-A548-4E0D-9358-91078C9226C2}"/>
    <cellStyle name="Output 19 3 2 3 4" xfId="16041" xr:uid="{CE752A29-8A7D-41BF-A24E-CAE7EB1CC55E}"/>
    <cellStyle name="Output 19 3 2 3 4 2" xfId="27788" xr:uid="{D35665C8-5438-4BA9-B090-F386CD80E724}"/>
    <cellStyle name="Output 19 3 2 3 5" xfId="16915" xr:uid="{13FAFD86-6783-43D2-A8E2-6B414AABF679}"/>
    <cellStyle name="Output 19 3 2 3 5 2" xfId="28662" xr:uid="{7A93BFD2-8C81-4A84-9365-541DCFC34CC8}"/>
    <cellStyle name="Output 19 3 2 3 6" xfId="17780" xr:uid="{573DF568-FC53-4C7A-89E6-4E73CBD8F281}"/>
    <cellStyle name="Output 19 3 2 3 6 2" xfId="29501" xr:uid="{F49AB0A1-8978-47C3-AC17-455EF53192EC}"/>
    <cellStyle name="Output 19 3 2 3 7" xfId="18556" xr:uid="{F396377A-F4A1-4BE1-ABF5-26CA750F3EBA}"/>
    <cellStyle name="Output 19 3 2 3 7 2" xfId="30277" xr:uid="{C27D2540-0BFB-4CD9-9EA5-FD385E240E75}"/>
    <cellStyle name="Output 19 3 2 3 8" xfId="19313" xr:uid="{82F9F74A-3FB8-4F3D-BE76-1012A64F8951}"/>
    <cellStyle name="Output 19 3 2 4" xfId="12689" xr:uid="{02BBE623-1CDD-40B9-B30D-DBD9FF0267EA}"/>
    <cellStyle name="Output 19 3 2 4 2" xfId="24488" xr:uid="{C0EE59BA-5FD1-479C-B8CA-6ED97D857F86}"/>
    <cellStyle name="Output 19 3 2 5" xfId="12772" xr:uid="{37F540F3-0F3F-4E8D-98AE-87A63F563D6F}"/>
    <cellStyle name="Output 19 3 2 5 2" xfId="24568" xr:uid="{00A2201F-A013-4507-8A09-9F3343BC03F9}"/>
    <cellStyle name="Output 19 3 2 6" xfId="10104" xr:uid="{2E9840B6-7374-4C9A-8972-95F949DB72E1}"/>
    <cellStyle name="Output 19 3 2 6 2" xfId="21979" xr:uid="{05B8AAE4-8A57-4171-960F-7621EAAC4252}"/>
    <cellStyle name="Output 19 3 2 7" xfId="11745" xr:uid="{4EC855E8-26C6-460E-9CF0-D91BB29FDFAF}"/>
    <cellStyle name="Output 19 3 2 7 2" xfId="23574" xr:uid="{75DF59A0-459C-4FA3-ACA5-144C634891E7}"/>
    <cellStyle name="Output 19 3 2 8" xfId="10961" xr:uid="{4F3149F4-D630-4519-A242-37FF5761B630}"/>
    <cellStyle name="Output 19 3 2 8 2" xfId="22830" xr:uid="{E98F0A8C-25DE-458D-8DEA-7974DAD67737}"/>
    <cellStyle name="Output 19 3 2 9" xfId="13050" xr:uid="{CBE284F6-4813-4424-8965-E694D41413DD}"/>
    <cellStyle name="Output 19 3 2 9 2" xfId="24840" xr:uid="{93892626-95C0-4B1B-A12D-CF84A2DE26CB}"/>
    <cellStyle name="Output 19 3 3" xfId="8483" xr:uid="{6208E14E-3CEA-4D6E-BEBD-68426C0B49DE}"/>
    <cellStyle name="Output 19 3 3 2" xfId="13225" xr:uid="{939A45A0-5BA0-48AE-856D-852A4A00AB05}"/>
    <cellStyle name="Output 19 3 3 2 2" xfId="25011" xr:uid="{CFC866F4-2783-46F7-8A19-A33707DC77A1}"/>
    <cellStyle name="Output 19 3 3 3" xfId="14245" xr:uid="{0B70CE2B-AD34-442D-931D-82EE1E417DF7}"/>
    <cellStyle name="Output 19 3 3 3 2" xfId="26018" xr:uid="{2076F726-52D4-4883-874F-40E1B2B620CC}"/>
    <cellStyle name="Output 19 3 3 4" xfId="15205" xr:uid="{583A78BE-7005-45CD-9491-014D891DFEA7}"/>
    <cellStyle name="Output 19 3 3 4 2" xfId="26974" xr:uid="{BC888393-45BB-423C-8DDB-0DB601442F1F}"/>
    <cellStyle name="Output 19 3 3 5" xfId="16154" xr:uid="{55CBAF04-CFE3-44B7-BD3F-323D1FD0AD25}"/>
    <cellStyle name="Output 19 3 3 5 2" xfId="27901" xr:uid="{417D8A7C-A2AA-490F-9B79-B949F111A348}"/>
    <cellStyle name="Output 19 3 3 6" xfId="17027" xr:uid="{0A936345-B494-44AA-A705-076731B67C3F}"/>
    <cellStyle name="Output 19 3 3 6 2" xfId="28774" xr:uid="{0B3E7311-60F4-4A07-909A-3429BF334B56}"/>
    <cellStyle name="Output 19 3 3 7" xfId="17892" xr:uid="{4653E652-7247-4157-8E33-FEDCF0CBB86A}"/>
    <cellStyle name="Output 19 3 3 7 2" xfId="29613" xr:uid="{EB606400-F911-4CDD-9D1C-1AA89CEE8DE2}"/>
    <cellStyle name="Output 19 3 3 8" xfId="18668" xr:uid="{6752628D-E2C4-45BD-B05A-09F0162B3FA6}"/>
    <cellStyle name="Output 19 3 4" xfId="9494" xr:uid="{358E96E8-8E2B-4225-AF18-4EE294F2CCD0}"/>
    <cellStyle name="Output 19 3 4 2" xfId="13899" xr:uid="{43E161BF-EE2D-4BF3-ABA1-DC19649FE485}"/>
    <cellStyle name="Output 19 3 4 2 2" xfId="25672" xr:uid="{1B67C8C8-EFEE-489C-97A5-C52982A5D200}"/>
    <cellStyle name="Output 19 3 4 3" xfId="14859" xr:uid="{7D3CB2B7-2C2F-4C20-9511-707BDEF00687}"/>
    <cellStyle name="Output 19 3 4 3 2" xfId="26630" xr:uid="{F499B223-67A9-4D18-89C6-5433B0A8CE0C}"/>
    <cellStyle name="Output 19 3 4 4" xfId="15811" xr:uid="{9DAA5CAC-C860-4286-815A-3D019E3949C6}"/>
    <cellStyle name="Output 19 3 4 4 2" xfId="27558" xr:uid="{5F793D9F-738B-4769-9FC5-5B39CC2D3DB1}"/>
    <cellStyle name="Output 19 3 4 5" xfId="16685" xr:uid="{489F53C2-EF2D-4AD3-B930-41977E20336A}"/>
    <cellStyle name="Output 19 3 4 5 2" xfId="28432" xr:uid="{12C0CDF1-FB16-499B-8DF0-379760096286}"/>
    <cellStyle name="Output 19 3 4 6" xfId="17550" xr:uid="{949F8F7C-B2D4-45CD-B3D7-42145495F434}"/>
    <cellStyle name="Output 19 3 4 6 2" xfId="29271" xr:uid="{16435E67-6F7F-472D-A6C3-47DCBA9BC42F}"/>
    <cellStyle name="Output 19 3 4 7" xfId="18326" xr:uid="{FF64AC72-2E6C-474B-9043-2A6FC450856E}"/>
    <cellStyle name="Output 19 3 4 7 2" xfId="30047" xr:uid="{A0473C36-2606-45BD-BB8A-23CD377BB0FF}"/>
    <cellStyle name="Output 19 3 4 8" xfId="19083" xr:uid="{F07D0FD7-78D2-4BB4-9A50-632C1F3DD714}"/>
    <cellStyle name="Output 19 3 5" xfId="12196" xr:uid="{26F52021-7430-484A-8098-D72210298C0E}"/>
    <cellStyle name="Output 19 3 5 2" xfId="24013" xr:uid="{68122733-0656-49CD-B9CF-97C3B8B9B302}"/>
    <cellStyle name="Output 19 3 6" xfId="10571" xr:uid="{91680AD4-974A-43D8-8715-B38FB631314B}"/>
    <cellStyle name="Output 19 3 6 2" xfId="22443" xr:uid="{A896C5B5-496F-4E2E-BE75-61C7793EBB89}"/>
    <cellStyle name="Output 19 3 7" xfId="11635" xr:uid="{15D73C40-C2A1-49B9-AA0C-96822B57520C}"/>
    <cellStyle name="Output 19 3 7 2" xfId="23477" xr:uid="{6E8B7EC3-E618-4F0B-A523-EC8658EC050F}"/>
    <cellStyle name="Output 19 3 8" xfId="11048" xr:uid="{33DD6759-EC51-45D6-852F-E8762216279F}"/>
    <cellStyle name="Output 19 3 8 2" xfId="22917" xr:uid="{743DFA70-8D49-4781-ADCA-3818926BF64C}"/>
    <cellStyle name="Output 19 3 9" xfId="11398" xr:uid="{77A43453-3C63-467D-A954-04CB9FD1838E}"/>
    <cellStyle name="Output 19 3 9 2" xfId="23256" xr:uid="{98CF440A-441B-4AB0-ABEC-38236EC0DF45}"/>
    <cellStyle name="Output 19 4" xfId="7103" xr:uid="{E2F51913-AB09-4B88-B98F-101BCAFD191D}"/>
    <cellStyle name="Output 19 4 10" xfId="12963" xr:uid="{213C6F57-D693-4B8B-A958-8EA38AC246B8}"/>
    <cellStyle name="Output 19 4 10 2" xfId="24757" xr:uid="{3A11515F-37C2-4B50-B871-D871FE753BA9}"/>
    <cellStyle name="Output 19 4 2" xfId="8746" xr:uid="{04C7F193-CC09-48E3-A20E-0A68E4078875}"/>
    <cellStyle name="Output 19 4 2 2" xfId="13407" xr:uid="{DD6BE07D-4D9D-4807-B740-DA57AC13E284}"/>
    <cellStyle name="Output 19 4 2 2 2" xfId="25190" xr:uid="{588C9CF7-480E-4785-BE78-BF109EC309E8}"/>
    <cellStyle name="Output 19 4 2 3" xfId="14413" xr:uid="{6E4D7508-1D26-4278-9F2A-7473FAB343A7}"/>
    <cellStyle name="Output 19 4 2 3 2" xfId="26185" xr:uid="{03E4C9D4-87FA-4375-8001-13F3A0D6E1C3}"/>
    <cellStyle name="Output 19 4 2 4" xfId="15371" xr:uid="{38677D2C-562B-4C70-B6A6-40ED06A4822E}"/>
    <cellStyle name="Output 19 4 2 4 2" xfId="27133" xr:uid="{2980FB42-0BF1-4CEE-94D0-E1A0BF0C8DA3}"/>
    <cellStyle name="Output 19 4 2 5" xfId="16298" xr:uid="{90B63859-D53D-4A97-AA77-6242E0E7A7A9}"/>
    <cellStyle name="Output 19 4 2 5 2" xfId="28045" xr:uid="{A28A1222-0EC6-4500-9D92-90623EF2F7EE}"/>
    <cellStyle name="Output 19 4 2 6" xfId="17169" xr:uid="{F8887B43-6586-4904-8494-4F68E871AF41}"/>
    <cellStyle name="Output 19 4 2 6 2" xfId="28913" xr:uid="{6A9A9453-BADB-4890-BA14-34B4DF447B4F}"/>
    <cellStyle name="Output 19 4 2 7" xfId="18016" xr:uid="{D817898F-35D3-40A0-BA50-BD777504A1B5}"/>
    <cellStyle name="Output 19 4 2 7 2" xfId="29737" xr:uid="{C4CDC17E-4818-4B59-ADB5-79B87C1FB839}"/>
    <cellStyle name="Output 19 4 2 8" xfId="18783" xr:uid="{23BD0B3F-2500-4AC9-83B7-B320089C3AE8}"/>
    <cellStyle name="Output 19 4 3" xfId="9609" xr:uid="{977548B8-EB90-4A71-89FA-A3BA9BDBA4FB}"/>
    <cellStyle name="Output 19 4 3 2" xfId="14014" xr:uid="{921FCB8A-1C2C-456F-AFC6-6A30B64DCC1A}"/>
    <cellStyle name="Output 19 4 3 2 2" xfId="25787" xr:uid="{7164854B-4CE7-412D-B94D-D193EC817B82}"/>
    <cellStyle name="Output 19 4 3 3" xfId="14974" xr:uid="{31CECDA8-86AA-41AA-84E2-2A963E6F5F22}"/>
    <cellStyle name="Output 19 4 3 3 2" xfId="26745" xr:uid="{F9BC2E49-AC97-4A23-97A1-271D1591C4C0}"/>
    <cellStyle name="Output 19 4 3 4" xfId="15926" xr:uid="{2507B8EA-1A6F-4942-A632-E2FB4ED96954}"/>
    <cellStyle name="Output 19 4 3 4 2" xfId="27673" xr:uid="{2358DFC9-8094-41FC-8427-50DB1E6DAA7A}"/>
    <cellStyle name="Output 19 4 3 5" xfId="16800" xr:uid="{2204FC83-1DC9-4040-A287-3B5F39B35BEF}"/>
    <cellStyle name="Output 19 4 3 5 2" xfId="28547" xr:uid="{1F2FE41A-C35F-4F86-8B92-5284395D8994}"/>
    <cellStyle name="Output 19 4 3 6" xfId="17665" xr:uid="{3F1E84D8-C741-47C0-8FE2-13C50F527B84}"/>
    <cellStyle name="Output 19 4 3 6 2" xfId="29386" xr:uid="{CADD22E4-5325-48AD-A37A-70C4C06BE3FF}"/>
    <cellStyle name="Output 19 4 3 7" xfId="18441" xr:uid="{4F4F30D3-BB58-4E91-9726-F3E79424E46A}"/>
    <cellStyle name="Output 19 4 3 7 2" xfId="30162" xr:uid="{4CBE20AA-6137-4827-868A-4E3D66B69E31}"/>
    <cellStyle name="Output 19 4 3 8" xfId="19198" xr:uid="{B60DA92A-D7EB-4C59-94AD-FB4F72841F8B}"/>
    <cellStyle name="Output 19 4 4" xfId="12377" xr:uid="{46B82C18-A914-4B7B-828D-F346CC538F0A}"/>
    <cellStyle name="Output 19 4 4 2" xfId="24192" xr:uid="{C9E7BE8D-98B0-4F6B-B42D-73157A9C0214}"/>
    <cellStyle name="Output 19 4 5" xfId="10403" xr:uid="{6778E7C7-4D61-40CA-B635-8C42D07C8FDE}"/>
    <cellStyle name="Output 19 4 5 2" xfId="22275" xr:uid="{1E580D2D-2BD0-4893-98D0-F4DDBF071E97}"/>
    <cellStyle name="Output 19 4 6" xfId="11656" xr:uid="{F839315A-0B21-4987-93E6-2CFC101EFB4A}"/>
    <cellStyle name="Output 19 4 6 2" xfId="23495" xr:uid="{8CC552B7-5FDA-43ED-9DB7-E972D53CEA5A}"/>
    <cellStyle name="Output 19 4 7" xfId="11032" xr:uid="{6B58847C-663E-4D56-AC25-E560E3D65597}"/>
    <cellStyle name="Output 19 4 7 2" xfId="22901" xr:uid="{1F5D567E-9275-454C-93B1-096837464AF6}"/>
    <cellStyle name="Output 19 4 8" xfId="11402" xr:uid="{1FF125CD-8CFB-4CC1-ACAE-6C18AA7FB7AD}"/>
    <cellStyle name="Output 19 4 8 2" xfId="23260" xr:uid="{ABE64A67-FC20-4619-8884-E6A3B31D7526}"/>
    <cellStyle name="Output 19 4 9" xfId="11228" xr:uid="{FC4F9138-EF38-4507-B9EC-DE425AF7A4DF}"/>
    <cellStyle name="Output 19 4 9 2" xfId="23090" xr:uid="{F63ABC26-C09E-4376-B03E-087793FA63B2}"/>
    <cellStyle name="Output 19 5" xfId="7947" xr:uid="{024715A6-DAC9-42A3-9FB9-53250335059E}"/>
    <cellStyle name="Output 19 5 2" xfId="12918" xr:uid="{02986EF4-82A0-48A9-B312-2473DD686584}"/>
    <cellStyle name="Output 19 5 2 2" xfId="24712" xr:uid="{36B2BC23-B52E-4C23-A562-542204253E3B}"/>
    <cellStyle name="Output 19 5 3" xfId="9974" xr:uid="{759F867B-7C83-4B20-AC0C-7CB14596C58B}"/>
    <cellStyle name="Output 19 5 3 2" xfId="21849" xr:uid="{D5A36EED-7DA9-4995-885D-153E944B0F47}"/>
    <cellStyle name="Output 19 5 4" xfId="9776" xr:uid="{AB0D9BF4-3624-4BC3-99F5-3861196F57D1}"/>
    <cellStyle name="Output 19 5 4 2" xfId="21652" xr:uid="{640A703C-D04E-4FAE-8A82-901EFB58861F}"/>
    <cellStyle name="Output 19 5 5" xfId="11893" xr:uid="{D95597EA-F19C-4328-941E-F39AADD65706}"/>
    <cellStyle name="Output 19 5 5 2" xfId="23720" xr:uid="{51B81186-695D-418A-BA5C-3E02BBBEC546}"/>
    <cellStyle name="Output 19 5 6" xfId="10826" xr:uid="{D5D781BF-2703-408B-8B13-FCFA077577D3}"/>
    <cellStyle name="Output 19 5 6 2" xfId="22696" xr:uid="{74255570-5FAF-47FE-88D0-BF9F35F2252E}"/>
    <cellStyle name="Output 19 5 7" xfId="11499" xr:uid="{333EF9C2-5896-46CF-A7B7-A24CE82B183D}"/>
    <cellStyle name="Output 19 5 7 2" xfId="23353" xr:uid="{7C1B449C-E4FA-419A-B81C-B27CC9BBA7A3}"/>
    <cellStyle name="Output 19 5 8" xfId="11142" xr:uid="{2417D246-765B-4A39-96DB-7E94247977AD}"/>
    <cellStyle name="Output 19 6" xfId="9381" xr:uid="{68BBEDF7-29AE-4444-B6D1-909F75B78ADD}"/>
    <cellStyle name="Output 19 6 2" xfId="13786" xr:uid="{B6B973C6-5FE8-49FE-9573-EF2095EC54B3}"/>
    <cellStyle name="Output 19 6 2 2" xfId="25559" xr:uid="{CB5CD9F0-636D-41EF-91D3-22900A2A37FA}"/>
    <cellStyle name="Output 19 6 3" xfId="14746" xr:uid="{44D682A4-9F71-4BB6-8CFB-629782732D91}"/>
    <cellStyle name="Output 19 6 3 2" xfId="26517" xr:uid="{64F2C26B-2271-4589-AA2F-EC0254808280}"/>
    <cellStyle name="Output 19 6 4" xfId="15698" xr:uid="{39C377EC-DA7E-44CE-8A1E-85836829CCAE}"/>
    <cellStyle name="Output 19 6 4 2" xfId="27445" xr:uid="{EC3093B5-6F2B-4080-A488-0AF76FA7B780}"/>
    <cellStyle name="Output 19 6 5" xfId="16572" xr:uid="{11970BD2-05BA-477C-88BB-3CC28E54FE95}"/>
    <cellStyle name="Output 19 6 5 2" xfId="28319" xr:uid="{C289AFAE-EC53-4CDC-9D9D-E24E96102721}"/>
    <cellStyle name="Output 19 6 6" xfId="17437" xr:uid="{53946C00-9C37-41B8-8941-B41708F88A10}"/>
    <cellStyle name="Output 19 6 6 2" xfId="29158" xr:uid="{C57B6BB2-D51E-4D64-8F11-54F06703D697}"/>
    <cellStyle name="Output 19 6 7" xfId="18213" xr:uid="{DF5EC820-91CA-478E-8DAD-B4B60812C692}"/>
    <cellStyle name="Output 19 6 7 2" xfId="29934" xr:uid="{CE22D65C-44A5-4808-BD53-ADB1DA350FE9}"/>
    <cellStyle name="Output 19 6 8" xfId="18970" xr:uid="{87642766-AE6F-40B5-93C7-192E7DE50B78}"/>
    <cellStyle name="Output 19 7" xfId="11823" xr:uid="{96DC223B-3FCE-46D4-AA31-FBAF924906BB}"/>
    <cellStyle name="Output 19 7 2" xfId="23651" xr:uid="{CEFA3A01-AD9A-4A56-B112-07F3ADD8E3B5}"/>
    <cellStyle name="Output 19 8" xfId="10892" xr:uid="{CA48EA35-44FE-4974-A9A4-D3F296330287}"/>
    <cellStyle name="Output 19 8 2" xfId="22761" xr:uid="{E25081CE-9F90-4D3E-873A-9B6CB07D7A97}"/>
    <cellStyle name="Output 19 9" xfId="11442" xr:uid="{F9AB23F3-7AB2-45F7-B86C-24D13DE05510}"/>
    <cellStyle name="Output 19 9 2" xfId="23300" xr:uid="{C27937E8-FD0F-404F-A863-D8BC83BA468F}"/>
    <cellStyle name="Output 2" xfId="6168" xr:uid="{5B04B475-F226-4235-BC07-C133E0347826}"/>
    <cellStyle name="Output 2 10" xfId="11188" xr:uid="{795FDE95-DD90-4DEB-BC5D-D32E9400E8FC}"/>
    <cellStyle name="Output 2 10 2" xfId="23050" xr:uid="{43B6DB03-6B5D-4FFE-BA9B-F54B477E7330}"/>
    <cellStyle name="Output 2 11" xfId="12817" xr:uid="{9861E649-9BA5-47A2-A03B-1DA54B7807AD}"/>
    <cellStyle name="Output 2 11 2" xfId="24613" xr:uid="{6DCE57B7-0FCA-4455-9BCA-137D30923BC1}"/>
    <cellStyle name="Output 2 12" xfId="10060" xr:uid="{B9C205B5-0CE9-4C5C-9343-B876EA15BD38}"/>
    <cellStyle name="Output 2 12 2" xfId="21935" xr:uid="{0A979C00-E960-4F17-99DE-41BC98DE74F2}"/>
    <cellStyle name="Output 2 13" xfId="12626" xr:uid="{F4362186-69E1-486E-9285-BA0EB9B22E7A}"/>
    <cellStyle name="Output 2 13 2" xfId="24431" xr:uid="{66A21F83-3FDF-4462-BFCF-BCADCF6D2CE8}"/>
    <cellStyle name="Output 2 2" xfId="6169" xr:uid="{681CF6FC-779A-4D57-BF6B-60E15D146DCC}"/>
    <cellStyle name="Output 2 3" xfId="6840" xr:uid="{286A5B3C-66DD-4919-B2BB-397ABA101E22}"/>
    <cellStyle name="Output 2 3 10" xfId="11230" xr:uid="{25EF33DB-4EF5-4569-A2BE-DF206BD59B3B}"/>
    <cellStyle name="Output 2 3 10 2" xfId="23092" xr:uid="{DF3393C6-7F52-474F-9D9B-CB641DC27090}"/>
    <cellStyle name="Output 2 3 11" xfId="11906" xr:uid="{1E2FC410-3A98-4AC0-90F7-DE60EE90F544}"/>
    <cellStyle name="Output 2 3 11 2" xfId="23733" xr:uid="{67EDB357-9ECC-49F1-BA82-B360E5F51397}"/>
    <cellStyle name="Output 2 3 2" xfId="7628" xr:uid="{DBDB76C7-CDB8-41CA-A5BC-336A3098C7BA}"/>
    <cellStyle name="Output 2 3 2 10" xfId="17961" xr:uid="{1E385403-E6B0-4E93-8B18-A214D8DBA795}"/>
    <cellStyle name="Output 2 3 2 10 2" xfId="29682" xr:uid="{51B171B9-E88A-4F55-BA91-D9F2696E7E0E}"/>
    <cellStyle name="Output 2 3 2 2" xfId="9271" xr:uid="{21D13753-13AE-4BB2-9228-23E561A9A501}"/>
    <cellStyle name="Output 2 3 2 2 2" xfId="13706" xr:uid="{CD6513BD-40D8-41B4-8058-768A377E2929}"/>
    <cellStyle name="Output 2 3 2 2 2 2" xfId="25480" xr:uid="{FF71BBD0-C84F-49AE-8D2A-0BCE3DE6A920}"/>
    <cellStyle name="Output 2 3 2 2 3" xfId="14668" xr:uid="{D446D299-00D0-4B0F-9E93-487C2F790ED9}"/>
    <cellStyle name="Output 2 3 2 2 3 2" xfId="26439" xr:uid="{5BC00921-C445-4A17-8A99-1E422052F2FF}"/>
    <cellStyle name="Output 2 3 2 2 4" xfId="15620" xr:uid="{A9287ADE-EBBE-4350-9AFE-39EB55BD786E}"/>
    <cellStyle name="Output 2 3 2 2 4 2" xfId="27369" xr:uid="{0B3DBEAF-5BFA-4AA9-A359-567D9FE894BA}"/>
    <cellStyle name="Output 2 3 2 2 5" xfId="16500" xr:uid="{F97EA7C9-AD11-43B3-A56E-1FACA94D8611}"/>
    <cellStyle name="Output 2 3 2 2 5 2" xfId="28247" xr:uid="{76F523B8-A92F-4763-8BE7-C2C5BE48FD47}"/>
    <cellStyle name="Output 2 3 2 2 6" xfId="17366" xr:uid="{08F3A567-A0EA-40E0-9E35-696E7A9ED648}"/>
    <cellStyle name="Output 2 3 2 2 6 2" xfId="29087" xr:uid="{3E148A06-28C6-4E9C-B051-FFC06354C154}"/>
    <cellStyle name="Output 2 3 2 2 7" xfId="18142" xr:uid="{66431267-6A3C-4716-AB87-1C7DF976AD8F}"/>
    <cellStyle name="Output 2 3 2 2 7 2" xfId="29863" xr:uid="{81C8336A-216E-48AB-8CAB-E727F6802E91}"/>
    <cellStyle name="Output 2 3 2 2 8" xfId="18899" xr:uid="{280EF55A-0B85-4D53-817E-074F20CF3E7D}"/>
    <cellStyle name="Output 2 3 2 3" xfId="9725" xr:uid="{7662E644-6BCC-4AED-A55A-489DA91D5020}"/>
    <cellStyle name="Output 2 3 2 3 2" xfId="14130" xr:uid="{7A2658FA-8762-40D3-B71B-7C31D3EDE089}"/>
    <cellStyle name="Output 2 3 2 3 2 2" xfId="25903" xr:uid="{ECA77DF3-4647-4162-9AD8-52C53C86096F}"/>
    <cellStyle name="Output 2 3 2 3 3" xfId="15090" xr:uid="{B55C65E4-D309-4A89-A822-3FABF60DED48}"/>
    <cellStyle name="Output 2 3 2 3 3 2" xfId="26861" xr:uid="{7CBE12C5-1DB5-4F82-966E-ACC5F40E5DF9}"/>
    <cellStyle name="Output 2 3 2 3 4" xfId="16042" xr:uid="{2EB375B8-2756-4077-A71C-3BEA872314D3}"/>
    <cellStyle name="Output 2 3 2 3 4 2" xfId="27789" xr:uid="{FFB260DA-B1E1-4A9B-B1E9-E54ECE034A5C}"/>
    <cellStyle name="Output 2 3 2 3 5" xfId="16916" xr:uid="{DE5038D5-2CE1-498E-BC1B-59157A90111C}"/>
    <cellStyle name="Output 2 3 2 3 5 2" xfId="28663" xr:uid="{0EDA8A5E-1560-448E-805A-AE1C9F2617D8}"/>
    <cellStyle name="Output 2 3 2 3 6" xfId="17781" xr:uid="{A5AB1CEE-731C-4FC6-8BA5-37C36ED196E4}"/>
    <cellStyle name="Output 2 3 2 3 6 2" xfId="29502" xr:uid="{C2DE9550-38F3-45A6-A8FE-4C81D1269466}"/>
    <cellStyle name="Output 2 3 2 3 7" xfId="18557" xr:uid="{5811F250-4529-46CD-BBC3-AEC134CA4F53}"/>
    <cellStyle name="Output 2 3 2 3 7 2" xfId="30278" xr:uid="{3B562F6C-9088-436C-8326-3C414D9B75D2}"/>
    <cellStyle name="Output 2 3 2 3 8" xfId="19314" xr:uid="{0952426F-B0C6-4872-BE04-2EBFFB840BD2}"/>
    <cellStyle name="Output 2 3 2 4" xfId="12690" xr:uid="{C031D94F-F2BA-4490-8B0C-E4DC91AFA404}"/>
    <cellStyle name="Output 2 3 2 4 2" xfId="24489" xr:uid="{D7A015EC-EDF3-4C49-82FC-749C29C78C3A}"/>
    <cellStyle name="Output 2 3 2 5" xfId="13307" xr:uid="{BD9BE38C-9AC6-4E74-B653-AA003D4A4AE0}"/>
    <cellStyle name="Output 2 3 2 5 2" xfId="25090" xr:uid="{F64B63D8-2247-41C6-A751-851C305626C1}"/>
    <cellStyle name="Output 2 3 2 6" xfId="14321" xr:uid="{FE44A044-B9B8-4ECB-ADFB-C8A972F34C28}"/>
    <cellStyle name="Output 2 3 2 6 2" xfId="26093" xr:uid="{F6BB0DE6-1ECD-4CBF-89A9-997848BD686F}"/>
    <cellStyle name="Output 2 3 2 7" xfId="15279" xr:uid="{5B286991-3A3E-4BB7-967E-8FC8BE01DEA7}"/>
    <cellStyle name="Output 2 3 2 7 2" xfId="27048" xr:uid="{8F40E26E-3E1F-4B64-9DD3-4BB72A9E42A4}"/>
    <cellStyle name="Output 2 3 2 8" xfId="16223" xr:uid="{85E5634A-6397-4545-86A3-077DFBA2831D}"/>
    <cellStyle name="Output 2 3 2 8 2" xfId="27970" xr:uid="{5FA6E655-D09B-4A93-853C-517B50E8C298}"/>
    <cellStyle name="Output 2 3 2 9" xfId="17096" xr:uid="{450FA843-0B66-423A-A9E6-E31EB9F5DCCC}"/>
    <cellStyle name="Output 2 3 2 9 2" xfId="28843" xr:uid="{430BF19F-5897-49FA-954F-DE3E70B72C77}"/>
    <cellStyle name="Output 2 3 3" xfId="8485" xr:uid="{19CFEBD3-F530-4989-82C8-E620CA45C3F8}"/>
    <cellStyle name="Output 2 3 3 2" xfId="13227" xr:uid="{50498C15-C518-4D83-BEA6-0C4F1E7A2088}"/>
    <cellStyle name="Output 2 3 3 2 2" xfId="25013" xr:uid="{59D5EC93-6484-4320-85C8-F71A338FB7D3}"/>
    <cellStyle name="Output 2 3 3 3" xfId="14247" xr:uid="{8144C1C0-3327-4CAD-AC0F-E0147E0C2DC7}"/>
    <cellStyle name="Output 2 3 3 3 2" xfId="26020" xr:uid="{5923620C-8D1A-46F8-A1AB-91D606336B0E}"/>
    <cellStyle name="Output 2 3 3 4" xfId="15207" xr:uid="{0D8650B2-8837-42D9-B6AB-482C17470512}"/>
    <cellStyle name="Output 2 3 3 4 2" xfId="26976" xr:uid="{35DAF31A-9FF6-4716-9597-29DC4CC7C96B}"/>
    <cellStyle name="Output 2 3 3 5" xfId="16156" xr:uid="{50405A6F-9258-4731-A8E8-E2FDD02E4355}"/>
    <cellStyle name="Output 2 3 3 5 2" xfId="27903" xr:uid="{E58903B4-8D3C-43A7-AFDB-B276A90A54E7}"/>
    <cellStyle name="Output 2 3 3 6" xfId="17029" xr:uid="{8EAA7260-4264-400E-ADE2-BF085849AC42}"/>
    <cellStyle name="Output 2 3 3 6 2" xfId="28776" xr:uid="{8E8ED866-1FE8-481D-99DD-047589E1B16D}"/>
    <cellStyle name="Output 2 3 3 7" xfId="17894" xr:uid="{BB0D869D-87D9-4515-B2EE-8364268BC8BA}"/>
    <cellStyle name="Output 2 3 3 7 2" xfId="29615" xr:uid="{B2E40B05-6029-496B-8C81-D1999BA5575F}"/>
    <cellStyle name="Output 2 3 3 8" xfId="18670" xr:uid="{A28CCB47-EAF6-4077-ABE2-52391E1F1404}"/>
    <cellStyle name="Output 2 3 4" xfId="9496" xr:uid="{CFD9C7D7-4F51-42C3-B22C-76B455E7EC3A}"/>
    <cellStyle name="Output 2 3 4 2" xfId="13901" xr:uid="{4CFCF4F0-65C9-4297-B597-AD91AA3B1DD8}"/>
    <cellStyle name="Output 2 3 4 2 2" xfId="25674" xr:uid="{F5A0FEB6-63E2-444A-8D76-ECBEA8117AAF}"/>
    <cellStyle name="Output 2 3 4 3" xfId="14861" xr:uid="{EB2819F9-03F1-45DF-90E4-B9FBA126416E}"/>
    <cellStyle name="Output 2 3 4 3 2" xfId="26632" xr:uid="{34F8B328-A49F-47F8-BA78-DBC02436B9FE}"/>
    <cellStyle name="Output 2 3 4 4" xfId="15813" xr:uid="{85C32A31-5851-4649-B9F9-AE9C44B7F42E}"/>
    <cellStyle name="Output 2 3 4 4 2" xfId="27560" xr:uid="{1A310663-60A1-494B-8416-E2306AD2EC97}"/>
    <cellStyle name="Output 2 3 4 5" xfId="16687" xr:uid="{98FBA269-DAD8-40C6-86DD-7BF7BF08B740}"/>
    <cellStyle name="Output 2 3 4 5 2" xfId="28434" xr:uid="{60372870-7677-40D2-9B9B-1B8F44FBF1A7}"/>
    <cellStyle name="Output 2 3 4 6" xfId="17552" xr:uid="{4082BA81-E30F-49BF-BE69-52F07EA1B915}"/>
    <cellStyle name="Output 2 3 4 6 2" xfId="29273" xr:uid="{AA5F788A-1E77-440F-B9F1-6EC4D6B1368B}"/>
    <cellStyle name="Output 2 3 4 7" xfId="18328" xr:uid="{9D02B559-2F2B-44A7-8EFB-13EDE13EAB67}"/>
    <cellStyle name="Output 2 3 4 7 2" xfId="30049" xr:uid="{6614B61C-AB78-4A7F-911E-C8D22C920DDB}"/>
    <cellStyle name="Output 2 3 4 8" xfId="19085" xr:uid="{4C3BE6AD-76C8-4B3C-9B2E-5786494B674C}"/>
    <cellStyle name="Output 2 3 5" xfId="12198" xr:uid="{44A8FA29-D6A6-4779-8A7B-92AD4C813BC0}"/>
    <cellStyle name="Output 2 3 5 2" xfId="24015" xr:uid="{CC0E6816-676F-46FA-B73F-F53C9834B8E2}"/>
    <cellStyle name="Output 2 3 6" xfId="10569" xr:uid="{444EFE4D-CA1A-4D5B-A358-62AF3A36F18D}"/>
    <cellStyle name="Output 2 3 6 2" xfId="22441" xr:uid="{173E2DAA-0B9D-4A76-BEDA-18D6614D7044}"/>
    <cellStyle name="Output 2 3 7" xfId="11637" xr:uid="{26CEA835-F58E-41FF-905D-FD3918132F5B}"/>
    <cellStyle name="Output 2 3 7 2" xfId="23479" xr:uid="{01154F9F-BF1E-4651-A5E1-FDF8705D32BD}"/>
    <cellStyle name="Output 2 3 8" xfId="11046" xr:uid="{F6E9643F-80AB-4E12-81EF-868E98A036D3}"/>
    <cellStyle name="Output 2 3 8 2" xfId="22915" xr:uid="{AC05E565-D967-483B-870F-D27DDDD9F293}"/>
    <cellStyle name="Output 2 3 9" xfId="11400" xr:uid="{4B792CB2-A578-4F78-BA70-EC7CE8ED036F}"/>
    <cellStyle name="Output 2 3 9 2" xfId="23258" xr:uid="{C69C46FF-3969-4478-8292-CDB4ECC6DEE0}"/>
    <cellStyle name="Output 2 4" xfId="7105" xr:uid="{45462494-4963-4A9F-BC98-A121DA5A07AD}"/>
    <cellStyle name="Output 2 4 10" xfId="13105" xr:uid="{A59F3B85-7608-43CA-90DF-BD037BF55E6B}"/>
    <cellStyle name="Output 2 4 10 2" xfId="24893" xr:uid="{14B64E05-ED21-4040-913C-F6225FB182BF}"/>
    <cellStyle name="Output 2 4 2" xfId="8748" xr:uid="{CF479DC3-F4CC-48B1-83F6-97ACB3DC1E5D}"/>
    <cellStyle name="Output 2 4 2 2" xfId="13409" xr:uid="{01709266-5A65-43D1-9EEA-7072A874885C}"/>
    <cellStyle name="Output 2 4 2 2 2" xfId="25192" xr:uid="{BEE0249D-AE8B-4955-94DF-04BC93D27440}"/>
    <cellStyle name="Output 2 4 2 3" xfId="14415" xr:uid="{22726E0C-60D3-4DC8-A9E7-3356CF1D6BBA}"/>
    <cellStyle name="Output 2 4 2 3 2" xfId="26187" xr:uid="{3E05982A-0DE6-4663-9E4A-F81B78D15B29}"/>
    <cellStyle name="Output 2 4 2 4" xfId="15373" xr:uid="{D246C1BA-C0C9-466D-95E3-9C7DAEA192EF}"/>
    <cellStyle name="Output 2 4 2 4 2" xfId="27135" xr:uid="{BF09A76A-5AAB-4B1A-B8E8-693E34A8E2F4}"/>
    <cellStyle name="Output 2 4 2 5" xfId="16300" xr:uid="{E2600BA4-6C71-446C-BDA2-182169F22EF7}"/>
    <cellStyle name="Output 2 4 2 5 2" xfId="28047" xr:uid="{F46E6191-042F-4808-9E68-C86744C3DA07}"/>
    <cellStyle name="Output 2 4 2 6" xfId="17171" xr:uid="{9A87FB55-E3A0-489E-8BE8-507E5E134C74}"/>
    <cellStyle name="Output 2 4 2 6 2" xfId="28915" xr:uid="{AF49A08D-12BC-4B30-853A-2EC968E94EBE}"/>
    <cellStyle name="Output 2 4 2 7" xfId="18018" xr:uid="{4E0CFBDC-F551-4309-8C22-8E9F1315C58F}"/>
    <cellStyle name="Output 2 4 2 7 2" xfId="29739" xr:uid="{A28492B5-BF2B-420A-9F5E-2B44742D3056}"/>
    <cellStyle name="Output 2 4 2 8" xfId="18785" xr:uid="{0A0848BE-1A9B-4420-AFEF-981719C2AEB1}"/>
    <cellStyle name="Output 2 4 3" xfId="9611" xr:uid="{92DAFC88-6AA4-4800-869F-88AE220EC354}"/>
    <cellStyle name="Output 2 4 3 2" xfId="14016" xr:uid="{5CD23322-4B21-4626-A791-077EF3C76BF1}"/>
    <cellStyle name="Output 2 4 3 2 2" xfId="25789" xr:uid="{CB655A7B-03B9-4922-8F73-E4A7D89E6310}"/>
    <cellStyle name="Output 2 4 3 3" xfId="14976" xr:uid="{138AEEE7-3178-459E-A16C-A9F013A4263D}"/>
    <cellStyle name="Output 2 4 3 3 2" xfId="26747" xr:uid="{D5754816-17E1-4583-8F6F-EC359635D308}"/>
    <cellStyle name="Output 2 4 3 4" xfId="15928" xr:uid="{43820AAB-1E8B-40ED-A46B-381A5827CBC4}"/>
    <cellStyle name="Output 2 4 3 4 2" xfId="27675" xr:uid="{603AECCE-9714-461E-A133-4E5F6F34288A}"/>
    <cellStyle name="Output 2 4 3 5" xfId="16802" xr:uid="{38855B66-5004-4AF7-AE1C-86B7EC3564F0}"/>
    <cellStyle name="Output 2 4 3 5 2" xfId="28549" xr:uid="{6F83D757-90BE-4D0A-8A76-C18291C96754}"/>
    <cellStyle name="Output 2 4 3 6" xfId="17667" xr:uid="{70513015-6F88-4758-8EA2-715A4144E5F7}"/>
    <cellStyle name="Output 2 4 3 6 2" xfId="29388" xr:uid="{81787BA9-5A48-4A2B-B974-5B3DDE2B7272}"/>
    <cellStyle name="Output 2 4 3 7" xfId="18443" xr:uid="{3D0196D2-0D91-462E-AE26-1E7FC2E3E825}"/>
    <cellStyle name="Output 2 4 3 7 2" xfId="30164" xr:uid="{C7D6DA2A-1BEA-46F9-A261-8A38547EEE5C}"/>
    <cellStyle name="Output 2 4 3 8" xfId="19200" xr:uid="{29695B5B-A876-45A2-BD76-099408EBC0AA}"/>
    <cellStyle name="Output 2 4 4" xfId="12379" xr:uid="{FF214FE7-0906-4ED2-A7AA-807B8E18224D}"/>
    <cellStyle name="Output 2 4 4 2" xfId="24194" xr:uid="{63BCB604-8D8B-44CD-B72B-6B4CB09CD51A}"/>
    <cellStyle name="Output 2 4 5" xfId="10401" xr:uid="{355B97F7-E0E4-4CCA-88D6-88F1CD5918D2}"/>
    <cellStyle name="Output 2 4 5 2" xfId="22273" xr:uid="{D678A35D-D456-47DF-9EF9-DA94211AE8A2}"/>
    <cellStyle name="Output 2 4 6" xfId="11658" xr:uid="{624050B6-19DF-4126-B94F-0E3B0C4FE9D2}"/>
    <cellStyle name="Output 2 4 6 2" xfId="23497" xr:uid="{1F5D88DD-78CE-4CFE-844D-C853F91D87F8}"/>
    <cellStyle name="Output 2 4 7" xfId="11030" xr:uid="{018D54D0-3CF5-4DA8-BBA3-E3368337D8D3}"/>
    <cellStyle name="Output 2 4 7 2" xfId="22899" xr:uid="{68D807D2-4002-45BE-8259-E89C4F7B7349}"/>
    <cellStyle name="Output 2 4 8" xfId="12508" xr:uid="{F0672904-B67D-4C30-8698-7E81D50F9DBF}"/>
    <cellStyle name="Output 2 4 8 2" xfId="24318" xr:uid="{7D6A92C9-AC8A-4C88-A152-614C11BA3CFC}"/>
    <cellStyle name="Output 2 4 9" xfId="10289" xr:uid="{1C403E8F-BE1E-4144-B1A0-8F0B01AD915D}"/>
    <cellStyle name="Output 2 4 9 2" xfId="22164" xr:uid="{B4029CA1-3A11-462B-B12A-E204395C7C26}"/>
    <cellStyle name="Output 2 5" xfId="7949" xr:uid="{B0D41356-C159-4874-B7D0-A9D8B60CE952}"/>
    <cellStyle name="Output 2 5 2" xfId="12920" xr:uid="{3A796424-0F36-4D2C-B7B1-E345C745B066}"/>
    <cellStyle name="Output 2 5 2 2" xfId="24714" xr:uid="{D26FE7C8-5427-49F8-8B62-C9D02D2E8A82}"/>
    <cellStyle name="Output 2 5 3" xfId="9973" xr:uid="{6FE09629-8FAA-4336-923C-627DF5D74DB6}"/>
    <cellStyle name="Output 2 5 3 2" xfId="21848" xr:uid="{1B2DF3B7-EBA2-4E93-8C22-9D3AB7207EC7}"/>
    <cellStyle name="Output 2 5 4" xfId="11751" xr:uid="{8A198045-E3BB-4091-9F00-1B9D639F8DBD}"/>
    <cellStyle name="Output 2 5 4 2" xfId="23580" xr:uid="{6CF9B845-4AA3-4760-A547-63BADDEB47EA}"/>
    <cellStyle name="Output 2 5 5" xfId="10955" xr:uid="{FE51CFAD-E0B2-4BE4-BF8A-3ECB17CB94A1}"/>
    <cellStyle name="Output 2 5 5 2" xfId="22824" xr:uid="{D171F333-F410-4ABC-8AF8-A0DEF09EC4FB}"/>
    <cellStyle name="Output 2 5 6" xfId="13344" xr:uid="{95441A4B-25D3-4EC7-9C68-647D506906E5}"/>
    <cellStyle name="Output 2 5 6 2" xfId="25127" xr:uid="{790B8741-D33A-4D30-BCD0-E7D1F19BB373}"/>
    <cellStyle name="Output 2 5 7" xfId="14353" xr:uid="{16DCE85B-FC86-4320-BD1C-A5463DE87C8D}"/>
    <cellStyle name="Output 2 5 7 2" xfId="26125" xr:uid="{48296C4C-ABEC-4D8E-BFB5-BDA335745F78}"/>
    <cellStyle name="Output 2 5 8" xfId="15311" xr:uid="{EDE9381D-ED9C-418A-811D-17582650961C}"/>
    <cellStyle name="Output 2 6" xfId="9383" xr:uid="{D78C46D0-968F-4830-AC5A-1C56BF4B9464}"/>
    <cellStyle name="Output 2 6 2" xfId="13788" xr:uid="{34E5D213-D689-44CE-B699-A17686DC677A}"/>
    <cellStyle name="Output 2 6 2 2" xfId="25561" xr:uid="{941D8805-3F7E-4F25-A4FC-D013349D8044}"/>
    <cellStyle name="Output 2 6 3" xfId="14748" xr:uid="{39E06148-6394-4652-887E-93CA4B7764AE}"/>
    <cellStyle name="Output 2 6 3 2" xfId="26519" xr:uid="{1190D558-5C8F-4DE9-80AB-E2178E40464D}"/>
    <cellStyle name="Output 2 6 4" xfId="15700" xr:uid="{5075FECA-3415-4A8B-BD97-8AAFAE8F4BF7}"/>
    <cellStyle name="Output 2 6 4 2" xfId="27447" xr:uid="{2FF46BB1-EF8B-4604-B641-311346FFB1D0}"/>
    <cellStyle name="Output 2 6 5" xfId="16574" xr:uid="{324D1E6F-7311-460E-B311-0821D0985C6C}"/>
    <cellStyle name="Output 2 6 5 2" xfId="28321" xr:uid="{E1B58334-00E8-48C5-A314-D2D5042DE985}"/>
    <cellStyle name="Output 2 6 6" xfId="17439" xr:uid="{5631669F-0C3C-45F6-B583-70808E7FFE4A}"/>
    <cellStyle name="Output 2 6 6 2" xfId="29160" xr:uid="{2A3C5A6C-1F54-42E2-9D97-C129D1C68441}"/>
    <cellStyle name="Output 2 6 7" xfId="18215" xr:uid="{2F0669EB-76C3-4C2A-B020-44F636168B90}"/>
    <cellStyle name="Output 2 6 7 2" xfId="29936" xr:uid="{8DD41B9B-D41B-40F8-BCCF-6C9C57F74769}"/>
    <cellStyle name="Output 2 6 8" xfId="18972" xr:uid="{3BA58FD8-5936-46BD-864E-D16E83F63643}"/>
    <cellStyle name="Output 2 7" xfId="11825" xr:uid="{E44FFF83-597F-4CEA-8A66-F046C8C2B10A}"/>
    <cellStyle name="Output 2 7 2" xfId="23653" xr:uid="{F5E9DDE0-B202-4B3F-B2F7-EEEBC16EDF36}"/>
    <cellStyle name="Output 2 8" xfId="10890" xr:uid="{99BC1432-B907-453A-BF3C-7A791CDE74F5}"/>
    <cellStyle name="Output 2 8 2" xfId="22759" xr:uid="{C100D7B5-9E52-49C2-A2EC-2FBD5FB99411}"/>
    <cellStyle name="Output 2 9" xfId="11444" xr:uid="{A4448F13-1E4D-4AA2-B6A7-09905F8A2B71}"/>
    <cellStyle name="Output 2 9 2" xfId="23302" xr:uid="{56EDEAB4-D837-4EC9-8583-A34FFF3397FE}"/>
    <cellStyle name="Output 3" xfId="6170" xr:uid="{EA0B7109-3C8E-42D0-A44F-B9D89877C814}"/>
    <cellStyle name="Output 3 10" xfId="11993" xr:uid="{48A84D4F-EF8B-4645-A099-CE3EA8FDF824}"/>
    <cellStyle name="Output 3 10 2" xfId="23818" xr:uid="{F5A188B7-E6D9-496E-AA02-673177D564ED}"/>
    <cellStyle name="Output 3 11" xfId="10745" xr:uid="{BCB00035-68BC-427F-AAF7-7935DC3A3874}"/>
    <cellStyle name="Output 3 11 2" xfId="22616" xr:uid="{E81A35E0-0DCB-4C4F-8BB3-CE19AE13381B}"/>
    <cellStyle name="Output 3 12" xfId="11575" xr:uid="{110BF216-D3FF-4D8E-BB37-A61F1D4D0793}"/>
    <cellStyle name="Output 3 12 2" xfId="23423" xr:uid="{C3C3A424-4C38-49B0-B813-30A566BB92AE}"/>
    <cellStyle name="Output 3 2" xfId="6841" xr:uid="{391EA5A4-A30B-4734-B2F0-6BEDD2AAAD13}"/>
    <cellStyle name="Output 3 2 10" xfId="11080" xr:uid="{7E645311-2B9F-4895-9863-EF9B8B568820}"/>
    <cellStyle name="Output 3 2 10 2" xfId="22949" xr:uid="{028F2361-5F0E-4B78-BCD0-A435EE145AA0}"/>
    <cellStyle name="Output 3 2 11" xfId="11914" xr:uid="{14B8F054-DDC9-4229-BB81-A18ABEC1A3FD}"/>
    <cellStyle name="Output 3 2 11 2" xfId="23740" xr:uid="{FF0C3075-DCF7-4C64-AFE5-EA83B47BBA76}"/>
    <cellStyle name="Output 3 2 2" xfId="7629" xr:uid="{5F74D764-FAB4-423B-AC3F-13BB9CD30212}"/>
    <cellStyle name="Output 3 2 2 10" xfId="16416" xr:uid="{025551F9-C5B9-41F5-A1B9-1FBC4614893B}"/>
    <cellStyle name="Output 3 2 2 10 2" xfId="28163" xr:uid="{2D76B3DD-86D2-426B-A548-98124DB97AEA}"/>
    <cellStyle name="Output 3 2 2 2" xfId="9272" xr:uid="{6A809E72-9504-4894-8790-8C2CA3D4E7CB}"/>
    <cellStyle name="Output 3 2 2 2 2" xfId="13707" xr:uid="{0493B3F2-D770-48A1-A8A3-2F67EBA55A34}"/>
    <cellStyle name="Output 3 2 2 2 2 2" xfId="25481" xr:uid="{8A9D57E3-0922-4569-AC2D-787159430636}"/>
    <cellStyle name="Output 3 2 2 2 3" xfId="14669" xr:uid="{649E5BC5-5DBD-44E1-A884-4A2475D525BE}"/>
    <cellStyle name="Output 3 2 2 2 3 2" xfId="26440" xr:uid="{7BD0317C-4E85-4BDA-891E-57347FA52D10}"/>
    <cellStyle name="Output 3 2 2 2 4" xfId="15621" xr:uid="{B45DE121-F786-48B3-85C4-BD7F3865AD73}"/>
    <cellStyle name="Output 3 2 2 2 4 2" xfId="27370" xr:uid="{0049F06D-741E-43DF-9B2B-58635D28F965}"/>
    <cellStyle name="Output 3 2 2 2 5" xfId="16501" xr:uid="{012FA369-F170-4122-9D08-5F106B42058A}"/>
    <cellStyle name="Output 3 2 2 2 5 2" xfId="28248" xr:uid="{9DC13EBA-5569-4860-947B-5CC5A71FA0C4}"/>
    <cellStyle name="Output 3 2 2 2 6" xfId="17367" xr:uid="{C9DB1AA5-F563-41C8-832F-8F304B8A203D}"/>
    <cellStyle name="Output 3 2 2 2 6 2" xfId="29088" xr:uid="{4A16B56E-E78A-4F83-AE63-E9FD27AC9453}"/>
    <cellStyle name="Output 3 2 2 2 7" xfId="18143" xr:uid="{E0F8CF21-6761-4586-AC81-9A75AE283515}"/>
    <cellStyle name="Output 3 2 2 2 7 2" xfId="29864" xr:uid="{750F469A-3B3C-4F2B-AB4F-27F92D09A920}"/>
    <cellStyle name="Output 3 2 2 2 8" xfId="18900" xr:uid="{77D9DD5D-372F-433A-A026-CCBDC8FC5143}"/>
    <cellStyle name="Output 3 2 2 3" xfId="9726" xr:uid="{88DA1613-0804-4281-915F-669D63EC9BB9}"/>
    <cellStyle name="Output 3 2 2 3 2" xfId="14131" xr:uid="{4DBB7E2E-C994-4633-A331-2E8E07F714EC}"/>
    <cellStyle name="Output 3 2 2 3 2 2" xfId="25904" xr:uid="{5CA0BADB-93C7-4264-821A-ED3AC271B6D3}"/>
    <cellStyle name="Output 3 2 2 3 3" xfId="15091" xr:uid="{797DDAB1-8330-4885-B8A1-A4C1BD731D3E}"/>
    <cellStyle name="Output 3 2 2 3 3 2" xfId="26862" xr:uid="{78F18665-87AB-424B-9996-B1265512703D}"/>
    <cellStyle name="Output 3 2 2 3 4" xfId="16043" xr:uid="{0425B04A-2EC9-4B85-AFEE-78FA9C7AB659}"/>
    <cellStyle name="Output 3 2 2 3 4 2" xfId="27790" xr:uid="{61F04F97-D20D-4ADC-BA9B-71B55D91DBCB}"/>
    <cellStyle name="Output 3 2 2 3 5" xfId="16917" xr:uid="{B22AA7F2-5762-41B9-8FF5-3BE4EC4FE518}"/>
    <cellStyle name="Output 3 2 2 3 5 2" xfId="28664" xr:uid="{12322C4F-EE6F-41E0-8050-734AFAC84AB2}"/>
    <cellStyle name="Output 3 2 2 3 6" xfId="17782" xr:uid="{7A11DDAE-0E33-4FAB-9CC3-2966B6C1B737}"/>
    <cellStyle name="Output 3 2 2 3 6 2" xfId="29503" xr:uid="{8C068BF8-4E8A-4791-A38A-9268C4BC3DB2}"/>
    <cellStyle name="Output 3 2 2 3 7" xfId="18558" xr:uid="{4997968F-EDCF-4342-86DE-DDEE999D54BA}"/>
    <cellStyle name="Output 3 2 2 3 7 2" xfId="30279" xr:uid="{F424BF43-F185-42FD-AAF5-FBE0BFC59EE2}"/>
    <cellStyle name="Output 3 2 2 3 8" xfId="19315" xr:uid="{54F0759D-71B3-4C6F-BD8C-05E46821E7C9}"/>
    <cellStyle name="Output 3 2 2 4" xfId="12691" xr:uid="{7B1854E2-D82B-4023-8915-84E4268DEB7B}"/>
    <cellStyle name="Output 3 2 2 4 2" xfId="24490" xr:uid="{15EDFDB8-C347-4040-86B5-D9FD354367B0}"/>
    <cellStyle name="Output 3 2 2 5" xfId="12278" xr:uid="{C3C7B7F4-E58B-4AED-AB25-D2BCD8F77190}"/>
    <cellStyle name="Output 3 2 2 5 2" xfId="24094" xr:uid="{C5546D75-605E-47D7-B375-8B67F5BC3BA4}"/>
    <cellStyle name="Output 3 2 2 6" xfId="10494" xr:uid="{104D4348-788D-4E87-B8C5-CE50859D1A01}"/>
    <cellStyle name="Output 3 2 2 6 2" xfId="22366" xr:uid="{A17D72A7-A40F-4FB4-9836-EF94DD6A9E9D}"/>
    <cellStyle name="Output 3 2 2 7" xfId="13586" xr:uid="{A5C8361E-F6E0-41EA-9D01-DC838AD7732B}"/>
    <cellStyle name="Output 3 2 2 7 2" xfId="25362" xr:uid="{4384C3BB-E07F-4BB6-A717-63029DAB042E}"/>
    <cellStyle name="Output 3 2 2 8" xfId="14564" xr:uid="{D69D3428-AB54-4E4F-B2E4-457B97EAA4E2}"/>
    <cellStyle name="Output 3 2 2 8 2" xfId="26335" xr:uid="{1D575254-DB0C-491B-B6E3-378800F51A52}"/>
    <cellStyle name="Output 3 2 2 9" xfId="15517" xr:uid="{FBA399AF-D80F-441F-B8C3-AB4605FA6C15}"/>
    <cellStyle name="Output 3 2 2 9 2" xfId="27272" xr:uid="{A72A4AF8-D34D-4A2A-9CE1-81F2ED8D4BD8}"/>
    <cellStyle name="Output 3 2 3" xfId="8486" xr:uid="{C25D0175-37DF-4047-8DDF-A53D48448AC5}"/>
    <cellStyle name="Output 3 2 3 2" xfId="13228" xr:uid="{44B5C40C-7479-4F7A-A7DF-F59150BE8FD9}"/>
    <cellStyle name="Output 3 2 3 2 2" xfId="25014" xr:uid="{28FED8DB-F443-4CD7-A6BC-92637028B8CB}"/>
    <cellStyle name="Output 3 2 3 3" xfId="14248" xr:uid="{8A00ACFD-836F-477E-956F-E180B8209FBB}"/>
    <cellStyle name="Output 3 2 3 3 2" xfId="26021" xr:uid="{5AC7F1A2-76FE-4048-A20E-7C6C6E269E8B}"/>
    <cellStyle name="Output 3 2 3 4" xfId="15208" xr:uid="{B89C9611-7437-4A8E-A08E-20C033E24A68}"/>
    <cellStyle name="Output 3 2 3 4 2" xfId="26977" xr:uid="{C058C0D3-1F86-403D-A2FA-7B667F0F7C8D}"/>
    <cellStyle name="Output 3 2 3 5" xfId="16157" xr:uid="{5783FEBB-9267-4089-8837-CD4F3C771B50}"/>
    <cellStyle name="Output 3 2 3 5 2" xfId="27904" xr:uid="{91893F98-8674-48B7-BE03-330658A4D897}"/>
    <cellStyle name="Output 3 2 3 6" xfId="17030" xr:uid="{D1320D31-7115-4B84-B63B-5AA8818CEAF2}"/>
    <cellStyle name="Output 3 2 3 6 2" xfId="28777" xr:uid="{42BAF616-E587-4BCD-8820-0900961828BE}"/>
    <cellStyle name="Output 3 2 3 7" xfId="17895" xr:uid="{B68BE2CB-5B8B-4034-B16D-053E9A37E45C}"/>
    <cellStyle name="Output 3 2 3 7 2" xfId="29616" xr:uid="{1BBF47A5-1573-4BC2-B2C1-7C097E564372}"/>
    <cellStyle name="Output 3 2 3 8" xfId="18671" xr:uid="{58B0409C-840A-496A-AF14-B35A842B6378}"/>
    <cellStyle name="Output 3 2 4" xfId="9497" xr:uid="{039B7988-9880-495C-9E45-16A8AA1F967C}"/>
    <cellStyle name="Output 3 2 4 2" xfId="13902" xr:uid="{3E5E07AE-0CA0-41D3-B055-88DF31E36FAA}"/>
    <cellStyle name="Output 3 2 4 2 2" xfId="25675" xr:uid="{BABEBB8B-D77C-4095-9723-D735421B73AD}"/>
    <cellStyle name="Output 3 2 4 3" xfId="14862" xr:uid="{C830CF1A-074B-4F07-95F0-6C91DCA1FE8E}"/>
    <cellStyle name="Output 3 2 4 3 2" xfId="26633" xr:uid="{5DBD002A-1158-4266-B87A-AEF27EACC61E}"/>
    <cellStyle name="Output 3 2 4 4" xfId="15814" xr:uid="{B7EFCECA-2B83-4805-A8D2-23D772175DBC}"/>
    <cellStyle name="Output 3 2 4 4 2" xfId="27561" xr:uid="{7915E451-EABE-4ECF-ABAC-71B2D82C0500}"/>
    <cellStyle name="Output 3 2 4 5" xfId="16688" xr:uid="{F8960B43-E55B-40E3-9BDC-A0D743B0F960}"/>
    <cellStyle name="Output 3 2 4 5 2" xfId="28435" xr:uid="{D35B3782-14C9-4399-9C44-ED3C3183B5C0}"/>
    <cellStyle name="Output 3 2 4 6" xfId="17553" xr:uid="{AF71CB9A-46FA-4446-9F0F-E744E6678536}"/>
    <cellStyle name="Output 3 2 4 6 2" xfId="29274" xr:uid="{A621A9B6-2D15-431C-98C3-1D96FF43374F}"/>
    <cellStyle name="Output 3 2 4 7" xfId="18329" xr:uid="{20E6F25A-C4B9-41D3-B0F4-D339B6FA61F6}"/>
    <cellStyle name="Output 3 2 4 7 2" xfId="30050" xr:uid="{58B7EBE7-7454-4A95-A27C-FD92F3327460}"/>
    <cellStyle name="Output 3 2 4 8" xfId="19086" xr:uid="{5DAE9A8E-1C5C-4AFE-8E07-80DBC5DBAC7F}"/>
    <cellStyle name="Output 3 2 5" xfId="12199" xr:uid="{DC1E16DB-67C0-40DC-BD22-FFECC9EF2D99}"/>
    <cellStyle name="Output 3 2 5 2" xfId="24016" xr:uid="{92929530-B022-47EC-9104-0BA730FF801F}"/>
    <cellStyle name="Output 3 2 6" xfId="10568" xr:uid="{46807728-8F27-40BA-B4A1-51822ABCCB99}"/>
    <cellStyle name="Output 3 2 6 2" xfId="22440" xr:uid="{4F1058CE-FFDD-4235-9ADD-9C2E42D1C9FA}"/>
    <cellStyle name="Output 3 2 7" xfId="12035" xr:uid="{77DBED83-6AD5-43CB-8799-94EB5C3CFF16}"/>
    <cellStyle name="Output 3 2 7 2" xfId="23856" xr:uid="{D4D697FC-6290-4D01-B38F-7B7CD7E3F949}"/>
    <cellStyle name="Output 3 2 8" xfId="10717" xr:uid="{D45B79D0-362F-41FC-B0EA-AEC7DEBAD704}"/>
    <cellStyle name="Output 3 2 8 2" xfId="22589" xr:uid="{831BB42B-3F34-4478-A3A0-2A9321BA99DC}"/>
    <cellStyle name="Output 3 2 9" xfId="11599" xr:uid="{7E8A1C1F-6F62-498E-BC37-235DD971A5B8}"/>
    <cellStyle name="Output 3 2 9 2" xfId="23443" xr:uid="{33D59375-4DE8-48EC-9546-62E018B8617D}"/>
    <cellStyle name="Output 3 3" xfId="7106" xr:uid="{E716275B-2CC1-417C-8A29-2EDF5D5E2D3C}"/>
    <cellStyle name="Output 3 3 10" xfId="15478" xr:uid="{F3936007-56F0-42B4-997A-A1E065138B59}"/>
    <cellStyle name="Output 3 3 10 2" xfId="27238" xr:uid="{FD528EE8-012B-459B-93B8-92604FB79E66}"/>
    <cellStyle name="Output 3 3 2" xfId="8749" xr:uid="{69290B64-ECAB-4068-83FD-47A0C08E9342}"/>
    <cellStyle name="Output 3 3 2 2" xfId="13410" xr:uid="{239374B7-67C1-422F-A3D1-8AF798A12483}"/>
    <cellStyle name="Output 3 3 2 2 2" xfId="25193" xr:uid="{0AF14E24-9615-4476-811A-608626A7EEDA}"/>
    <cellStyle name="Output 3 3 2 3" xfId="14416" xr:uid="{D3ACBF4E-8999-4989-8A6C-62B295BEFA07}"/>
    <cellStyle name="Output 3 3 2 3 2" xfId="26188" xr:uid="{C002B893-1F32-465C-9097-995938D5654D}"/>
    <cellStyle name="Output 3 3 2 4" xfId="15374" xr:uid="{A1D40016-8E39-40F1-AC3C-067007C8C80D}"/>
    <cellStyle name="Output 3 3 2 4 2" xfId="27136" xr:uid="{8DEACC67-84AC-4701-A372-E59279D513EB}"/>
    <cellStyle name="Output 3 3 2 5" xfId="16301" xr:uid="{35A04D65-F9B6-4FFE-A0BF-169B58D65E03}"/>
    <cellStyle name="Output 3 3 2 5 2" xfId="28048" xr:uid="{9AAE6D4E-35D5-4BB0-B8A6-D07092CE6977}"/>
    <cellStyle name="Output 3 3 2 6" xfId="17172" xr:uid="{C746C38D-2DED-4C57-A604-82C75C1D6EC0}"/>
    <cellStyle name="Output 3 3 2 6 2" xfId="28916" xr:uid="{362A6633-EA58-4642-B772-90E06E81EB43}"/>
    <cellStyle name="Output 3 3 2 7" xfId="18019" xr:uid="{BD6D5C3D-DADF-48B1-972A-A8C6860DC971}"/>
    <cellStyle name="Output 3 3 2 7 2" xfId="29740" xr:uid="{3FA005CB-6EC2-41BB-A83C-5395B8E66DF8}"/>
    <cellStyle name="Output 3 3 2 8" xfId="18786" xr:uid="{1EF6DE2E-0DF9-4B95-BC6D-A0253D471DE5}"/>
    <cellStyle name="Output 3 3 3" xfId="9612" xr:uid="{D599907A-EB9F-4F33-92E7-4D3F84BAE9E6}"/>
    <cellStyle name="Output 3 3 3 2" xfId="14017" xr:uid="{F53B64E7-1855-413A-B52B-D4ABDA8DC852}"/>
    <cellStyle name="Output 3 3 3 2 2" xfId="25790" xr:uid="{46619A3D-A07C-42F8-AA6A-264C6905F802}"/>
    <cellStyle name="Output 3 3 3 3" xfId="14977" xr:uid="{12894D36-7A78-4399-B4BD-5E7A714FABEC}"/>
    <cellStyle name="Output 3 3 3 3 2" xfId="26748" xr:uid="{0F877D1C-B9C4-4C67-AB55-34461A7ECAA7}"/>
    <cellStyle name="Output 3 3 3 4" xfId="15929" xr:uid="{22D3061B-380D-404E-B932-189543EAE024}"/>
    <cellStyle name="Output 3 3 3 4 2" xfId="27676" xr:uid="{7BE47702-D4A3-4FDF-B888-496E314706DE}"/>
    <cellStyle name="Output 3 3 3 5" xfId="16803" xr:uid="{00C77658-1AB2-4358-98F3-12D2E92658EE}"/>
    <cellStyle name="Output 3 3 3 5 2" xfId="28550" xr:uid="{876859AF-AF68-4419-8E06-9F3FC5E356D8}"/>
    <cellStyle name="Output 3 3 3 6" xfId="17668" xr:uid="{A03E3B36-6255-40F5-8160-E7170C771E34}"/>
    <cellStyle name="Output 3 3 3 6 2" xfId="29389" xr:uid="{D4EA42F6-532D-4EE0-BA79-BA11F3B68678}"/>
    <cellStyle name="Output 3 3 3 7" xfId="18444" xr:uid="{57ED0D45-8BCF-420C-91E9-759EB98F8904}"/>
    <cellStyle name="Output 3 3 3 7 2" xfId="30165" xr:uid="{B54D1224-D9BE-4A64-8B37-2ADAE802C463}"/>
    <cellStyle name="Output 3 3 3 8" xfId="19201" xr:uid="{9125C04E-A97C-439D-8090-DBE815C42E6B}"/>
    <cellStyle name="Output 3 3 4" xfId="12380" xr:uid="{673A4B0B-61AC-41B8-8D57-AD559FEC585A}"/>
    <cellStyle name="Output 3 3 4 2" xfId="24195" xr:uid="{64910627-8270-4D88-8133-F4CA14C6A1AA}"/>
    <cellStyle name="Output 3 3 5" xfId="10400" xr:uid="{2F754EA5-7981-4BCD-993B-6A5E24BFE787}"/>
    <cellStyle name="Output 3 3 5 2" xfId="22272" xr:uid="{5A3887DF-C5FC-4BF9-8AC8-7BCEFAE64A6B}"/>
    <cellStyle name="Output 3 3 6" xfId="11659" xr:uid="{82C588D7-4194-432E-9E26-E5C5E3331D7D}"/>
    <cellStyle name="Output 3 3 6 2" xfId="23498" xr:uid="{96B491BA-4F69-40AB-B823-D38A6B6FAA0A}"/>
    <cellStyle name="Output 3 3 7" xfId="11029" xr:uid="{78A92D26-56BD-4E37-9CB4-2E2C388C1AB8}"/>
    <cellStyle name="Output 3 3 7 2" xfId="22898" xr:uid="{18534E05-45A9-4A5F-A01F-84C520FCB5D0}"/>
    <cellStyle name="Output 3 3 8" xfId="13533" xr:uid="{CCCEE795-3589-4288-9711-0653B0EEF432}"/>
    <cellStyle name="Output 3 3 8 2" xfId="25311" xr:uid="{55334C5A-3C80-40AD-9AAC-F96D3D78156A}"/>
    <cellStyle name="Output 3 3 9" xfId="14521" xr:uid="{61B5EC7B-F6BE-44D5-8B76-67300800AF23}"/>
    <cellStyle name="Output 3 3 9 2" xfId="26292" xr:uid="{5D94225B-F7D6-4FF8-A54A-A11542AA3BC1}"/>
    <cellStyle name="Output 3 4" xfId="7950" xr:uid="{A3A6589F-DDAA-4B6D-9607-DD4F1DA00931}"/>
    <cellStyle name="Output 3 4 2" xfId="12921" xr:uid="{94F55058-AAB4-4EE6-BD5B-5B6AE24DF0EB}"/>
    <cellStyle name="Output 3 4 2 2" xfId="24715" xr:uid="{1371D2D7-418B-432C-A6B6-CCDC247E0B86}"/>
    <cellStyle name="Output 3 4 3" xfId="9972" xr:uid="{934EFF10-56BB-4F95-928E-7653DEA70387}"/>
    <cellStyle name="Output 3 4 3 2" xfId="21847" xr:uid="{AD48020C-3727-4E82-AE24-E9BE0A384FCE}"/>
    <cellStyle name="Output 3 4 4" xfId="11752" xr:uid="{CCB97AF9-F109-4AE2-8297-85C110B3821E}"/>
    <cellStyle name="Output 3 4 4 2" xfId="23581" xr:uid="{99088299-FBD6-48CB-BC32-B3BD9D776E81}"/>
    <cellStyle name="Output 3 4 5" xfId="10954" xr:uid="{C583A58D-DF5B-4B8B-8222-AAA4E53F01CE}"/>
    <cellStyle name="Output 3 4 5 2" xfId="22823" xr:uid="{226BAC2E-6758-4367-B5C3-B082611252C1}"/>
    <cellStyle name="Output 3 4 6" xfId="12831" xr:uid="{6BA38375-82DE-498E-ADF9-D1160303D79A}"/>
    <cellStyle name="Output 3 4 6 2" xfId="24625" xr:uid="{6BFE2E3B-10DF-4E7D-B2F4-3A4A1F93E921}"/>
    <cellStyle name="Output 3 4 7" xfId="10051" xr:uid="{D90E124E-E89E-4A9B-8CA2-2997B6EF9956}"/>
    <cellStyle name="Output 3 4 7 2" xfId="21926" xr:uid="{20BBD73D-714E-46F1-A65B-DF2E5EF368A3}"/>
    <cellStyle name="Output 3 4 8" xfId="12627" xr:uid="{8DA08193-4A41-4594-8C8F-F2D3BD5A7732}"/>
    <cellStyle name="Output 3 5" xfId="9384" xr:uid="{0AAC7654-FDF7-4D0C-A56F-DF45AE3A6220}"/>
    <cellStyle name="Output 3 5 2" xfId="13789" xr:uid="{78194B69-41E1-4023-9EE6-071524E55417}"/>
    <cellStyle name="Output 3 5 2 2" xfId="25562" xr:uid="{F52E704D-FBC0-43ED-8256-D1144F5D494D}"/>
    <cellStyle name="Output 3 5 3" xfId="14749" xr:uid="{49B59F10-2C1E-4F77-85BD-821F14E5B75B}"/>
    <cellStyle name="Output 3 5 3 2" xfId="26520" xr:uid="{2E931A27-F376-4F18-B8B7-941141A1E895}"/>
    <cellStyle name="Output 3 5 4" xfId="15701" xr:uid="{CE93F4EF-CEC1-4416-B038-E39CE05B6E08}"/>
    <cellStyle name="Output 3 5 4 2" xfId="27448" xr:uid="{B0A803A0-E62F-474C-8DEC-46C9EAC5EF1D}"/>
    <cellStyle name="Output 3 5 5" xfId="16575" xr:uid="{7BF2723E-9660-4DF3-9546-00954CB8D1D5}"/>
    <cellStyle name="Output 3 5 5 2" xfId="28322" xr:uid="{C33C2476-9FFB-41AB-B901-E529DFB1716B}"/>
    <cellStyle name="Output 3 5 6" xfId="17440" xr:uid="{AFEB6390-74F1-450B-BE8C-A0E2D6E6B478}"/>
    <cellStyle name="Output 3 5 6 2" xfId="29161" xr:uid="{1047DDF3-D967-4A1B-8E28-30A1777D111D}"/>
    <cellStyle name="Output 3 5 7" xfId="18216" xr:uid="{B1F29B12-1FB3-49F6-BC09-DD3AB165125D}"/>
    <cellStyle name="Output 3 5 7 2" xfId="29937" xr:uid="{78C36868-9F2F-4806-9F4D-00858FA7B01D}"/>
    <cellStyle name="Output 3 5 8" xfId="18973" xr:uid="{986B2B36-6578-47D9-B197-06634BB21E82}"/>
    <cellStyle name="Output 3 6" xfId="11827" xr:uid="{4DAA79E7-8F28-4C03-93CD-DEBB232116B9}"/>
    <cellStyle name="Output 3 6 2" xfId="23655" xr:uid="{00E33A9A-2B1F-4690-A207-8FC0A43271B0}"/>
    <cellStyle name="Output 3 7" xfId="10888" xr:uid="{83BC3558-321B-4B4B-BA13-DAF10A324149}"/>
    <cellStyle name="Output 3 7 2" xfId="22757" xr:uid="{DE76B504-2E22-48F6-8577-6122D0C66933}"/>
    <cellStyle name="Output 3 8" xfId="11446" xr:uid="{2A0FACC5-B9DE-43A9-A825-F22290F286F1}"/>
    <cellStyle name="Output 3 8 2" xfId="23304" xr:uid="{E29088CF-1973-419F-B6EA-DFDC49DC168C}"/>
    <cellStyle name="Output 3 9" xfId="11187" xr:uid="{A17705A8-3F61-435B-A7B3-726D92690E1B}"/>
    <cellStyle name="Output 3 9 2" xfId="23049" xr:uid="{C68B5DAE-ADFC-4614-AB55-88B2D9446D23}"/>
    <cellStyle name="Output 4" xfId="6171" xr:uid="{AEA11779-76DD-40BB-A395-CB0C5E392A99}"/>
    <cellStyle name="Output 4 10" xfId="12481" xr:uid="{A06F7A15-506E-4FCF-A2CA-C7CEA55D0286}"/>
    <cellStyle name="Output 4 10 2" xfId="24295" xr:uid="{6F045B1B-3357-4306-96FD-CE519E3E81B9}"/>
    <cellStyle name="Output 4 11" xfId="10304" xr:uid="{2E4B8D56-3207-4F27-90E0-C064F901BC5B}"/>
    <cellStyle name="Output 4 11 2" xfId="22176" xr:uid="{654D3076-DC5F-4C60-BA5D-F69DCB567AF6}"/>
    <cellStyle name="Output 4 12" xfId="13615" xr:uid="{C5BCA369-EE30-47B4-BA7A-53CDB291EDAE}"/>
    <cellStyle name="Output 4 12 2" xfId="25391" xr:uid="{7096D96B-5808-4CB4-B8C5-ABEF684E6985}"/>
    <cellStyle name="Output 4 2" xfId="6842" xr:uid="{A393711E-0A74-44A3-974E-6C3B6C69ECDE}"/>
    <cellStyle name="Output 4 2 10" xfId="11079" xr:uid="{BB50D614-3E44-49F4-9C4C-8E1EA7F63FB8}"/>
    <cellStyle name="Output 4 2 10 2" xfId="22948" xr:uid="{D1A92F03-F3B2-4283-AFD0-D1A4BAAC24B9}"/>
    <cellStyle name="Output 4 2 11" xfId="12502" xr:uid="{1C8DF7A8-7AC7-4DA8-9632-3E50C2454BD0}"/>
    <cellStyle name="Output 4 2 11 2" xfId="24314" xr:uid="{5914A1A9-45B0-48B0-B42D-C3929894702F}"/>
    <cellStyle name="Output 4 2 2" xfId="7630" xr:uid="{C36FD985-4F8D-4974-A6A3-8724CCAA1DC3}"/>
    <cellStyle name="Output 4 2 2 10" xfId="17134" xr:uid="{B90CB205-27EA-4609-96B4-DF56728B5105}"/>
    <cellStyle name="Output 4 2 2 10 2" xfId="28881" xr:uid="{AC34F68D-BA97-4870-8CF5-F4E6A348175E}"/>
    <cellStyle name="Output 4 2 2 2" xfId="9273" xr:uid="{D76B7577-F1F2-441E-A552-5F0925DCBEFA}"/>
    <cellStyle name="Output 4 2 2 2 2" xfId="13708" xr:uid="{D2170BE9-69A3-47D7-AE65-9E2E11FF8283}"/>
    <cellStyle name="Output 4 2 2 2 2 2" xfId="25482" xr:uid="{E2DF8FEC-0A28-49B5-9AA0-3125DD786C03}"/>
    <cellStyle name="Output 4 2 2 2 3" xfId="14670" xr:uid="{A55FD369-3818-480E-B7C4-E337038A3497}"/>
    <cellStyle name="Output 4 2 2 2 3 2" xfId="26441" xr:uid="{368DE4D3-546C-4592-BAFF-F7F4EA460EA1}"/>
    <cellStyle name="Output 4 2 2 2 4" xfId="15622" xr:uid="{DA238FB0-7815-4A81-93DA-71F4BF369D59}"/>
    <cellStyle name="Output 4 2 2 2 4 2" xfId="27371" xr:uid="{E181B753-4758-46DB-B8BA-FF02FBC02ADF}"/>
    <cellStyle name="Output 4 2 2 2 5" xfId="16502" xr:uid="{EBC97736-6506-49CD-8930-144DD4DCDB62}"/>
    <cellStyle name="Output 4 2 2 2 5 2" xfId="28249" xr:uid="{43A815A4-C4D7-4590-A2AB-442321BC2780}"/>
    <cellStyle name="Output 4 2 2 2 6" xfId="17368" xr:uid="{EF36440C-AC49-4B4F-8106-0040F8E76886}"/>
    <cellStyle name="Output 4 2 2 2 6 2" xfId="29089" xr:uid="{AC90FB4F-B1AA-4663-B5F7-6B7BEA0AFDD8}"/>
    <cellStyle name="Output 4 2 2 2 7" xfId="18144" xr:uid="{5A7D9721-A5BF-47FA-9C94-AC61A4755ED5}"/>
    <cellStyle name="Output 4 2 2 2 7 2" xfId="29865" xr:uid="{DD6B4C6D-967E-4025-9AFC-88CA357A8A06}"/>
    <cellStyle name="Output 4 2 2 2 8" xfId="18901" xr:uid="{2E276C07-20EE-4256-A9AA-594B8DC8D335}"/>
    <cellStyle name="Output 4 2 2 3" xfId="9727" xr:uid="{FA298FE6-ACDE-4DAD-9801-C975B7642457}"/>
    <cellStyle name="Output 4 2 2 3 2" xfId="14132" xr:uid="{5B48792E-FBEB-461C-8184-ECF59C4BEFB0}"/>
    <cellStyle name="Output 4 2 2 3 2 2" xfId="25905" xr:uid="{03BD28FD-70C6-4D46-A0AE-68E33A37A6A2}"/>
    <cellStyle name="Output 4 2 2 3 3" xfId="15092" xr:uid="{BC1D0762-487A-4359-902D-6471A7D27700}"/>
    <cellStyle name="Output 4 2 2 3 3 2" xfId="26863" xr:uid="{341D7A9B-793F-453A-800C-F63DB70B48EC}"/>
    <cellStyle name="Output 4 2 2 3 4" xfId="16044" xr:uid="{B9A10C37-C4B2-4026-84A4-15B28485628E}"/>
    <cellStyle name="Output 4 2 2 3 4 2" xfId="27791" xr:uid="{144DB764-3DEA-4C09-8667-AB1F6926F8C3}"/>
    <cellStyle name="Output 4 2 2 3 5" xfId="16918" xr:uid="{EF8D62D3-AE98-478E-8A9C-A81E773E861E}"/>
    <cellStyle name="Output 4 2 2 3 5 2" xfId="28665" xr:uid="{AE214D39-03A2-4A45-A8CA-5D86DEDC3621}"/>
    <cellStyle name="Output 4 2 2 3 6" xfId="17783" xr:uid="{957DFBA6-15FC-47F4-834F-487E4F6B54B7}"/>
    <cellStyle name="Output 4 2 2 3 6 2" xfId="29504" xr:uid="{24535C2E-0DEF-4762-907B-62FD57990265}"/>
    <cellStyle name="Output 4 2 2 3 7" xfId="18559" xr:uid="{A359EC8E-FAAD-44AC-A65B-FA1706FE2922}"/>
    <cellStyle name="Output 4 2 2 3 7 2" xfId="30280" xr:uid="{6DC7EDB3-94ED-43FC-8D17-4B86646F0796}"/>
    <cellStyle name="Output 4 2 2 3 8" xfId="19316" xr:uid="{293CE3A5-0F0B-41C7-97CB-89A2EECF9D29}"/>
    <cellStyle name="Output 4 2 2 4" xfId="12692" xr:uid="{7C536C34-D29F-4795-9E86-DE178582109E}"/>
    <cellStyle name="Output 4 2 2 4 2" xfId="24491" xr:uid="{C2EF6D4F-41DA-438A-B0C3-F04798DECCB7}"/>
    <cellStyle name="Output 4 2 2 5" xfId="10168" xr:uid="{E80C7957-96CF-4B8D-8253-A9572F6953D7}"/>
    <cellStyle name="Output 4 2 2 5 2" xfId="22043" xr:uid="{83E65773-D515-4F9C-9A65-F673AA871EE5}"/>
    <cellStyle name="Output 4 2 2 6" xfId="13371" xr:uid="{39E21517-BE74-4160-8305-E0C89DE9451A}"/>
    <cellStyle name="Output 4 2 2 6 2" xfId="25154" xr:uid="{F336665B-9A8E-490C-8A85-1B57B9B7B60C}"/>
    <cellStyle name="Output 4 2 2 7" xfId="14378" xr:uid="{C9787CB3-3874-4C0B-AAC4-AC6377647463}"/>
    <cellStyle name="Output 4 2 2 7 2" xfId="26150" xr:uid="{B05A7ABF-5EB3-4879-98D9-967E73A3DE16}"/>
    <cellStyle name="Output 4 2 2 8" xfId="15336" xr:uid="{801E7CCB-937D-4684-A4EF-14CEAEB59B30}"/>
    <cellStyle name="Output 4 2 2 8 2" xfId="27098" xr:uid="{465ED9FB-2A8E-4EEC-85CA-34B6398682D1}"/>
    <cellStyle name="Output 4 2 2 9" xfId="16263" xr:uid="{1FBD5229-7998-46B4-8099-9144016A579C}"/>
    <cellStyle name="Output 4 2 2 9 2" xfId="28010" xr:uid="{033697D7-A751-4DE8-9B5D-9FF1F67A38E2}"/>
    <cellStyle name="Output 4 2 3" xfId="8487" xr:uid="{C2526540-2E19-4753-B0BA-C7DB1A4EBE38}"/>
    <cellStyle name="Output 4 2 3 2" xfId="13229" xr:uid="{8CBF0908-86A0-47EF-88BD-F9FFBC50E907}"/>
    <cellStyle name="Output 4 2 3 2 2" xfId="25015" xr:uid="{9DE42A0C-B3FE-4ABA-BA23-171E83B5F7F2}"/>
    <cellStyle name="Output 4 2 3 3" xfId="14249" xr:uid="{1BF0E573-5065-44AD-B600-105F1AE58DB0}"/>
    <cellStyle name="Output 4 2 3 3 2" xfId="26022" xr:uid="{6DFEB440-6245-4345-A0C3-0A1430AAA04A}"/>
    <cellStyle name="Output 4 2 3 4" xfId="15209" xr:uid="{1FCD7C64-1F3A-4F1E-9E8B-BC6600451F73}"/>
    <cellStyle name="Output 4 2 3 4 2" xfId="26978" xr:uid="{53955453-871E-4F00-A69A-11B5CF4B4DF1}"/>
    <cellStyle name="Output 4 2 3 5" xfId="16158" xr:uid="{4B87AC77-BE9E-4295-8F83-B5A072AC0AAE}"/>
    <cellStyle name="Output 4 2 3 5 2" xfId="27905" xr:uid="{3744366D-B02F-4DC2-8831-418BE6397643}"/>
    <cellStyle name="Output 4 2 3 6" xfId="17031" xr:uid="{98DAF442-6749-4D48-902B-3CC3B5189543}"/>
    <cellStyle name="Output 4 2 3 6 2" xfId="28778" xr:uid="{C8DD47DC-936B-4DBE-B264-FB3008E56E9B}"/>
    <cellStyle name="Output 4 2 3 7" xfId="17896" xr:uid="{CA2E9838-967B-486A-9BF4-D677E2C4AE77}"/>
    <cellStyle name="Output 4 2 3 7 2" xfId="29617" xr:uid="{E0CBEEF4-EEEB-4EFE-8993-B6B592326089}"/>
    <cellStyle name="Output 4 2 3 8" xfId="18672" xr:uid="{02CAFB2A-B343-45B1-898D-374A101DAA2E}"/>
    <cellStyle name="Output 4 2 4" xfId="9498" xr:uid="{029E2097-E904-421A-80A5-0D1FA8CA0DBE}"/>
    <cellStyle name="Output 4 2 4 2" xfId="13903" xr:uid="{CABD0427-6A8B-432B-81A4-979DED84B3E2}"/>
    <cellStyle name="Output 4 2 4 2 2" xfId="25676" xr:uid="{72063322-7893-46A0-982D-5FFDF7DC51BF}"/>
    <cellStyle name="Output 4 2 4 3" xfId="14863" xr:uid="{ECA2168A-9755-400F-9F52-9763DFA023EB}"/>
    <cellStyle name="Output 4 2 4 3 2" xfId="26634" xr:uid="{59743FAF-E72A-407D-8D33-3BDE12258617}"/>
    <cellStyle name="Output 4 2 4 4" xfId="15815" xr:uid="{1C207505-DBAC-4A12-AB43-515CCFC472CC}"/>
    <cellStyle name="Output 4 2 4 4 2" xfId="27562" xr:uid="{498814D3-856D-49AB-B30C-35EC9D29FCFD}"/>
    <cellStyle name="Output 4 2 4 5" xfId="16689" xr:uid="{7DCD2E65-7CA4-4535-9F08-7213F3B95D6C}"/>
    <cellStyle name="Output 4 2 4 5 2" xfId="28436" xr:uid="{B1DEEA14-ACCA-4057-8949-8129503A9337}"/>
    <cellStyle name="Output 4 2 4 6" xfId="17554" xr:uid="{EE2C40C4-769B-44F1-85C6-3A0CD2208F09}"/>
    <cellStyle name="Output 4 2 4 6 2" xfId="29275" xr:uid="{2F776122-A57E-4A26-884A-A4F7D2F4A2E6}"/>
    <cellStyle name="Output 4 2 4 7" xfId="18330" xr:uid="{E1F77AAE-488A-4F8D-8ADF-F014110BFB59}"/>
    <cellStyle name="Output 4 2 4 7 2" xfId="30051" xr:uid="{34879527-6F23-437C-AF4A-4C3F5A0BF435}"/>
    <cellStyle name="Output 4 2 4 8" xfId="19087" xr:uid="{1B160FBC-776C-4551-B94A-FA0F17B8C1BE}"/>
    <cellStyle name="Output 4 2 5" xfId="12200" xr:uid="{EBCEA9AB-9E07-4DED-95A2-D07C3A5C4C96}"/>
    <cellStyle name="Output 4 2 5 2" xfId="24017" xr:uid="{131E237A-015F-4A59-BE8D-D9FACAC27AFF}"/>
    <cellStyle name="Output 4 2 6" xfId="10567" xr:uid="{112FA366-CB6D-42CE-AA40-EEFBE3CC8568}"/>
    <cellStyle name="Output 4 2 6 2" xfId="22439" xr:uid="{F83E8FB5-2F56-4E65-A00E-B46D84C42978}"/>
    <cellStyle name="Output 4 2 7" xfId="12036" xr:uid="{7A1813FC-8733-43B0-ACB0-D724DA1567B2}"/>
    <cellStyle name="Output 4 2 7 2" xfId="23857" xr:uid="{320814D0-95E1-4548-BD58-010641D2D150}"/>
    <cellStyle name="Output 4 2 8" xfId="10716" xr:uid="{C909A1AF-8415-4957-98DD-5CA98C963694}"/>
    <cellStyle name="Output 4 2 8 2" xfId="22588" xr:uid="{AD83B539-30E3-4F6D-AE02-49B31DC7EE02}"/>
    <cellStyle name="Output 4 2 9" xfId="11600" xr:uid="{484917AC-CEF7-48D8-A36A-CBE1301C6C1B}"/>
    <cellStyle name="Output 4 2 9 2" xfId="23444" xr:uid="{FAD47EEF-A1C9-4F9C-AA42-F61964DC9373}"/>
    <cellStyle name="Output 4 3" xfId="7107" xr:uid="{BA8BA3AC-BB9D-47D0-91F8-9B4EC50FF7D2}"/>
    <cellStyle name="Output 4 3 10" xfId="12248" xr:uid="{D70ACC22-67A8-4F30-87A4-A1EC6D087471}"/>
    <cellStyle name="Output 4 3 10 2" xfId="24065" xr:uid="{A9F2F758-C457-44A0-91F7-1989F70A70CD}"/>
    <cellStyle name="Output 4 3 2" xfId="8750" xr:uid="{DF394448-FBC7-4345-AD0E-8E45D97B5AC9}"/>
    <cellStyle name="Output 4 3 2 2" xfId="13411" xr:uid="{A233AEA6-300A-4D8F-85CB-B7C7E88BD7ED}"/>
    <cellStyle name="Output 4 3 2 2 2" xfId="25194" xr:uid="{BBB5B255-BF06-4478-B37C-05EEF12CACEF}"/>
    <cellStyle name="Output 4 3 2 3" xfId="14417" xr:uid="{38598C07-9E5C-4D5B-8F43-C99F02CD8586}"/>
    <cellStyle name="Output 4 3 2 3 2" xfId="26189" xr:uid="{4D331A3F-AD9A-4F26-A209-6A16CDC40A42}"/>
    <cellStyle name="Output 4 3 2 4" xfId="15375" xr:uid="{0587AD96-B7F0-4B19-B513-D9C7532F9942}"/>
    <cellStyle name="Output 4 3 2 4 2" xfId="27137" xr:uid="{85A27F3D-F0E0-4F02-B9C5-47A5A14A2BC8}"/>
    <cellStyle name="Output 4 3 2 5" xfId="16302" xr:uid="{72F3534F-94FE-42E3-ABB1-F807D8C06083}"/>
    <cellStyle name="Output 4 3 2 5 2" xfId="28049" xr:uid="{F024243B-39FD-4B7F-AEAC-224BC38217DC}"/>
    <cellStyle name="Output 4 3 2 6" xfId="17173" xr:uid="{B6256C68-F202-433E-A72E-130B761D30AD}"/>
    <cellStyle name="Output 4 3 2 6 2" xfId="28917" xr:uid="{583F0593-42C9-4430-9636-99B76DF68B66}"/>
    <cellStyle name="Output 4 3 2 7" xfId="18020" xr:uid="{1E9BB530-98C0-4F93-A72D-8D37AEE785FA}"/>
    <cellStyle name="Output 4 3 2 7 2" xfId="29741" xr:uid="{E1B49805-FF55-4809-8493-EC6C26261269}"/>
    <cellStyle name="Output 4 3 2 8" xfId="18787" xr:uid="{F73FE67D-E866-46EF-9121-4615246ADA82}"/>
    <cellStyle name="Output 4 3 3" xfId="9613" xr:uid="{EAB12303-FE23-48E8-8DCF-3BC2A4A5D4BA}"/>
    <cellStyle name="Output 4 3 3 2" xfId="14018" xr:uid="{E2D8B2A0-02CE-4D8E-9DCC-ECAE994B4B30}"/>
    <cellStyle name="Output 4 3 3 2 2" xfId="25791" xr:uid="{88E30A45-504B-4880-8834-0B61F300E21A}"/>
    <cellStyle name="Output 4 3 3 3" xfId="14978" xr:uid="{837ADDFA-3C53-4D6C-9851-D0CF25D43864}"/>
    <cellStyle name="Output 4 3 3 3 2" xfId="26749" xr:uid="{F94CD37F-9075-44CE-8D88-0A6DA425FFAC}"/>
    <cellStyle name="Output 4 3 3 4" xfId="15930" xr:uid="{C0972F05-0497-4410-9344-0F63CA31315D}"/>
    <cellStyle name="Output 4 3 3 4 2" xfId="27677" xr:uid="{7645FC59-7DB8-4900-95BD-73268D9647B6}"/>
    <cellStyle name="Output 4 3 3 5" xfId="16804" xr:uid="{0F107A51-EBC2-493B-9972-CA2A4DE39F6C}"/>
    <cellStyle name="Output 4 3 3 5 2" xfId="28551" xr:uid="{70265442-1B72-4E17-A43F-9E4A933E0220}"/>
    <cellStyle name="Output 4 3 3 6" xfId="17669" xr:uid="{8CEA4DFE-078E-4112-BB55-88E022BA8FD3}"/>
    <cellStyle name="Output 4 3 3 6 2" xfId="29390" xr:uid="{EAEC3279-627E-4949-9792-D848034E2181}"/>
    <cellStyle name="Output 4 3 3 7" xfId="18445" xr:uid="{1CE7A2C5-7929-47E8-958F-29916B9F6DF9}"/>
    <cellStyle name="Output 4 3 3 7 2" xfId="30166" xr:uid="{B5D26B0B-DB7D-49D5-97FE-C32E4CDF8355}"/>
    <cellStyle name="Output 4 3 3 8" xfId="19202" xr:uid="{2F441CEC-1404-46C1-8557-27CAC9B5C2DF}"/>
    <cellStyle name="Output 4 3 4" xfId="12381" xr:uid="{A5697253-2C1B-4CD0-A082-E9CE34751045}"/>
    <cellStyle name="Output 4 3 4 2" xfId="24196" xr:uid="{AC0DD9F4-2937-40BB-B4DB-7726171FB957}"/>
    <cellStyle name="Output 4 3 5" xfId="10399" xr:uid="{27150559-026E-4FE1-B2BA-BE63B4881B95}"/>
    <cellStyle name="Output 4 3 5 2" xfId="22271" xr:uid="{31FE448C-20E6-4843-8332-333A3DCE694D}"/>
    <cellStyle name="Output 4 3 6" xfId="11660" xr:uid="{A28829E1-A145-4496-8A63-8237657E7097}"/>
    <cellStyle name="Output 4 3 6 2" xfId="23499" xr:uid="{10D908B0-3859-41FD-B580-5FC6C186A1D0}"/>
    <cellStyle name="Output 4 3 7" xfId="11028" xr:uid="{FE3C1089-147F-44CA-B762-A1BB226E69ED}"/>
    <cellStyle name="Output 4 3 7 2" xfId="22897" xr:uid="{22562D74-EA31-474B-A928-946B8EA81CAC}"/>
    <cellStyle name="Output 4 3 8" xfId="13043" xr:uid="{1B1F33E6-B9F1-4C35-8425-8736C3474DE8}"/>
    <cellStyle name="Output 4 3 8 2" xfId="24833" xr:uid="{248E31CD-CDEC-4656-81B8-D5E3E335E027}"/>
    <cellStyle name="Output 4 3 9" xfId="9877" xr:uid="{80348E06-2529-4A2A-9041-0AE23A451E08}"/>
    <cellStyle name="Output 4 3 9 2" xfId="21753" xr:uid="{51A38BC0-202C-4EBC-9F02-C1665DBF1E4E}"/>
    <cellStyle name="Output 4 4" xfId="7951" xr:uid="{6AC1505B-8881-4D5D-B050-EEB849B46B70}"/>
    <cellStyle name="Output 4 4 2" xfId="12922" xr:uid="{2EBA1134-A820-4CE8-9139-F83E0EF531E9}"/>
    <cellStyle name="Output 4 4 2 2" xfId="24716" xr:uid="{7A3CEDA7-A448-4F8C-8FB8-17D159376CA7}"/>
    <cellStyle name="Output 4 4 3" xfId="9971" xr:uid="{7C96819E-208B-4878-95D6-8E9A5CB45017}"/>
    <cellStyle name="Output 4 4 3 2" xfId="21846" xr:uid="{CD9ED8E0-F28D-42BA-A023-E41B7126CCDC}"/>
    <cellStyle name="Output 4 4 4" xfId="11753" xr:uid="{84DACB73-D802-495A-9FBB-EBDB9431FEE7}"/>
    <cellStyle name="Output 4 4 4 2" xfId="23582" xr:uid="{2B613627-92FD-4A88-93DF-E1889A2E2726}"/>
    <cellStyle name="Output 4 4 5" xfId="10953" xr:uid="{202EA6B4-31D9-4404-91A9-D72D56C96E66}"/>
    <cellStyle name="Output 4 4 5 2" xfId="22822" xr:uid="{C17F9EDA-88DD-47A0-8375-A1F74D33653C}"/>
    <cellStyle name="Output 4 4 6" xfId="11407" xr:uid="{640D9DB2-035F-4C83-AC39-16365545A72F}"/>
    <cellStyle name="Output 4 4 6 2" xfId="23265" xr:uid="{2872C801-C9A5-4E25-A9ED-FEEB4C3F1905}"/>
    <cellStyle name="Output 4 4 7" xfId="11224" xr:uid="{156D6DB0-FB63-4944-88C1-2BF82F53DA26}"/>
    <cellStyle name="Output 4 4 7 2" xfId="23086" xr:uid="{E015E8D9-D511-49F9-B93C-213A3F91A972}"/>
    <cellStyle name="Output 4 4 8" xfId="13504" xr:uid="{5B62BA93-0D30-4819-8D4F-FF8ECB3A152F}"/>
    <cellStyle name="Output 4 5" xfId="9385" xr:uid="{F0792E35-FC2E-414F-A619-E2A8CCF1E784}"/>
    <cellStyle name="Output 4 5 2" xfId="13790" xr:uid="{45A7CA4B-D4F8-41DA-A41F-1480DF2C5814}"/>
    <cellStyle name="Output 4 5 2 2" xfId="25563" xr:uid="{A4B0710E-9B54-4D29-8EF9-86F2E936B9D2}"/>
    <cellStyle name="Output 4 5 3" xfId="14750" xr:uid="{5CAB2DEB-11AF-48EF-9AFC-10F64B19C969}"/>
    <cellStyle name="Output 4 5 3 2" xfId="26521" xr:uid="{44DD3DE3-F89E-4491-8913-BBE4AA6CD64C}"/>
    <cellStyle name="Output 4 5 4" xfId="15702" xr:uid="{124C10CE-2C67-4EA4-BDED-8172645D83CA}"/>
    <cellStyle name="Output 4 5 4 2" xfId="27449" xr:uid="{9FAA75D1-5048-4122-A9F8-354C1FE95662}"/>
    <cellStyle name="Output 4 5 5" xfId="16576" xr:uid="{4A15FA11-D63C-421E-BC63-E4B9A7B9C905}"/>
    <cellStyle name="Output 4 5 5 2" xfId="28323" xr:uid="{E17D7307-AD5C-4002-A1AD-103A747F51CD}"/>
    <cellStyle name="Output 4 5 6" xfId="17441" xr:uid="{A0A029E2-9584-4501-A469-5F7D43C9C292}"/>
    <cellStyle name="Output 4 5 6 2" xfId="29162" xr:uid="{57492D76-B4F6-45F8-9311-2748F6E2BE2E}"/>
    <cellStyle name="Output 4 5 7" xfId="18217" xr:uid="{B2A3D124-073D-42BF-A3C5-83008B941279}"/>
    <cellStyle name="Output 4 5 7 2" xfId="29938" xr:uid="{6640B8BD-3669-4C94-B0E9-2C3D3950310B}"/>
    <cellStyle name="Output 4 5 8" xfId="18974" xr:uid="{43C0F2FF-E8F8-4E9B-9DB9-F0087E9D8CDB}"/>
    <cellStyle name="Output 4 6" xfId="11828" xr:uid="{B9056B40-467E-4AAE-B08D-D4AD829903CD}"/>
    <cellStyle name="Output 4 6 2" xfId="23656" xr:uid="{304E2FB0-9954-4014-A452-3DD5CC1789E5}"/>
    <cellStyle name="Output 4 7" xfId="10887" xr:uid="{CF245263-1E92-4C21-B6D0-D18F14795FB1}"/>
    <cellStyle name="Output 4 7 2" xfId="22756" xr:uid="{2F08CADB-BC6F-43E3-A57E-B3FAF4770BBE}"/>
    <cellStyle name="Output 4 8" xfId="11447" xr:uid="{21F5ADA7-0211-4F64-B0C9-B142554AC142}"/>
    <cellStyle name="Output 4 8 2" xfId="23305" xr:uid="{E87ED13D-9643-4F44-9E02-80C70A347356}"/>
    <cellStyle name="Output 4 9" xfId="11186" xr:uid="{E973C768-B5A6-4D6D-83AA-5731DFA5B5B9}"/>
    <cellStyle name="Output 4 9 2" xfId="23048" xr:uid="{24A0C2B2-6246-42AB-A469-69F095FBB591}"/>
    <cellStyle name="Output 5" xfId="6172" xr:uid="{0A04089C-E6DD-4A7D-BEE9-3309304AAA50}"/>
    <cellStyle name="Output 5 10" xfId="13510" xr:uid="{9CD9A26E-1E93-4CDA-A745-200E4A42B654}"/>
    <cellStyle name="Output 5 10 2" xfId="25291" xr:uid="{9BB4363E-57A4-4A05-844F-7C766629166B}"/>
    <cellStyle name="Output 5 11" xfId="14511" xr:uid="{0F004835-E07A-4E22-8DC6-895412675A42}"/>
    <cellStyle name="Output 5 11 2" xfId="26283" xr:uid="{125FDE37-3DA6-4259-A20D-9E2ABD73B568}"/>
    <cellStyle name="Output 5 12" xfId="15469" xr:uid="{3CF92BF6-16E1-46BB-A021-453B6B813E2A}"/>
    <cellStyle name="Output 5 12 2" xfId="27229" xr:uid="{6E459755-EDB0-47FD-939F-AB21EE1AD47D}"/>
    <cellStyle name="Output 5 2" xfId="6843" xr:uid="{4E7DFC0D-5DCA-4640-AC2B-F01FD3526975}"/>
    <cellStyle name="Output 5 2 10" xfId="10990" xr:uid="{52C95FA0-F231-408E-B08A-413DCB31BA00}"/>
    <cellStyle name="Output 5 2 10 2" xfId="22859" xr:uid="{35627A14-F7AE-4278-B80A-D0B2E0B421CF}"/>
    <cellStyle name="Output 5 2 11" xfId="12515" xr:uid="{00682767-73B8-4863-8B9F-209EF54B3904}"/>
    <cellStyle name="Output 5 2 11 2" xfId="24325" xr:uid="{FB7064B8-E999-4563-8328-A9C21D418E20}"/>
    <cellStyle name="Output 5 2 2" xfId="7631" xr:uid="{02E50D52-D9A8-4452-A296-3BB38F303450}"/>
    <cellStyle name="Output 5 2 2 10" xfId="15572" xr:uid="{D31FF924-F1F3-4653-BF75-5C341C9FF58E}"/>
    <cellStyle name="Output 5 2 2 10 2" xfId="27323" xr:uid="{E1866810-C0C6-42A7-80DC-6015D8902CFE}"/>
    <cellStyle name="Output 5 2 2 2" xfId="9274" xr:uid="{72B3609E-B0E2-463E-B6C4-1E4794FC8C0F}"/>
    <cellStyle name="Output 5 2 2 2 2" xfId="13709" xr:uid="{030D6158-9AC9-4D60-9A61-21A16CDB10D8}"/>
    <cellStyle name="Output 5 2 2 2 2 2" xfId="25483" xr:uid="{13153074-FA83-48CD-B64F-D09E3688025B}"/>
    <cellStyle name="Output 5 2 2 2 3" xfId="14671" xr:uid="{BEC06954-B2D3-405D-A8C1-2DB6AE429C0A}"/>
    <cellStyle name="Output 5 2 2 2 3 2" xfId="26442" xr:uid="{8B5A631A-4E3B-4A67-B7C1-2ED36EF331E7}"/>
    <cellStyle name="Output 5 2 2 2 4" xfId="15623" xr:uid="{5F8DD0CC-CCEC-4A40-9C54-AE2E64811533}"/>
    <cellStyle name="Output 5 2 2 2 4 2" xfId="27372" xr:uid="{713D3552-CDDA-46EC-A603-7E73EA66434F}"/>
    <cellStyle name="Output 5 2 2 2 5" xfId="16503" xr:uid="{01E7EC79-B68D-4C6B-91FE-71215B789490}"/>
    <cellStyle name="Output 5 2 2 2 5 2" xfId="28250" xr:uid="{E1476990-4318-42BC-B43B-C32C3431AFD4}"/>
    <cellStyle name="Output 5 2 2 2 6" xfId="17369" xr:uid="{33F6055C-E59F-476B-9469-6D230C886DEB}"/>
    <cellStyle name="Output 5 2 2 2 6 2" xfId="29090" xr:uid="{7C910D9E-FA66-41C2-B60A-001E6137424D}"/>
    <cellStyle name="Output 5 2 2 2 7" xfId="18145" xr:uid="{964D9753-F239-4B7E-921A-37EA0884EC2E}"/>
    <cellStyle name="Output 5 2 2 2 7 2" xfId="29866" xr:uid="{F286901B-5AA6-4D60-AAAA-A52E4AB3DAA1}"/>
    <cellStyle name="Output 5 2 2 2 8" xfId="18902" xr:uid="{5F409CFA-4AC0-442D-8ACE-6C8DC2582947}"/>
    <cellStyle name="Output 5 2 2 3" xfId="9728" xr:uid="{525C731F-CD41-46CA-9A7E-4A53AEC5AA65}"/>
    <cellStyle name="Output 5 2 2 3 2" xfId="14133" xr:uid="{F7F612A4-1FCF-4312-AFB6-D881235F0BC2}"/>
    <cellStyle name="Output 5 2 2 3 2 2" xfId="25906" xr:uid="{B606D7DD-0C04-4A94-95E4-CFF8434762B4}"/>
    <cellStyle name="Output 5 2 2 3 3" xfId="15093" xr:uid="{2A9CF1B1-377C-4750-B997-171A02B28884}"/>
    <cellStyle name="Output 5 2 2 3 3 2" xfId="26864" xr:uid="{26F84BE2-DC7D-4007-9B87-BAD164FCF822}"/>
    <cellStyle name="Output 5 2 2 3 4" xfId="16045" xr:uid="{17A182C6-25B0-4B48-BDC7-56562F771078}"/>
    <cellStyle name="Output 5 2 2 3 4 2" xfId="27792" xr:uid="{E3520E1C-64B1-47D5-B413-D10B4B220256}"/>
    <cellStyle name="Output 5 2 2 3 5" xfId="16919" xr:uid="{487502DF-B358-4A1D-9A93-A62F437006D8}"/>
    <cellStyle name="Output 5 2 2 3 5 2" xfId="28666" xr:uid="{F122CCB9-63FC-467B-AC36-63C86C65BEF5}"/>
    <cellStyle name="Output 5 2 2 3 6" xfId="17784" xr:uid="{DA7A529A-6978-4022-870B-00D76152846D}"/>
    <cellStyle name="Output 5 2 2 3 6 2" xfId="29505" xr:uid="{FB2E61E0-88B1-400E-B1DB-C94A6F97D74B}"/>
    <cellStyle name="Output 5 2 2 3 7" xfId="18560" xr:uid="{606D2948-73C8-4310-A5D7-8BE52B7250A0}"/>
    <cellStyle name="Output 5 2 2 3 7 2" xfId="30281" xr:uid="{26F038B9-7D87-4E58-AFDC-B2BC867A472E}"/>
    <cellStyle name="Output 5 2 2 3 8" xfId="19317" xr:uid="{E4705878-3D14-41BA-A8E7-1711D0720113}"/>
    <cellStyle name="Output 5 2 2 4" xfId="12693" xr:uid="{F06DD322-5D2C-4E32-A420-1B308ABCACCF}"/>
    <cellStyle name="Output 5 2 2 4 2" xfId="24492" xr:uid="{3F174D82-0C94-4D8B-B48E-F92BD9297B6B}"/>
    <cellStyle name="Output 5 2 2 5" xfId="10167" xr:uid="{9DE986B6-4B59-4633-B802-36BB13948CF7}"/>
    <cellStyle name="Output 5 2 2 5 2" xfId="22042" xr:uid="{6EB1E702-BBDA-4010-A06F-41F76B10C73F}"/>
    <cellStyle name="Output 5 2 2 6" xfId="12883" xr:uid="{B701B69B-3FDB-40CF-9E2D-C22BC9D4A779}"/>
    <cellStyle name="Output 5 2 2 6 2" xfId="24677" xr:uid="{0FC15C80-5B24-4D0B-AB66-20D1E19597AB}"/>
    <cellStyle name="Output 5 2 2 7" xfId="10007" xr:uid="{65C5E1E6-F7BD-4330-B8A6-1E96425A76FE}"/>
    <cellStyle name="Output 5 2 2 7 2" xfId="21882" xr:uid="{720403DB-0295-43AC-B0F4-4119D91EC0D5}"/>
    <cellStyle name="Output 5 2 2 8" xfId="13656" xr:uid="{2981F28A-1FBF-4ADD-8C35-96D8893721F2}"/>
    <cellStyle name="Output 5 2 2 8 2" xfId="25431" xr:uid="{1D798365-7A15-4C53-ACC8-42B287982585}"/>
    <cellStyle name="Output 5 2 2 9" xfId="14620" xr:uid="{27686E66-23ED-4BDC-8D58-CB7C06646F8C}"/>
    <cellStyle name="Output 5 2 2 9 2" xfId="26391" xr:uid="{4F21A55A-3E49-40D6-B159-0DD8BF5CE13E}"/>
    <cellStyle name="Output 5 2 3" xfId="8488" xr:uid="{C4D25443-B846-421F-AD97-344F4EE57889}"/>
    <cellStyle name="Output 5 2 3 2" xfId="13230" xr:uid="{885A14BA-2459-496A-8161-A88FDDFA6440}"/>
    <cellStyle name="Output 5 2 3 2 2" xfId="25016" xr:uid="{C3D9041B-663C-4FDD-AA96-DFA5BAF52A38}"/>
    <cellStyle name="Output 5 2 3 3" xfId="14250" xr:uid="{28D89C8B-1824-4E4A-AF13-7A465BC5F955}"/>
    <cellStyle name="Output 5 2 3 3 2" xfId="26023" xr:uid="{19F2830D-13DE-4015-A7B5-4E251115BA7A}"/>
    <cellStyle name="Output 5 2 3 4" xfId="15210" xr:uid="{598270AC-14D3-4C8D-8D35-B8D278831CBF}"/>
    <cellStyle name="Output 5 2 3 4 2" xfId="26979" xr:uid="{C08F4EEB-1557-456B-A649-46445BA97BD2}"/>
    <cellStyle name="Output 5 2 3 5" xfId="16159" xr:uid="{5172CA0D-3D87-4D65-B9E7-FAC74176028B}"/>
    <cellStyle name="Output 5 2 3 5 2" xfId="27906" xr:uid="{8A52715A-6EEF-4F2C-9DB5-DF1B7279603A}"/>
    <cellStyle name="Output 5 2 3 6" xfId="17032" xr:uid="{435DC0A3-4CE0-4DF3-A9A6-7E7F0EB042C2}"/>
    <cellStyle name="Output 5 2 3 6 2" xfId="28779" xr:uid="{8DB96787-9813-4FB2-B910-24E5E229C475}"/>
    <cellStyle name="Output 5 2 3 7" xfId="17897" xr:uid="{FB64A9B1-48E2-46B4-B12B-8F5F536ACE3F}"/>
    <cellStyle name="Output 5 2 3 7 2" xfId="29618" xr:uid="{8CC92E67-DCC4-48DD-A70A-08D899F0B750}"/>
    <cellStyle name="Output 5 2 3 8" xfId="18673" xr:uid="{3DE51302-B4EC-4AA5-BCE6-5EE91689FB81}"/>
    <cellStyle name="Output 5 2 4" xfId="9499" xr:uid="{0F8D1347-B6CA-4E30-9CB2-DF6177B40E67}"/>
    <cellStyle name="Output 5 2 4 2" xfId="13904" xr:uid="{B6A7F29D-6527-4475-95A8-BEBEEF378CB9}"/>
    <cellStyle name="Output 5 2 4 2 2" xfId="25677" xr:uid="{E60BA653-52F9-412F-8E73-743C520016CB}"/>
    <cellStyle name="Output 5 2 4 3" xfId="14864" xr:uid="{6C432A92-F3AE-445B-A558-5D862740C6F9}"/>
    <cellStyle name="Output 5 2 4 3 2" xfId="26635" xr:uid="{80CF7B83-2178-4758-8A97-5BC4D7C54F23}"/>
    <cellStyle name="Output 5 2 4 4" xfId="15816" xr:uid="{E99AE78B-7A79-4182-A37C-5635FFE751E2}"/>
    <cellStyle name="Output 5 2 4 4 2" xfId="27563" xr:uid="{21358F05-C919-4766-A35B-83AF9912D852}"/>
    <cellStyle name="Output 5 2 4 5" xfId="16690" xr:uid="{8910BCE0-1C9D-4D33-A02F-2CEDA5D40CD2}"/>
    <cellStyle name="Output 5 2 4 5 2" xfId="28437" xr:uid="{1B5CD3ED-CED5-4039-BD5C-EB171D749D21}"/>
    <cellStyle name="Output 5 2 4 6" xfId="17555" xr:uid="{8606DF1E-90DB-4B01-9E9A-5CDCF8D0042F}"/>
    <cellStyle name="Output 5 2 4 6 2" xfId="29276" xr:uid="{DBC887A1-878D-4C6F-B3A0-F90A4584C592}"/>
    <cellStyle name="Output 5 2 4 7" xfId="18331" xr:uid="{CD777492-B0B2-47CB-BCA0-3C831960C85C}"/>
    <cellStyle name="Output 5 2 4 7 2" xfId="30052" xr:uid="{C49E217F-E1A4-4821-A755-E0C130100A88}"/>
    <cellStyle name="Output 5 2 4 8" xfId="19088" xr:uid="{2D0369F3-D723-42B7-81C8-B22F77AFD500}"/>
    <cellStyle name="Output 5 2 5" xfId="12201" xr:uid="{47919076-6D10-4D35-810E-239ECAA00F6C}"/>
    <cellStyle name="Output 5 2 5 2" xfId="24018" xr:uid="{E46EF5FC-286D-4A18-A61C-DAE14DB33344}"/>
    <cellStyle name="Output 5 2 6" xfId="10566" xr:uid="{B17390CC-C684-4D70-8093-D66F671E8A53}"/>
    <cellStyle name="Output 5 2 6 2" xfId="22438" xr:uid="{5AB40FE2-5EDB-456D-9939-0D6FCBFEEDE6}"/>
    <cellStyle name="Output 5 2 7" xfId="12551" xr:uid="{4C44A3C6-90BD-4F27-BC2B-9C0A4C053C01}"/>
    <cellStyle name="Output 5 2 7 2" xfId="24360" xr:uid="{266B96DE-6E73-484D-9179-AB4E37CD8A85}"/>
    <cellStyle name="Output 5 2 8" xfId="10255" xr:uid="{7654A06C-E758-4279-8586-C7071E554525}"/>
    <cellStyle name="Output 5 2 8 2" xfId="22130" xr:uid="{A9CEA2E0-4400-4026-8EEF-FAAE7CCDE483}"/>
    <cellStyle name="Output 5 2 9" xfId="11709" xr:uid="{885E3E60-7372-43F2-AB26-A71E2AD119A7}"/>
    <cellStyle name="Output 5 2 9 2" xfId="23542" xr:uid="{D06786FE-2DFA-4988-AE76-6438A670EBCE}"/>
    <cellStyle name="Output 5 3" xfId="7108" xr:uid="{4CA3E211-86B4-4BE1-8DE1-00A41E627BB7}"/>
    <cellStyle name="Output 5 3 10" xfId="12741" xr:uid="{AAECD7A3-9733-4B0A-AB25-65E5F399B937}"/>
    <cellStyle name="Output 5 3 10 2" xfId="24538" xr:uid="{EB530CB9-7B52-4682-88C0-1E5A8B0EEE9A}"/>
    <cellStyle name="Output 5 3 2" xfId="8751" xr:uid="{E2D94B16-7B38-415A-BC99-0F47187A7D96}"/>
    <cellStyle name="Output 5 3 2 2" xfId="13412" xr:uid="{37A4D226-9978-41F9-8B20-7325B6AE3220}"/>
    <cellStyle name="Output 5 3 2 2 2" xfId="25195" xr:uid="{08050B2D-8864-4B1A-B56E-EBBA60657900}"/>
    <cellStyle name="Output 5 3 2 3" xfId="14418" xr:uid="{8860E378-5BE3-4225-A6D1-603D963A47A7}"/>
    <cellStyle name="Output 5 3 2 3 2" xfId="26190" xr:uid="{06BB763F-9D10-4E9B-922E-1C62A6F9DFAB}"/>
    <cellStyle name="Output 5 3 2 4" xfId="15376" xr:uid="{286CCC6A-0800-40F7-8C35-BE1618671B8B}"/>
    <cellStyle name="Output 5 3 2 4 2" xfId="27138" xr:uid="{07C0D976-A438-49B9-9B8C-A39B19DB52D9}"/>
    <cellStyle name="Output 5 3 2 5" xfId="16303" xr:uid="{733344B1-0B5F-43D1-A4F9-27D6D4289FA0}"/>
    <cellStyle name="Output 5 3 2 5 2" xfId="28050" xr:uid="{192AA7B6-0FD1-42C5-B525-A9F6FB731762}"/>
    <cellStyle name="Output 5 3 2 6" xfId="17174" xr:uid="{9731E198-ABBA-465D-A471-2B0C8A4B1DB9}"/>
    <cellStyle name="Output 5 3 2 6 2" xfId="28918" xr:uid="{34167C6A-125C-4410-80ED-4BB81B62B279}"/>
    <cellStyle name="Output 5 3 2 7" xfId="18021" xr:uid="{101D91A7-A9D3-456A-86D8-7843C7D2D5ED}"/>
    <cellStyle name="Output 5 3 2 7 2" xfId="29742" xr:uid="{EA39B8C3-01C6-4339-8618-B45E527F6D90}"/>
    <cellStyle name="Output 5 3 2 8" xfId="18788" xr:uid="{CFAE7219-3210-4F5A-9058-4E34BAB3270B}"/>
    <cellStyle name="Output 5 3 3" xfId="9614" xr:uid="{562C9177-2BF9-4515-9674-3AF1F4822032}"/>
    <cellStyle name="Output 5 3 3 2" xfId="14019" xr:uid="{00F8D138-0EE9-4440-B4D3-33543BF6E596}"/>
    <cellStyle name="Output 5 3 3 2 2" xfId="25792" xr:uid="{E3FC7E71-27C7-4F3F-9796-EB284B46CE24}"/>
    <cellStyle name="Output 5 3 3 3" xfId="14979" xr:uid="{820B37F7-33F6-4D7D-904E-B829A9F94ACA}"/>
    <cellStyle name="Output 5 3 3 3 2" xfId="26750" xr:uid="{DFB5B7A7-EFB9-4AF9-893D-388555725AEF}"/>
    <cellStyle name="Output 5 3 3 4" xfId="15931" xr:uid="{6E7FFE10-3DB2-4B04-BA07-F169FE3B02B2}"/>
    <cellStyle name="Output 5 3 3 4 2" xfId="27678" xr:uid="{425223A2-4DC7-43D0-AA90-284E39410C27}"/>
    <cellStyle name="Output 5 3 3 5" xfId="16805" xr:uid="{B9D77780-2F9B-4019-AC11-77B23B575D99}"/>
    <cellStyle name="Output 5 3 3 5 2" xfId="28552" xr:uid="{A93CD2EA-CF17-4BF4-A4E5-F10A9414EFAC}"/>
    <cellStyle name="Output 5 3 3 6" xfId="17670" xr:uid="{1AA31BEC-157B-45B9-A399-D25135DF5D91}"/>
    <cellStyle name="Output 5 3 3 6 2" xfId="29391" xr:uid="{6DD3CA6F-4E63-4E33-8AFE-8DA3A832AD6C}"/>
    <cellStyle name="Output 5 3 3 7" xfId="18446" xr:uid="{FBFAF7B3-6C26-406E-82BB-FA83FEEF811C}"/>
    <cellStyle name="Output 5 3 3 7 2" xfId="30167" xr:uid="{2145142E-4298-4AFD-8067-E6ECE49E12B7}"/>
    <cellStyle name="Output 5 3 3 8" xfId="19203" xr:uid="{DC464DAA-DCF9-4EAE-8147-7D619655E31F}"/>
    <cellStyle name="Output 5 3 4" xfId="12382" xr:uid="{DB3BDF02-A5A6-4A31-A851-353FD377687A}"/>
    <cellStyle name="Output 5 3 4 2" xfId="24197" xr:uid="{2D38113C-29B8-498C-A84D-4925254EA518}"/>
    <cellStyle name="Output 5 3 5" xfId="10398" xr:uid="{9A84BB12-C70C-46A8-8DB2-723F44528312}"/>
    <cellStyle name="Output 5 3 5 2" xfId="22270" xr:uid="{ABB9AB76-80C4-4338-BD0C-2E977FBDA4DD}"/>
    <cellStyle name="Output 5 3 6" xfId="12062" xr:uid="{CFC4FA9B-8C25-4A88-9B65-C262BB39DF66}"/>
    <cellStyle name="Output 5 3 6 2" xfId="23883" xr:uid="{1FD2F076-2776-484B-BADF-9AC40BA05326}"/>
    <cellStyle name="Output 5 3 7" xfId="10692" xr:uid="{F7AF96CE-4358-4C25-AE4C-DED45ED1A14B}"/>
    <cellStyle name="Output 5 3 7 2" xfId="22564" xr:uid="{E1D6AB2C-B5E8-4A6B-B26C-41C2D244AC53}"/>
    <cellStyle name="Output 5 3 8" xfId="13058" xr:uid="{13142AC9-B8A0-4B2A-8EB6-5B6D524D92AE}"/>
    <cellStyle name="Output 5 3 8 2" xfId="24848" xr:uid="{47259C4B-CF04-43A9-B895-5344A7ACE901}"/>
    <cellStyle name="Output 5 3 9" xfId="9867" xr:uid="{7698DE16-007B-4167-B5B5-306262A231F0}"/>
    <cellStyle name="Output 5 3 9 2" xfId="21743" xr:uid="{099163C2-360B-44B8-ACEF-95C6C94CC494}"/>
    <cellStyle name="Output 5 4" xfId="7952" xr:uid="{734BE834-B1CD-4908-8A4E-52BE2F41476D}"/>
    <cellStyle name="Output 5 4 2" xfId="12923" xr:uid="{3DCC77AD-4DF0-4B21-8992-DD0B355BCD05}"/>
    <cellStyle name="Output 5 4 2 2" xfId="24717" xr:uid="{21180A90-EEEE-4012-B809-B13E99E8B3DF}"/>
    <cellStyle name="Output 5 4 3" xfId="9970" xr:uid="{B6F92E49-4401-4ABE-8777-C849CEAAFE3A}"/>
    <cellStyle name="Output 5 4 3 2" xfId="21845" xr:uid="{49BB23AE-8404-4DA8-85B7-C4052015461F}"/>
    <cellStyle name="Output 5 4 4" xfId="11754" xr:uid="{F1E00ECD-A416-46E2-B487-4F1D7E822DEA}"/>
    <cellStyle name="Output 5 4 4 2" xfId="23583" xr:uid="{B00A6061-7886-42C9-8784-AE4956760372}"/>
    <cellStyle name="Output 5 4 5" xfId="10952" xr:uid="{25870A7D-29C4-4746-B325-C01B160A06D7}"/>
    <cellStyle name="Output 5 4 5 2" xfId="22821" xr:uid="{A1424460-73A8-4AE7-A0F2-96E4A14EB520}"/>
    <cellStyle name="Output 5 4 6" xfId="11408" xr:uid="{9E3E7D4B-C33F-4862-A910-F186F0FE32F6}"/>
    <cellStyle name="Output 5 4 6 2" xfId="23266" xr:uid="{493764A8-A0C6-4224-A66A-D1F76B9661B8}"/>
    <cellStyle name="Output 5 4 7" xfId="11223" xr:uid="{5C9AB507-1CED-44AA-9A7E-13ECC6247878}"/>
    <cellStyle name="Output 5 4 7 2" xfId="23085" xr:uid="{167AEEDF-25FE-4CE6-B27C-0211C25AE8E8}"/>
    <cellStyle name="Output 5 4 8" xfId="12968" xr:uid="{896E5C05-111F-40A4-9E1E-71F6DDCEC09D}"/>
    <cellStyle name="Output 5 5" xfId="9386" xr:uid="{EE3435CB-A923-4480-8346-19CC6C751370}"/>
    <cellStyle name="Output 5 5 2" xfId="13791" xr:uid="{F21798AF-E9E7-45D2-9E05-9046D7364FE7}"/>
    <cellStyle name="Output 5 5 2 2" xfId="25564" xr:uid="{301DD5D2-168A-4995-8DD1-413CD02C1DF9}"/>
    <cellStyle name="Output 5 5 3" xfId="14751" xr:uid="{BF23D290-B615-4ABF-AD71-8C2B6CB4DECB}"/>
    <cellStyle name="Output 5 5 3 2" xfId="26522" xr:uid="{AE3D8639-D43A-4C4E-BE18-62FA2927D757}"/>
    <cellStyle name="Output 5 5 4" xfId="15703" xr:uid="{ECE26355-FE77-4E5E-9C38-F824672107BA}"/>
    <cellStyle name="Output 5 5 4 2" xfId="27450" xr:uid="{B306FA2F-631A-4409-A02E-8026884F21EB}"/>
    <cellStyle name="Output 5 5 5" xfId="16577" xr:uid="{BE4DFE63-EC31-4CD9-995A-E71D4966DA66}"/>
    <cellStyle name="Output 5 5 5 2" xfId="28324" xr:uid="{98848DF4-F56D-4687-83AB-081E7B00F73C}"/>
    <cellStyle name="Output 5 5 6" xfId="17442" xr:uid="{0DDAF06A-1A98-4EB0-B728-DE9DAED772AC}"/>
    <cellStyle name="Output 5 5 6 2" xfId="29163" xr:uid="{B57C1163-4A43-4EBE-B1A0-7C52B0AC6C7F}"/>
    <cellStyle name="Output 5 5 7" xfId="18218" xr:uid="{6ACCA74D-E093-43DE-8636-7B313FF00428}"/>
    <cellStyle name="Output 5 5 7 2" xfId="29939" xr:uid="{239D72F8-02F3-4A1C-B3EE-2B05DE8EFEC4}"/>
    <cellStyle name="Output 5 5 8" xfId="18975" xr:uid="{9184C34A-B406-46EC-A3E0-1F27036F4335}"/>
    <cellStyle name="Output 5 6" xfId="11829" xr:uid="{4D555A43-1F9C-4AB3-869F-84B5657BC887}"/>
    <cellStyle name="Output 5 6 2" xfId="23657" xr:uid="{8689F2B5-90B8-49F7-8342-565C1A9617D3}"/>
    <cellStyle name="Output 5 7" xfId="10886" xr:uid="{65EEB87E-517D-4A12-ACE2-F94A87B8EA01}"/>
    <cellStyle name="Output 5 7 2" xfId="22755" xr:uid="{80CC8700-DD4E-48CE-AA4A-A4213B29B1F1}"/>
    <cellStyle name="Output 5 8" xfId="11448" xr:uid="{13410DFD-D477-421C-8368-C37665D0792B}"/>
    <cellStyle name="Output 5 8 2" xfId="23306" xr:uid="{9452FD27-77BC-4E8C-B039-FD69CBE327D5}"/>
    <cellStyle name="Output 5 9" xfId="11185" xr:uid="{F6082A9A-8DD7-4674-A3AC-17D655DD8EB8}"/>
    <cellStyle name="Output 5 9 2" xfId="23047" xr:uid="{2313EC98-DCD5-421C-9AD1-EA6C085FD597}"/>
    <cellStyle name="Output 6" xfId="6173" xr:uid="{87B84664-FF72-497D-8860-D16EBED41682}"/>
    <cellStyle name="Output 6 10" xfId="13029" xr:uid="{792CA98D-63DE-40C1-8F06-A37396EC9C95}"/>
    <cellStyle name="Output 6 10 2" xfId="24821" xr:uid="{152DA781-9780-45B7-8DD5-9ED1E95A807A}"/>
    <cellStyle name="Output 6 11" xfId="9882" xr:uid="{24793498-F1D7-44A3-AA43-DCF54DABCD84}"/>
    <cellStyle name="Output 6 11 2" xfId="21758" xr:uid="{D082DDFB-0BB4-418F-9B94-8BDDB2E96F92}"/>
    <cellStyle name="Output 6 12" xfId="11785" xr:uid="{6645B9A1-ACEF-4EAE-A0C5-E60E0A87F3C2}"/>
    <cellStyle name="Output 6 12 2" xfId="23613" xr:uid="{A06AA20E-E4F9-48AA-BFC6-464412197B5E}"/>
    <cellStyle name="Output 6 2" xfId="6844" xr:uid="{3ECAAB97-7CE7-457E-820F-010EE06C9395}"/>
    <cellStyle name="Output 6 2 10" xfId="16403" xr:uid="{4F488016-2D81-4F65-B0E1-DA8B3E3900B0}"/>
    <cellStyle name="Output 6 2 10 2" xfId="28150" xr:uid="{D42E4789-CC50-425B-8273-0682EF0E3B10}"/>
    <cellStyle name="Output 6 2 11" xfId="17274" xr:uid="{BC78818B-7BE1-4324-B0B1-7D4E7C0A47F0}"/>
    <cellStyle name="Output 6 2 11 2" xfId="29017" xr:uid="{7F8E71EB-F2D3-4510-9F5F-76BB4EA3902A}"/>
    <cellStyle name="Output 6 2 2" xfId="7632" xr:uid="{83B0FBC1-915B-41B4-B578-89D901F3599C}"/>
    <cellStyle name="Output 6 2 2 10" xfId="11116" xr:uid="{6BA55C38-A854-4D6A-B8BC-5582662F24A7}"/>
    <cellStyle name="Output 6 2 2 10 2" xfId="22984" xr:uid="{027D35B9-2913-485A-B007-8C6E0EFC6CB9}"/>
    <cellStyle name="Output 6 2 2 2" xfId="9275" xr:uid="{FC0A5251-EEFD-40B7-80C8-41205E4C623B}"/>
    <cellStyle name="Output 6 2 2 2 2" xfId="13710" xr:uid="{F303CBA5-FC89-480D-AB6A-6E4093DA0800}"/>
    <cellStyle name="Output 6 2 2 2 2 2" xfId="25484" xr:uid="{03F1B665-B92E-4172-84C3-37FF6EF8803B}"/>
    <cellStyle name="Output 6 2 2 2 3" xfId="14672" xr:uid="{140DA4D1-110F-4C51-BEA1-B33B59DBBD22}"/>
    <cellStyle name="Output 6 2 2 2 3 2" xfId="26443" xr:uid="{CAA8E887-6651-4B69-89F0-DAEEF0A19C28}"/>
    <cellStyle name="Output 6 2 2 2 4" xfId="15624" xr:uid="{BD8ED3FE-CB0E-466C-B215-988E6D56D761}"/>
    <cellStyle name="Output 6 2 2 2 4 2" xfId="27373" xr:uid="{F1260E7C-C955-4214-A565-7F062A1EFE5B}"/>
    <cellStyle name="Output 6 2 2 2 5" xfId="16504" xr:uid="{18C76834-337C-4F24-99E6-D2413BC933BA}"/>
    <cellStyle name="Output 6 2 2 2 5 2" xfId="28251" xr:uid="{8AF3AD3F-F9A3-48A2-A8B9-73B16216D9DD}"/>
    <cellStyle name="Output 6 2 2 2 6" xfId="17370" xr:uid="{6FAEF3D5-8170-4705-9771-1DF7F2836A73}"/>
    <cellStyle name="Output 6 2 2 2 6 2" xfId="29091" xr:uid="{612D8904-A3B8-4F97-86E6-96E2AF6D758C}"/>
    <cellStyle name="Output 6 2 2 2 7" xfId="18146" xr:uid="{95E94D7D-C718-4A5C-998D-6F451C2227CA}"/>
    <cellStyle name="Output 6 2 2 2 7 2" xfId="29867" xr:uid="{58751B9D-C926-4153-8824-2D24689B433F}"/>
    <cellStyle name="Output 6 2 2 2 8" xfId="18903" xr:uid="{60EE32E6-CBF9-472F-9555-E4D210A3B888}"/>
    <cellStyle name="Output 6 2 2 3" xfId="9729" xr:uid="{5B94B2D1-1CCB-4B3E-80DB-88CC9CDED86C}"/>
    <cellStyle name="Output 6 2 2 3 2" xfId="14134" xr:uid="{C8668C6E-8739-490F-A8FD-EDEA7007D2FF}"/>
    <cellStyle name="Output 6 2 2 3 2 2" xfId="25907" xr:uid="{E4D2F101-28FC-424F-9C51-09159A99EE79}"/>
    <cellStyle name="Output 6 2 2 3 3" xfId="15094" xr:uid="{004DF6BF-7913-48D6-B188-DAA63E0C3343}"/>
    <cellStyle name="Output 6 2 2 3 3 2" xfId="26865" xr:uid="{7CC9D41A-87C4-4AFF-8D98-8FE37E920F1F}"/>
    <cellStyle name="Output 6 2 2 3 4" xfId="16046" xr:uid="{8CC77F8F-C405-48B7-B8B4-76E67A6C3EDC}"/>
    <cellStyle name="Output 6 2 2 3 4 2" xfId="27793" xr:uid="{2759CE60-CE63-45C5-A6C1-D578B0BE1EEE}"/>
    <cellStyle name="Output 6 2 2 3 5" xfId="16920" xr:uid="{9A0785EC-006B-4840-B124-DAFFE043AC64}"/>
    <cellStyle name="Output 6 2 2 3 5 2" xfId="28667" xr:uid="{FFCD24F0-0465-482D-8BB8-8F6D8AA95373}"/>
    <cellStyle name="Output 6 2 2 3 6" xfId="17785" xr:uid="{FFB89349-CEDC-41A1-A828-E5BA3F6946D7}"/>
    <cellStyle name="Output 6 2 2 3 6 2" xfId="29506" xr:uid="{5665A056-6EAD-4552-BE50-CF61EF07676F}"/>
    <cellStyle name="Output 6 2 2 3 7" xfId="18561" xr:uid="{57FEBB26-D4C4-4402-881F-FCC0DD248DDB}"/>
    <cellStyle name="Output 6 2 2 3 7 2" xfId="30282" xr:uid="{AB2722A9-B028-46CB-9DA5-D5349A4353A3}"/>
    <cellStyle name="Output 6 2 2 3 8" xfId="19318" xr:uid="{E7703C41-24E3-470D-9B25-9B34BB2EC4D9}"/>
    <cellStyle name="Output 6 2 2 4" xfId="12694" xr:uid="{E924BA8E-B5DD-47B9-996A-39B8D86D9A86}"/>
    <cellStyle name="Output 6 2 2 4 2" xfId="24493" xr:uid="{75191A53-1D2F-451A-85DB-C827FD0E5C10}"/>
    <cellStyle name="Output 6 2 2 5" xfId="12769" xr:uid="{FDC19010-C3F4-4B80-809F-B9B0EF08F85C}"/>
    <cellStyle name="Output 6 2 2 5 2" xfId="24565" xr:uid="{5A971E57-3CB6-4961-AF25-FC2B63680192}"/>
    <cellStyle name="Output 6 2 2 6" xfId="10107" xr:uid="{BA42A324-B044-4C94-891D-28FB5DF78989}"/>
    <cellStyle name="Output 6 2 2 6 2" xfId="21982" xr:uid="{0141C0A0-3131-4E09-BC99-6BB2E980C690}"/>
    <cellStyle name="Output 6 2 2 7" xfId="11954" xr:uid="{33C4FB03-3899-4591-A031-07D1FB8BF82A}"/>
    <cellStyle name="Output 6 2 2 7 2" xfId="23780" xr:uid="{F2F276E5-44E6-40A1-8923-1DAFC2CC2D8A}"/>
    <cellStyle name="Output 6 2 2 8" xfId="10780" xr:uid="{916310CE-7101-4E10-9152-B94EEB89FE88}"/>
    <cellStyle name="Output 6 2 2 8 2" xfId="22650" xr:uid="{DE679A73-F218-449E-B6BC-F2BAAC0C203C}"/>
    <cellStyle name="Output 6 2 2 9" xfId="11544" xr:uid="{59CDEAE0-CC12-4662-AFBD-0B197AFFCD9E}"/>
    <cellStyle name="Output 6 2 2 9 2" xfId="23392" xr:uid="{6436CFAD-6C4A-4BEF-8B36-7BE1D30B49BC}"/>
    <cellStyle name="Output 6 2 3" xfId="8489" xr:uid="{FE134AE0-A49E-4BFE-8F5E-B4134592845B}"/>
    <cellStyle name="Output 6 2 3 2" xfId="13231" xr:uid="{0D7CC778-321B-46A9-AF33-626F0D85C07A}"/>
    <cellStyle name="Output 6 2 3 2 2" xfId="25017" xr:uid="{3F70EF57-99B2-4A55-B404-03C82F5E0BD7}"/>
    <cellStyle name="Output 6 2 3 3" xfId="14251" xr:uid="{9CD00B9F-4DD3-48C6-B9BD-5C94963C01C9}"/>
    <cellStyle name="Output 6 2 3 3 2" xfId="26024" xr:uid="{65CAB57B-D424-4CFE-A652-2E6BBC6457C2}"/>
    <cellStyle name="Output 6 2 3 4" xfId="15211" xr:uid="{3E47305B-7D58-4285-9C44-9BB9EAD7B907}"/>
    <cellStyle name="Output 6 2 3 4 2" xfId="26980" xr:uid="{DBE3CB98-804D-4522-BF57-72A341385D9B}"/>
    <cellStyle name="Output 6 2 3 5" xfId="16160" xr:uid="{A88FCDAC-8C87-48B8-B899-EFF36F54A37E}"/>
    <cellStyle name="Output 6 2 3 5 2" xfId="27907" xr:uid="{5BEA0032-4BA9-4E92-9E0C-81C74BBF5DE3}"/>
    <cellStyle name="Output 6 2 3 6" xfId="17033" xr:uid="{4C8F2995-9462-492B-925D-609DBF5ED276}"/>
    <cellStyle name="Output 6 2 3 6 2" xfId="28780" xr:uid="{453AE8AF-7E4E-4650-89FB-9E5DEF7EDD95}"/>
    <cellStyle name="Output 6 2 3 7" xfId="17898" xr:uid="{75F91308-0779-42B0-9028-18C6D6F4120F}"/>
    <cellStyle name="Output 6 2 3 7 2" xfId="29619" xr:uid="{1195EDE5-B61F-4501-B98E-8E70B6A06D8E}"/>
    <cellStyle name="Output 6 2 3 8" xfId="18674" xr:uid="{FFDF1354-F1A0-4D30-A3EC-5DD8359E440C}"/>
    <cellStyle name="Output 6 2 4" xfId="9500" xr:uid="{B506F7E1-8292-4CBC-9C2F-A80F9CDFD9CC}"/>
    <cellStyle name="Output 6 2 4 2" xfId="13905" xr:uid="{400A1E4D-16D9-47D0-AFED-6456C9068FA8}"/>
    <cellStyle name="Output 6 2 4 2 2" xfId="25678" xr:uid="{17604A9A-9917-431A-A961-52850B378E6B}"/>
    <cellStyle name="Output 6 2 4 3" xfId="14865" xr:uid="{B2B4DAB5-D055-4F37-91A6-D621A7E453D2}"/>
    <cellStyle name="Output 6 2 4 3 2" xfId="26636" xr:uid="{8934960F-DFC0-40CB-8716-97EEDF727FC1}"/>
    <cellStyle name="Output 6 2 4 4" xfId="15817" xr:uid="{DB7D8A77-D36A-48CA-BCFE-687940C47EA8}"/>
    <cellStyle name="Output 6 2 4 4 2" xfId="27564" xr:uid="{29C0D2AB-24C9-4B62-A5A7-E4289938961E}"/>
    <cellStyle name="Output 6 2 4 5" xfId="16691" xr:uid="{22DB30EB-7740-47DD-A877-17EE12A41E79}"/>
    <cellStyle name="Output 6 2 4 5 2" xfId="28438" xr:uid="{E83853E4-A53F-4831-B0B8-E9E00877FF4E}"/>
    <cellStyle name="Output 6 2 4 6" xfId="17556" xr:uid="{EE37C9A5-0175-4BD8-A1F4-B5F2323D07C9}"/>
    <cellStyle name="Output 6 2 4 6 2" xfId="29277" xr:uid="{5A1C0E70-6A2C-40D6-8DD0-88A9401A4703}"/>
    <cellStyle name="Output 6 2 4 7" xfId="18332" xr:uid="{ED503FE0-9B14-46A9-9517-7913064D3197}"/>
    <cellStyle name="Output 6 2 4 7 2" xfId="30053" xr:uid="{67D8F99D-B2BC-4214-9762-DF3B7C286819}"/>
    <cellStyle name="Output 6 2 4 8" xfId="19089" xr:uid="{A9CC08D9-D7E8-4F5D-8919-36BC36D3A2C4}"/>
    <cellStyle name="Output 6 2 5" xfId="12202" xr:uid="{8F2D8259-AEEA-4BD9-B8A7-4E0B08CC5D3E}"/>
    <cellStyle name="Output 6 2 5 2" xfId="24019" xr:uid="{06787FCD-0AE1-4855-8D80-6F490CF4C315}"/>
    <cellStyle name="Output 6 2 6" xfId="10565" xr:uid="{26B8274E-610A-4EC6-ADBD-2980D05F3680}"/>
    <cellStyle name="Output 6 2 6 2" xfId="22437" xr:uid="{FE045201-B065-4AA8-9F15-DC6DB850F464}"/>
    <cellStyle name="Output 6 2 7" xfId="13573" xr:uid="{59B7FA48-A505-45D1-B7E3-9C38A0382068}"/>
    <cellStyle name="Output 6 2 7 2" xfId="25349" xr:uid="{6FA21A47-502F-4731-8832-A422736EAD23}"/>
    <cellStyle name="Output 6 2 8" xfId="14551" xr:uid="{E8E5E1C4-20F2-401B-AEA0-7E365D72AF22}"/>
    <cellStyle name="Output 6 2 8 2" xfId="26322" xr:uid="{F007F57A-A69B-48DC-A182-4B5D82ECAA3A}"/>
    <cellStyle name="Output 6 2 9" xfId="15504" xr:uid="{7BCD7F47-469F-4E2A-A829-05799FDC55EB}"/>
    <cellStyle name="Output 6 2 9 2" xfId="27259" xr:uid="{A8FFC326-2857-45BF-99D8-0283CC19E2E8}"/>
    <cellStyle name="Output 6 3" xfId="7109" xr:uid="{99A6480E-5123-42DD-A820-A2EAB126E879}"/>
    <cellStyle name="Output 6 3 10" xfId="12981" xr:uid="{B7E9EA98-0494-4B1C-ABEB-FD664D847D95}"/>
    <cellStyle name="Output 6 3 10 2" xfId="24773" xr:uid="{0B7E024A-86F8-48C9-9666-0D3B9FCDE933}"/>
    <cellStyle name="Output 6 3 2" xfId="8752" xr:uid="{A17ABB59-C67D-4A27-9586-5F2F2881736C}"/>
    <cellStyle name="Output 6 3 2 2" xfId="13413" xr:uid="{57096986-D039-47AB-B63A-06071C340D0E}"/>
    <cellStyle name="Output 6 3 2 2 2" xfId="25196" xr:uid="{39D8FBFB-3ED1-4F2D-9D2B-8E6391260EAE}"/>
    <cellStyle name="Output 6 3 2 3" xfId="14419" xr:uid="{8343E395-5772-410E-A74B-143A1162D25B}"/>
    <cellStyle name="Output 6 3 2 3 2" xfId="26191" xr:uid="{8351DCD7-E332-4D45-BB0D-C3CA493419D4}"/>
    <cellStyle name="Output 6 3 2 4" xfId="15377" xr:uid="{F64F1BAC-A636-483B-8A68-EBBC3E073B11}"/>
    <cellStyle name="Output 6 3 2 4 2" xfId="27139" xr:uid="{FD16A7A2-AE82-49C8-B24D-7486786938CF}"/>
    <cellStyle name="Output 6 3 2 5" xfId="16304" xr:uid="{06DDB88A-935F-4133-9975-098457AE342A}"/>
    <cellStyle name="Output 6 3 2 5 2" xfId="28051" xr:uid="{1BA7FEF8-B227-4EA4-8AA7-786C68A7F292}"/>
    <cellStyle name="Output 6 3 2 6" xfId="17175" xr:uid="{C35D4970-D8A0-47C6-9644-D84A5803F1C4}"/>
    <cellStyle name="Output 6 3 2 6 2" xfId="28919" xr:uid="{63D2E10A-1016-4DDA-B371-4776D42F681E}"/>
    <cellStyle name="Output 6 3 2 7" xfId="18022" xr:uid="{CF6396D5-B408-47D0-AA5A-6D640E9843C1}"/>
    <cellStyle name="Output 6 3 2 7 2" xfId="29743" xr:uid="{9BA51638-1AE3-4ED2-AD24-CABB6E4DEFC0}"/>
    <cellStyle name="Output 6 3 2 8" xfId="18789" xr:uid="{194CD3F2-2952-4344-9B98-3BE71A669716}"/>
    <cellStyle name="Output 6 3 3" xfId="9615" xr:uid="{CD4614A2-B311-4FE3-9C46-0D507AA32D4F}"/>
    <cellStyle name="Output 6 3 3 2" xfId="14020" xr:uid="{8FF1EC0A-3A2A-4459-BD10-7F4C97FC7F03}"/>
    <cellStyle name="Output 6 3 3 2 2" xfId="25793" xr:uid="{6E92D377-27B7-4955-8D07-2CDE815A6499}"/>
    <cellStyle name="Output 6 3 3 3" xfId="14980" xr:uid="{09BB39B9-F2D3-404A-8A31-8C6866AA271A}"/>
    <cellStyle name="Output 6 3 3 3 2" xfId="26751" xr:uid="{4AF3DA88-A724-429B-AB72-BA5C961C0EDF}"/>
    <cellStyle name="Output 6 3 3 4" xfId="15932" xr:uid="{83353BEA-A127-43A7-8816-6ED9A704C014}"/>
    <cellStyle name="Output 6 3 3 4 2" xfId="27679" xr:uid="{5FD936EE-2E5E-4D6F-AA85-7B7CA59A821D}"/>
    <cellStyle name="Output 6 3 3 5" xfId="16806" xr:uid="{7952F0EC-396E-4EF2-8EEE-960BB1D29A1F}"/>
    <cellStyle name="Output 6 3 3 5 2" xfId="28553" xr:uid="{3AFEDE98-98C9-4AA4-99CD-DFA907C774F0}"/>
    <cellStyle name="Output 6 3 3 6" xfId="17671" xr:uid="{EABF3A8F-9A38-4F0F-96B3-6B4A1ED81B7B}"/>
    <cellStyle name="Output 6 3 3 6 2" xfId="29392" xr:uid="{FB4F19C3-0238-486F-8A22-4E0623E09F0F}"/>
    <cellStyle name="Output 6 3 3 7" xfId="18447" xr:uid="{E1736F56-8194-4AAF-BB17-ACB2B7F252D0}"/>
    <cellStyle name="Output 6 3 3 7 2" xfId="30168" xr:uid="{7A9EED95-E568-40BB-9AF4-4E1141DA6A26}"/>
    <cellStyle name="Output 6 3 3 8" xfId="19204" xr:uid="{8E252DE6-7914-4BC9-8777-1868F54B4319}"/>
    <cellStyle name="Output 6 3 4" xfId="12383" xr:uid="{0280774C-D3BF-45EF-BD64-ED1944C3111F}"/>
    <cellStyle name="Output 6 3 4 2" xfId="24198" xr:uid="{8A1433CB-9A6E-44DA-8CBE-272954731247}"/>
    <cellStyle name="Output 6 3 5" xfId="10397" xr:uid="{2C2F28EA-EA01-4601-97BE-D045A1AF68D7}"/>
    <cellStyle name="Output 6 3 5 2" xfId="22269" xr:uid="{5505DA2C-9F7E-4A33-ABA3-E26FA8E04020}"/>
    <cellStyle name="Output 6 3 6" xfId="12582" xr:uid="{60D24FF4-3EFD-442C-A960-BF6FC223EBA4}"/>
    <cellStyle name="Output 6 3 6 2" xfId="24389" xr:uid="{9DA17279-4B84-4D23-B062-435FCEAC4DB5}"/>
    <cellStyle name="Output 6 3 7" xfId="10229" xr:uid="{648E085D-879B-4178-8C08-C3342E3684EE}"/>
    <cellStyle name="Output 6 3 7 2" xfId="22104" xr:uid="{CC483BAF-F624-47FF-8534-D8607ECD6855}"/>
    <cellStyle name="Output 6 3 8" xfId="12077" xr:uid="{67E41916-A160-4A78-920F-8E8DB713576D}"/>
    <cellStyle name="Output 6 3 8 2" xfId="23898" xr:uid="{5CB7332F-E1E4-4B00-8046-FC13DFCC55FC}"/>
    <cellStyle name="Output 6 3 9" xfId="10680" xr:uid="{89B2D893-5595-45EE-BB9C-2BF33F07F178}"/>
    <cellStyle name="Output 6 3 9 2" xfId="22552" xr:uid="{28A279BA-064A-49E4-AE9B-DA637B3AB3AF}"/>
    <cellStyle name="Output 6 4" xfId="7953" xr:uid="{D7E4F079-7A76-4995-A36D-C9DBDDEA701E}"/>
    <cellStyle name="Output 6 4 2" xfId="12924" xr:uid="{64FAC5D7-FB3F-46F3-B278-522CC3BC2248}"/>
    <cellStyle name="Output 6 4 2 2" xfId="24718" xr:uid="{93BCD05A-4161-4A2D-A237-C667ACB5581C}"/>
    <cellStyle name="Output 6 4 3" xfId="9969" xr:uid="{BC2D97A6-D5ED-4C60-8793-CB44C593ACEA}"/>
    <cellStyle name="Output 6 4 3 2" xfId="21844" xr:uid="{B8C3BDDA-2441-4F03-B294-8790CA956F6C}"/>
    <cellStyle name="Output 6 4 4" xfId="11755" xr:uid="{950AE81B-8B16-4D22-813D-B105E7681412}"/>
    <cellStyle name="Output 6 4 4 2" xfId="23584" xr:uid="{A822999E-55E7-4B61-A7CD-AB79B25B65EB}"/>
    <cellStyle name="Output 6 4 5" xfId="10951" xr:uid="{EEB5392E-BEC1-40CC-94AD-C7A792009D24}"/>
    <cellStyle name="Output 6 4 5 2" xfId="22820" xr:uid="{B9BC4BAC-7C9B-4A96-BD23-2BD235A503B7}"/>
    <cellStyle name="Output 6 4 6" xfId="11409" xr:uid="{6C98B6DF-149A-474F-8529-C0E9E4B5DD26}"/>
    <cellStyle name="Output 6 4 6 2" xfId="23267" xr:uid="{80D91028-A1ED-49C0-A183-759F6E30C547}"/>
    <cellStyle name="Output 6 4 7" xfId="11222" xr:uid="{18E6653D-80C6-4CFF-8AAA-7EA4B3ED350E}"/>
    <cellStyle name="Output 6 4 7 2" xfId="23084" xr:uid="{A5D85C95-2574-417A-8FCD-D585CF2E1165}"/>
    <cellStyle name="Output 6 4 8" xfId="12252" xr:uid="{4AFD07CA-940D-490B-82CB-564B397A2B2C}"/>
    <cellStyle name="Output 6 5" xfId="9387" xr:uid="{5A1B5C00-5428-4ADE-B10F-15999969CCFC}"/>
    <cellStyle name="Output 6 5 2" xfId="13792" xr:uid="{BDF18D4B-D87B-4065-90E7-94DDB7D13000}"/>
    <cellStyle name="Output 6 5 2 2" xfId="25565" xr:uid="{B0A0A024-03C4-43D9-927D-E5E60CA99402}"/>
    <cellStyle name="Output 6 5 3" xfId="14752" xr:uid="{E3F15075-134F-4B29-854D-6EF446517348}"/>
    <cellStyle name="Output 6 5 3 2" xfId="26523" xr:uid="{392A2E6B-124E-428A-8CCD-73D2D80E5453}"/>
    <cellStyle name="Output 6 5 4" xfId="15704" xr:uid="{6F5E9291-509F-4162-8698-533E5E221976}"/>
    <cellStyle name="Output 6 5 4 2" xfId="27451" xr:uid="{51928425-7F3F-4947-B872-56F108C7CF79}"/>
    <cellStyle name="Output 6 5 5" xfId="16578" xr:uid="{2E85D3F3-E000-4AE6-A704-01F7ADB3FF84}"/>
    <cellStyle name="Output 6 5 5 2" xfId="28325" xr:uid="{D8BD31D9-538A-4868-BEEC-2D1C49B36C8A}"/>
    <cellStyle name="Output 6 5 6" xfId="17443" xr:uid="{CFF04F1B-5E06-46FE-9526-9C9D755A66F5}"/>
    <cellStyle name="Output 6 5 6 2" xfId="29164" xr:uid="{6956B996-3391-483B-8A50-02B65ADE6662}"/>
    <cellStyle name="Output 6 5 7" xfId="18219" xr:uid="{E7656007-638E-4868-A813-5C43ED983547}"/>
    <cellStyle name="Output 6 5 7 2" xfId="29940" xr:uid="{26AC368D-C37B-4B86-8AF9-73B752068F0B}"/>
    <cellStyle name="Output 6 5 8" xfId="18976" xr:uid="{2AF305B5-8017-46C5-8866-4D2BC7695F40}"/>
    <cellStyle name="Output 6 6" xfId="11830" xr:uid="{019D4AFF-73E2-4A52-BE7B-340A34BA3183}"/>
    <cellStyle name="Output 6 6 2" xfId="23658" xr:uid="{D1E5B78C-D892-4898-A4F6-50CE0AA8480A}"/>
    <cellStyle name="Output 6 7" xfId="10885" xr:uid="{52AA24E7-BE11-4B72-B9A9-B0F4D6B5D5D5}"/>
    <cellStyle name="Output 6 7 2" xfId="22754" xr:uid="{DC14C6E7-5F74-4664-B842-55FE7BD1A33B}"/>
    <cellStyle name="Output 6 8" xfId="11449" xr:uid="{6FD191B3-C46C-4B1B-BB47-13822F36C447}"/>
    <cellStyle name="Output 6 8 2" xfId="23307" xr:uid="{C04429E7-02B7-4617-989A-84A6BBBCE40A}"/>
    <cellStyle name="Output 6 9" xfId="11184" xr:uid="{B080ACB5-B1DA-4063-8D8F-78CAAC53DFE1}"/>
    <cellStyle name="Output 6 9 2" xfId="23046" xr:uid="{7B26F4EE-7D87-4F22-9D67-751CCC739128}"/>
    <cellStyle name="Output 7" xfId="6174" xr:uid="{954F3D62-BFD5-405B-97BC-9BAE07387108}"/>
    <cellStyle name="Output 7 10" xfId="11910" xr:uid="{D812AAFF-6749-48FE-B63C-5FDD7ED13572}"/>
    <cellStyle name="Output 7 10 2" xfId="23737" xr:uid="{B70E30A7-B7DF-40F8-9E9C-08669B2755DE}"/>
    <cellStyle name="Output 7 11" xfId="10814" xr:uid="{7E7C6DAC-B40C-434F-B9F9-8C4E623500CF}"/>
    <cellStyle name="Output 7 11 2" xfId="22684" xr:uid="{C829D3F5-CE2D-4DF1-AE54-21708AB8D3DE}"/>
    <cellStyle name="Output 7 12" xfId="11510" xr:uid="{2D34801C-53BE-4D60-AADA-FEC9EFC3AAFD}"/>
    <cellStyle name="Output 7 12 2" xfId="23364" xr:uid="{9A1674B1-DCB8-4AD1-ACC9-E7FF1F51CE96}"/>
    <cellStyle name="Output 7 2" xfId="6845" xr:uid="{77F5FCFD-7348-4B05-9F00-5A0D2900679F}"/>
    <cellStyle name="Output 7 2 10" xfId="10132" xr:uid="{8F436EF1-4F1C-44E3-88E3-7CBA65BDD2C0}"/>
    <cellStyle name="Output 7 2 10 2" xfId="22007" xr:uid="{1E222E6C-BE82-4235-AAF3-7F6C5154301D}"/>
    <cellStyle name="Output 7 2 11" xfId="11729" xr:uid="{F22E5CF8-71BA-49C8-8A93-CD6378407CCE}"/>
    <cellStyle name="Output 7 2 11 2" xfId="23558" xr:uid="{661AF32B-AD64-4725-9E0F-96AB91AD9277}"/>
    <cellStyle name="Output 7 2 2" xfId="7633" xr:uid="{01FD313B-0973-49F5-AB02-038563E9EAAC}"/>
    <cellStyle name="Output 7 2 2 10" xfId="17959" xr:uid="{402A338B-2A8C-483C-9226-50DD5923D256}"/>
    <cellStyle name="Output 7 2 2 10 2" xfId="29680" xr:uid="{DC01B80A-05BD-4F0C-A91C-EAD66807B852}"/>
    <cellStyle name="Output 7 2 2 2" xfId="9276" xr:uid="{66E509AE-FAF1-441E-810E-D4B2601626B4}"/>
    <cellStyle name="Output 7 2 2 2 2" xfId="13711" xr:uid="{B19F9C5B-6599-4456-AD3D-4C5D2D077B3A}"/>
    <cellStyle name="Output 7 2 2 2 2 2" xfId="25485" xr:uid="{E6459F77-BD2F-4C4F-B9C0-69164B112D84}"/>
    <cellStyle name="Output 7 2 2 2 3" xfId="14673" xr:uid="{A59B5FE9-6691-442B-8031-484E71AF1869}"/>
    <cellStyle name="Output 7 2 2 2 3 2" xfId="26444" xr:uid="{25326A44-88DA-44AF-BC55-D0D94AA6E33D}"/>
    <cellStyle name="Output 7 2 2 2 4" xfId="15625" xr:uid="{6B094B33-B1DA-42BF-8061-D441CA66DAD3}"/>
    <cellStyle name="Output 7 2 2 2 4 2" xfId="27374" xr:uid="{5D34BAF8-7392-4627-8282-0474EBD96778}"/>
    <cellStyle name="Output 7 2 2 2 5" xfId="16505" xr:uid="{6CA7D8AF-966D-45D6-A2DA-403E81E2F205}"/>
    <cellStyle name="Output 7 2 2 2 5 2" xfId="28252" xr:uid="{BFB20407-F7EC-4E42-B49C-06A9390311B6}"/>
    <cellStyle name="Output 7 2 2 2 6" xfId="17371" xr:uid="{93B07C64-B728-4D07-B6AF-79AAFADC8C62}"/>
    <cellStyle name="Output 7 2 2 2 6 2" xfId="29092" xr:uid="{87EAFA65-22CD-4F3E-A6B1-3D9DDE1D4D82}"/>
    <cellStyle name="Output 7 2 2 2 7" xfId="18147" xr:uid="{693805DD-35BF-4839-9D50-111E0B6BDE17}"/>
    <cellStyle name="Output 7 2 2 2 7 2" xfId="29868" xr:uid="{F505D212-DF55-42D7-9C2B-19FD33663CC3}"/>
    <cellStyle name="Output 7 2 2 2 8" xfId="18904" xr:uid="{809C2F7B-36FE-433D-820F-11C03E8F3E03}"/>
    <cellStyle name="Output 7 2 2 3" xfId="9730" xr:uid="{AC0CD20D-B8C6-4F02-A5C8-738796B39543}"/>
    <cellStyle name="Output 7 2 2 3 2" xfId="14135" xr:uid="{2E0A6E9D-94BA-4384-8A07-4422B4EE0103}"/>
    <cellStyle name="Output 7 2 2 3 2 2" xfId="25908" xr:uid="{79ACA352-11A5-4651-B0F5-4850811FC4B9}"/>
    <cellStyle name="Output 7 2 2 3 3" xfId="15095" xr:uid="{67B39662-B333-4C63-AD1A-848E3D4745C9}"/>
    <cellStyle name="Output 7 2 2 3 3 2" xfId="26866" xr:uid="{847BDC25-1AAA-41F0-A6A3-20BAA710D989}"/>
    <cellStyle name="Output 7 2 2 3 4" xfId="16047" xr:uid="{906394BE-E57A-4A31-B09D-CA05E114E083}"/>
    <cellStyle name="Output 7 2 2 3 4 2" xfId="27794" xr:uid="{DF3C6364-53D7-41E2-A616-39B43E4B54F9}"/>
    <cellStyle name="Output 7 2 2 3 5" xfId="16921" xr:uid="{E11CAC55-8E59-40AE-8F2A-0994BDDE7459}"/>
    <cellStyle name="Output 7 2 2 3 5 2" xfId="28668" xr:uid="{538BC6A9-D18A-4FDB-BF26-81356A7757D4}"/>
    <cellStyle name="Output 7 2 2 3 6" xfId="17786" xr:uid="{28DAA6F9-3088-4FBD-BA70-A38FFEDEABBB}"/>
    <cellStyle name="Output 7 2 2 3 6 2" xfId="29507" xr:uid="{892B70CB-9829-431A-9175-4BC4835643D7}"/>
    <cellStyle name="Output 7 2 2 3 7" xfId="18562" xr:uid="{CE9507AC-3150-40F9-8951-B08ECA9827C9}"/>
    <cellStyle name="Output 7 2 2 3 7 2" xfId="30283" xr:uid="{7002725B-AF39-4126-92C5-0ABF6CB102DF}"/>
    <cellStyle name="Output 7 2 2 3 8" xfId="19319" xr:uid="{86710BA4-EC67-493E-8A0F-4C2EE560942F}"/>
    <cellStyle name="Output 7 2 2 4" xfId="12695" xr:uid="{AD313397-243F-4E07-A6FA-B361B896947C}"/>
    <cellStyle name="Output 7 2 2 4 2" xfId="24494" xr:uid="{E2D33E02-FF50-4FFE-8CAA-BD74D7E47B3F}"/>
    <cellStyle name="Output 7 2 2 5" xfId="13304" xr:uid="{DE715956-2C51-4737-A901-F445115342FF}"/>
    <cellStyle name="Output 7 2 2 5 2" xfId="25087" xr:uid="{B87CB251-93F2-466D-B2D3-1A17A7C691C1}"/>
    <cellStyle name="Output 7 2 2 6" xfId="14318" xr:uid="{C86D71EF-35CB-4BD6-A53B-238FE0D68858}"/>
    <cellStyle name="Output 7 2 2 6 2" xfId="26090" xr:uid="{725D4AC3-2326-4321-A569-406CF630564E}"/>
    <cellStyle name="Output 7 2 2 7" xfId="15277" xr:uid="{7053A2C0-6A86-47CA-9892-629F766F3C9D}"/>
    <cellStyle name="Output 7 2 2 7 2" xfId="27046" xr:uid="{E51A7136-D367-4FEF-9116-5B6E167C438B}"/>
    <cellStyle name="Output 7 2 2 8" xfId="16221" xr:uid="{F3614321-62AF-4ECB-9A8D-20AA6EFB6029}"/>
    <cellStyle name="Output 7 2 2 8 2" xfId="27968" xr:uid="{BEBCCF39-12D4-42CF-A636-0148E5DBA5A0}"/>
    <cellStyle name="Output 7 2 2 9" xfId="17094" xr:uid="{C4CAF3CB-9DB2-4D52-B268-D3E22B137E16}"/>
    <cellStyle name="Output 7 2 2 9 2" xfId="28841" xr:uid="{2E7C4FBC-68EE-4488-84A5-FF44378E5C42}"/>
    <cellStyle name="Output 7 2 3" xfId="8490" xr:uid="{5AAF5A64-40F2-46A2-AE2C-A4A63EA44735}"/>
    <cellStyle name="Output 7 2 3 2" xfId="13232" xr:uid="{4D778DA6-FDD1-4EF8-B0DE-99BA03B38402}"/>
    <cellStyle name="Output 7 2 3 2 2" xfId="25018" xr:uid="{91839228-77EA-4CBF-92F4-4F0F13E02446}"/>
    <cellStyle name="Output 7 2 3 3" xfId="14252" xr:uid="{9D3EAC2D-7106-41A6-97A0-06481BB7204C}"/>
    <cellStyle name="Output 7 2 3 3 2" xfId="26025" xr:uid="{2B836B7A-E177-4EAC-A38E-A034C378533D}"/>
    <cellStyle name="Output 7 2 3 4" xfId="15212" xr:uid="{BFD41CBB-5A09-4516-8CFC-A73FCE00D07C}"/>
    <cellStyle name="Output 7 2 3 4 2" xfId="26981" xr:uid="{52287342-5A50-4E0C-AABC-84EB2214F19B}"/>
    <cellStyle name="Output 7 2 3 5" xfId="16161" xr:uid="{F3ABB553-B1B3-4FF4-82D5-54EC652A48F4}"/>
    <cellStyle name="Output 7 2 3 5 2" xfId="27908" xr:uid="{5CC25BC8-AA56-43ED-B133-31A31AB83036}"/>
    <cellStyle name="Output 7 2 3 6" xfId="17034" xr:uid="{27689086-4AA7-4D55-AF33-93B7B982DFF3}"/>
    <cellStyle name="Output 7 2 3 6 2" xfId="28781" xr:uid="{4CBAD199-1FF8-4418-A0BB-81C22A70B981}"/>
    <cellStyle name="Output 7 2 3 7" xfId="17899" xr:uid="{78F2B822-2A9B-4EE3-BCE8-AE39450EB2A9}"/>
    <cellStyle name="Output 7 2 3 7 2" xfId="29620" xr:uid="{E9A2540E-879C-4D9B-8B43-43485F3FBB14}"/>
    <cellStyle name="Output 7 2 3 8" xfId="18675" xr:uid="{4700EBE1-0699-4732-8311-300C7AC84FB9}"/>
    <cellStyle name="Output 7 2 4" xfId="9501" xr:uid="{38777F18-2FAD-41A7-846F-4F8ECDFAAD3C}"/>
    <cellStyle name="Output 7 2 4 2" xfId="13906" xr:uid="{345286C2-0B9F-40FB-9BAE-33F8543A8BFC}"/>
    <cellStyle name="Output 7 2 4 2 2" xfId="25679" xr:uid="{4E5A76F6-AABB-4946-91C8-E56D0F3B8E96}"/>
    <cellStyle name="Output 7 2 4 3" xfId="14866" xr:uid="{B3CB8AF0-A2AD-4291-A1DB-DE8DE01D0FC1}"/>
    <cellStyle name="Output 7 2 4 3 2" xfId="26637" xr:uid="{AD8CE500-87B4-4F9C-BBD8-A22033FE06E5}"/>
    <cellStyle name="Output 7 2 4 4" xfId="15818" xr:uid="{69F9443B-0886-4E0D-A8DC-4D91F59DA17A}"/>
    <cellStyle name="Output 7 2 4 4 2" xfId="27565" xr:uid="{9F188740-DAF1-45F8-A1ED-540038A96F6E}"/>
    <cellStyle name="Output 7 2 4 5" xfId="16692" xr:uid="{074330AE-6267-4E3A-8685-75F9B42416B5}"/>
    <cellStyle name="Output 7 2 4 5 2" xfId="28439" xr:uid="{BA872B38-DE00-4C62-804D-32398FEE0500}"/>
    <cellStyle name="Output 7 2 4 6" xfId="17557" xr:uid="{A23F253F-E3D8-4FD7-9583-F82886685C1F}"/>
    <cellStyle name="Output 7 2 4 6 2" xfId="29278" xr:uid="{56124743-F800-4815-AF37-225BB1E9E60C}"/>
    <cellStyle name="Output 7 2 4 7" xfId="18333" xr:uid="{9E86469A-5E54-43F7-B416-392D680E8885}"/>
    <cellStyle name="Output 7 2 4 7 2" xfId="30054" xr:uid="{9075D782-AD23-4BFA-8989-981FF08E2AC9}"/>
    <cellStyle name="Output 7 2 4 8" xfId="19090" xr:uid="{4DA465AB-25B5-450D-9E50-D7428D7A9BD6}"/>
    <cellStyle name="Output 7 2 5" xfId="12203" xr:uid="{6616883C-D4BC-46E3-9AF3-31660684C328}"/>
    <cellStyle name="Output 7 2 5 2" xfId="24020" xr:uid="{FA4DA58D-0798-41BA-B166-0B08FB5FD5F9}"/>
    <cellStyle name="Output 7 2 6" xfId="10564" xr:uid="{40947DD7-E808-4E03-9D72-DD1BB95A12A0}"/>
    <cellStyle name="Output 7 2 6 2" xfId="22436" xr:uid="{8123D269-B917-4EB3-9AAC-990DA74AD759}"/>
    <cellStyle name="Output 7 2 7" xfId="13069" xr:uid="{843F70C2-8DD8-4A23-86EE-16D453591605}"/>
    <cellStyle name="Output 7 2 7 2" xfId="24858" xr:uid="{3FBD3505-D3F8-4AAA-B993-C94AACC9E484}"/>
    <cellStyle name="Output 7 2 8" xfId="9859" xr:uid="{7A71F13F-315F-4A18-920A-62A09E18D72F}"/>
    <cellStyle name="Output 7 2 8 2" xfId="21735" xr:uid="{E23CE3D9-61CE-4B55-BE83-97B97790A018}"/>
    <cellStyle name="Output 7 2 9" xfId="12737" xr:uid="{D3CB85D9-E8B8-4BAF-A270-B0563F4C1101}"/>
    <cellStyle name="Output 7 2 9 2" xfId="24535" xr:uid="{ACD21E13-96E9-4DFA-84AB-234D9945BA53}"/>
    <cellStyle name="Output 7 3" xfId="7110" xr:uid="{F1376863-534D-44C9-B2AA-2947FC865635}"/>
    <cellStyle name="Output 7 3 10" xfId="17294" xr:uid="{7E212753-8E99-468B-8B25-E85CBF87F066}"/>
    <cellStyle name="Output 7 3 10 2" xfId="29037" xr:uid="{D5961324-4430-4127-B6E7-E5E4570848C2}"/>
    <cellStyle name="Output 7 3 2" xfId="8753" xr:uid="{A1704515-4345-48BB-94B3-889856864E42}"/>
    <cellStyle name="Output 7 3 2 2" xfId="13414" xr:uid="{DE5EF7A0-3F44-42B3-A2FA-A84B07B9E2B7}"/>
    <cellStyle name="Output 7 3 2 2 2" xfId="25197" xr:uid="{A1BB87F4-0FB9-4C25-A390-70A970386782}"/>
    <cellStyle name="Output 7 3 2 3" xfId="14420" xr:uid="{8C02977D-2431-4A60-B21D-6524D3E67B57}"/>
    <cellStyle name="Output 7 3 2 3 2" xfId="26192" xr:uid="{3A685878-54FF-45BA-8F3B-AD1555FE9F75}"/>
    <cellStyle name="Output 7 3 2 4" xfId="15378" xr:uid="{4FC78BF1-2E97-430A-A8CE-1F5DF048E37A}"/>
    <cellStyle name="Output 7 3 2 4 2" xfId="27140" xr:uid="{BCF278CE-77C5-4456-8EE3-19A97ADA4889}"/>
    <cellStyle name="Output 7 3 2 5" xfId="16305" xr:uid="{293A1A02-C455-43CA-944E-5FD2F291DC32}"/>
    <cellStyle name="Output 7 3 2 5 2" xfId="28052" xr:uid="{40A90A36-6883-43EA-A041-3B4BC1FEE639}"/>
    <cellStyle name="Output 7 3 2 6" xfId="17176" xr:uid="{B2CD2C26-5E9C-4099-8F99-1515C52AE112}"/>
    <cellStyle name="Output 7 3 2 6 2" xfId="28920" xr:uid="{4DC88056-9615-4905-B8B5-F89AC7D08891}"/>
    <cellStyle name="Output 7 3 2 7" xfId="18023" xr:uid="{B28BFF83-3550-4624-8E49-7677CCAFD5BB}"/>
    <cellStyle name="Output 7 3 2 7 2" xfId="29744" xr:uid="{A58EB9ED-D16C-4130-A18F-9C465B382227}"/>
    <cellStyle name="Output 7 3 2 8" xfId="18790" xr:uid="{ACDCD0DA-CEA0-4E95-B600-2F9A4828AEC9}"/>
    <cellStyle name="Output 7 3 3" xfId="9616" xr:uid="{ACA72032-05F1-447B-9932-C702DCEDF9B2}"/>
    <cellStyle name="Output 7 3 3 2" xfId="14021" xr:uid="{1EF12AD6-4BC6-43EF-B8BF-0F8D68CB09FB}"/>
    <cellStyle name="Output 7 3 3 2 2" xfId="25794" xr:uid="{FD5F8073-BAA1-470B-8FCB-83A1FB7E93E7}"/>
    <cellStyle name="Output 7 3 3 3" xfId="14981" xr:uid="{58C30921-ACCB-4085-A4E3-FF117A182891}"/>
    <cellStyle name="Output 7 3 3 3 2" xfId="26752" xr:uid="{EBF86C66-6E0E-46B2-BF1F-8958C30DEDDD}"/>
    <cellStyle name="Output 7 3 3 4" xfId="15933" xr:uid="{AEAAFFE9-3ED6-481C-919B-CA770840F0A9}"/>
    <cellStyle name="Output 7 3 3 4 2" xfId="27680" xr:uid="{F00530F8-DEB8-42BA-A715-DF3B786A8D7E}"/>
    <cellStyle name="Output 7 3 3 5" xfId="16807" xr:uid="{EB669D16-F7A5-41AA-88DC-7ADF3AD6533D}"/>
    <cellStyle name="Output 7 3 3 5 2" xfId="28554" xr:uid="{634D8341-66DB-4BB3-A1A9-2D22E2B28160}"/>
    <cellStyle name="Output 7 3 3 6" xfId="17672" xr:uid="{8026CE81-9B6D-404D-B4B6-56C9710895B6}"/>
    <cellStyle name="Output 7 3 3 6 2" xfId="29393" xr:uid="{6E71EEF2-29B9-4292-A8FF-6E01CF32889D}"/>
    <cellStyle name="Output 7 3 3 7" xfId="18448" xr:uid="{B709EAA0-5C6A-49AE-A1AC-2B7634532437}"/>
    <cellStyle name="Output 7 3 3 7 2" xfId="30169" xr:uid="{7BAC26AD-B1E1-4824-B70F-7A79D0488C17}"/>
    <cellStyle name="Output 7 3 3 8" xfId="19205" xr:uid="{28F6772B-9B45-45A5-AE3A-3EDFCCF3239B}"/>
    <cellStyle name="Output 7 3 4" xfId="12384" xr:uid="{2F97C90D-2D18-43A7-9B96-26C96B70D328}"/>
    <cellStyle name="Output 7 3 4 2" xfId="24199" xr:uid="{CC773F9D-E123-4B79-A55E-57DA0335636A}"/>
    <cellStyle name="Output 7 3 5" xfId="10396" xr:uid="{DA3BBE85-307E-401F-BE43-1EDECA67AC2A}"/>
    <cellStyle name="Output 7 3 5 2" xfId="22268" xr:uid="{35FE9BBE-8C09-4185-888D-779F29FADABC}"/>
    <cellStyle name="Output 7 3 6" xfId="13602" xr:uid="{1D631D5D-749D-4201-849D-7B903F9CBE31}"/>
    <cellStyle name="Output 7 3 6 2" xfId="25378" xr:uid="{12BB708F-8C66-4A83-AF56-F8309B7D1878}"/>
    <cellStyle name="Output 7 3 7" xfId="14578" xr:uid="{811D3FFE-92B3-4228-AB54-A2D0887D9C8C}"/>
    <cellStyle name="Output 7 3 7 2" xfId="26349" xr:uid="{2E3FD032-19D2-43F0-A423-A65B1FAC5B3A}"/>
    <cellStyle name="Output 7 3 8" xfId="15530" xr:uid="{6E1B8961-0DFD-4F47-ADF1-B6B3F61B2F1D}"/>
    <cellStyle name="Output 7 3 8 2" xfId="27285" xr:uid="{75F41A31-5023-474A-BD0E-B415CF4C0650}"/>
    <cellStyle name="Output 7 3 9" xfId="16425" xr:uid="{E3BBB1C3-EE64-4798-BFFC-648D470C7A9F}"/>
    <cellStyle name="Output 7 3 9 2" xfId="28172" xr:uid="{C1B1D124-C30D-427C-9DCF-761E92355004}"/>
    <cellStyle name="Output 7 4" xfId="7954" xr:uid="{4F54BEB7-07B2-44B0-8ACC-6D81FFB9E85A}"/>
    <cellStyle name="Output 7 4 2" xfId="12925" xr:uid="{BA7684C4-A8C5-45BF-8D28-0F4E5FAF9BEC}"/>
    <cellStyle name="Output 7 4 2 2" xfId="24719" xr:uid="{F2A0B576-FA4C-4CCA-B522-BA727FD36767}"/>
    <cellStyle name="Output 7 4 3" xfId="9968" xr:uid="{CC572AF7-7670-4BE7-881A-CFCF489EEC63}"/>
    <cellStyle name="Output 7 4 3 2" xfId="21843" xr:uid="{849E664B-2023-4924-A8C4-556CF9D31BB4}"/>
    <cellStyle name="Output 7 4 4" xfId="11756" xr:uid="{D37D9B9B-9B7A-48FF-A319-B1CDB1B15850}"/>
    <cellStyle name="Output 7 4 4 2" xfId="23585" xr:uid="{C0FA17FF-F091-45B4-BD98-8E23A993817B}"/>
    <cellStyle name="Output 7 4 5" xfId="10950" xr:uid="{AA8A3B12-FF3F-49B8-BB69-33029AE96B45}"/>
    <cellStyle name="Output 7 4 5 2" xfId="22819" xr:uid="{050EB862-1D8B-4C2C-91ED-A22486365442}"/>
    <cellStyle name="Output 7 4 6" xfId="11410" xr:uid="{B39E08F6-0A29-4C93-8471-2CFCEE931344}"/>
    <cellStyle name="Output 7 4 6 2" xfId="23268" xr:uid="{F10C4BBD-9850-4DEB-8746-292A9C92EF5F}"/>
    <cellStyle name="Output 7 4 7" xfId="11221" xr:uid="{183FE3A9-4EED-4C8F-B678-DCDED8049244}"/>
    <cellStyle name="Output 7 4 7 2" xfId="23083" xr:uid="{7A68F152-6294-4586-80AB-6D0569E5764F}"/>
    <cellStyle name="Output 7 4 8" xfId="13280" xr:uid="{D1DC31AC-940F-46E0-86A8-DBAEBA40CF87}"/>
    <cellStyle name="Output 7 5" xfId="9388" xr:uid="{222F083A-EA1D-4CCC-99BF-62E96201C249}"/>
    <cellStyle name="Output 7 5 2" xfId="13793" xr:uid="{1BE66A35-F870-46A6-9428-4DA2DF017F11}"/>
    <cellStyle name="Output 7 5 2 2" xfId="25566" xr:uid="{F77ED4AE-75F4-4370-ACE8-3D94DAE4D7CA}"/>
    <cellStyle name="Output 7 5 3" xfId="14753" xr:uid="{6557D203-AFD9-481D-82F1-9344C0FE800E}"/>
    <cellStyle name="Output 7 5 3 2" xfId="26524" xr:uid="{008C61C2-25B2-40C1-8880-D2B004535DAC}"/>
    <cellStyle name="Output 7 5 4" xfId="15705" xr:uid="{638D3FBA-2E2F-4DF4-AE12-63E16ED5BD96}"/>
    <cellStyle name="Output 7 5 4 2" xfId="27452" xr:uid="{9CDDB84F-E9BB-4C9B-8195-4D3134E5474E}"/>
    <cellStyle name="Output 7 5 5" xfId="16579" xr:uid="{66768ABB-7AE9-49F3-AD3F-EBCD462CAA13}"/>
    <cellStyle name="Output 7 5 5 2" xfId="28326" xr:uid="{DA8B2C6D-46F5-422A-A56F-575CE657DBE6}"/>
    <cellStyle name="Output 7 5 6" xfId="17444" xr:uid="{C2186D8B-5234-4F82-983E-F1A854D4C68A}"/>
    <cellStyle name="Output 7 5 6 2" xfId="29165" xr:uid="{9390CC62-1DDB-4B27-B2D4-663C8BA90904}"/>
    <cellStyle name="Output 7 5 7" xfId="18220" xr:uid="{9C6ADDD1-FDCF-4390-8A60-94AC16C65869}"/>
    <cellStyle name="Output 7 5 7 2" xfId="29941" xr:uid="{AB4E2A0E-CF39-4C42-AC74-F5A74858853F}"/>
    <cellStyle name="Output 7 5 8" xfId="18977" xr:uid="{49D5CD20-8ED2-47B5-A37E-61BAC61363BB}"/>
    <cellStyle name="Output 7 6" xfId="11831" xr:uid="{ECD81211-3C5F-4C6F-B7C3-A4B65A2F6713}"/>
    <cellStyle name="Output 7 6 2" xfId="23659" xr:uid="{2FE68DE1-68A8-4BD5-AF54-33772A1F8AC7}"/>
    <cellStyle name="Output 7 7" xfId="10884" xr:uid="{3BAB2816-4812-411C-AEAD-58A4DD830676}"/>
    <cellStyle name="Output 7 7 2" xfId="22753" xr:uid="{2424DDCB-9111-4C6B-AFD1-AE99A556F74D}"/>
    <cellStyle name="Output 7 8" xfId="11450" xr:uid="{3A377C70-ACFC-4BAB-8CFA-BEEB9B5937D5}"/>
    <cellStyle name="Output 7 8 2" xfId="23308" xr:uid="{E9BCAA6D-6DF4-4B0F-8958-D3546641B8D0}"/>
    <cellStyle name="Output 7 9" xfId="11183" xr:uid="{F28C37EE-FC82-4710-9563-19F8BF33AE24}"/>
    <cellStyle name="Output 7 9 2" xfId="23045" xr:uid="{FC148E0B-EBBC-45C6-AE22-C5CEEDCEBD3C}"/>
    <cellStyle name="Output 8" xfId="6175" xr:uid="{CCB83296-7630-40E4-8A69-C2469B7043A0}"/>
    <cellStyle name="Output 8 10" xfId="12482" xr:uid="{563034CA-19BE-4CC9-AFA1-15C0A06F2D4D}"/>
    <cellStyle name="Output 8 10 2" xfId="24296" xr:uid="{CC58C341-4846-4B8C-8C54-B6AF3920F31A}"/>
    <cellStyle name="Output 8 11" xfId="10303" xr:uid="{A777D704-3345-4FB8-96EA-4282A1251E2E}"/>
    <cellStyle name="Output 8 11 2" xfId="22175" xr:uid="{BA1A7843-7974-40A1-A31B-C04C721B7DE8}"/>
    <cellStyle name="Output 8 12" xfId="13103" xr:uid="{54C55BEE-213D-4396-9A55-D92DF574242D}"/>
    <cellStyle name="Output 8 12 2" xfId="24891" xr:uid="{DE6A0BA2-589C-40C8-AF5B-D0AA65BF87FA}"/>
    <cellStyle name="Output 8 2" xfId="6846" xr:uid="{8D724372-BA99-4AA5-99A0-79AB3FE4A141}"/>
    <cellStyle name="Output 8 2 10" xfId="10991" xr:uid="{B57DA98C-FFA5-440E-8D4F-79E0070BA6D4}"/>
    <cellStyle name="Output 8 2 10 2" xfId="22860" xr:uid="{0392B4FB-5CEB-48A4-90FC-6028134A1B71}"/>
    <cellStyle name="Output 8 2 11" xfId="12011" xr:uid="{1A1D9FB7-DB8B-49DD-A839-7A9248FE4FB9}"/>
    <cellStyle name="Output 8 2 11 2" xfId="23834" xr:uid="{0EF4B8BA-3078-461F-A117-D8728B61B372}"/>
    <cellStyle name="Output 8 2 2" xfId="7634" xr:uid="{AB7D0E1C-98DF-40F0-BB42-058B212314A0}"/>
    <cellStyle name="Output 8 2 2 10" xfId="10754" xr:uid="{D31DE371-EF72-435A-AF84-91E8E7AB2C4E}"/>
    <cellStyle name="Output 8 2 2 10 2" xfId="22625" xr:uid="{26A01E97-9E63-448C-925A-52047B986992}"/>
    <cellStyle name="Output 8 2 2 2" xfId="9277" xr:uid="{E51DF8A4-8D77-4D26-B56B-1256CFED8FF0}"/>
    <cellStyle name="Output 8 2 2 2 2" xfId="13712" xr:uid="{1619ACD6-EB70-46E8-B9EA-B98A4A1E8B31}"/>
    <cellStyle name="Output 8 2 2 2 2 2" xfId="25486" xr:uid="{DCB81F60-1857-4F6F-A18A-767E8F047EED}"/>
    <cellStyle name="Output 8 2 2 2 3" xfId="14674" xr:uid="{3612562F-ED72-4076-BB27-824DCE69328E}"/>
    <cellStyle name="Output 8 2 2 2 3 2" xfId="26445" xr:uid="{232016BE-A8A9-41BA-9533-E2B2C1A3B05C}"/>
    <cellStyle name="Output 8 2 2 2 4" xfId="15626" xr:uid="{F4C770F9-C94D-4F34-9871-EDB0F5A16291}"/>
    <cellStyle name="Output 8 2 2 2 4 2" xfId="27375" xr:uid="{44C1E5E2-E5E5-4C23-90FB-ED55DD8384CE}"/>
    <cellStyle name="Output 8 2 2 2 5" xfId="16506" xr:uid="{145B08AE-10DF-4436-8D83-448E5C2FB66A}"/>
    <cellStyle name="Output 8 2 2 2 5 2" xfId="28253" xr:uid="{C8C70D03-0742-4A93-B1C0-B6D44DC6B327}"/>
    <cellStyle name="Output 8 2 2 2 6" xfId="17372" xr:uid="{9BA938AD-5D27-4E83-B604-C4F3380535A2}"/>
    <cellStyle name="Output 8 2 2 2 6 2" xfId="29093" xr:uid="{E7F31116-A25C-4523-BD83-51985E405159}"/>
    <cellStyle name="Output 8 2 2 2 7" xfId="18148" xr:uid="{6F45BFC8-CA28-4489-A2B5-F44E67C6590D}"/>
    <cellStyle name="Output 8 2 2 2 7 2" xfId="29869" xr:uid="{99F47F29-DEC0-496D-896D-F4C10AE738DC}"/>
    <cellStyle name="Output 8 2 2 2 8" xfId="18905" xr:uid="{6AF0C614-51D8-435E-AEE3-1D992EAE476D}"/>
    <cellStyle name="Output 8 2 2 3" xfId="9731" xr:uid="{9F6E144C-5E87-48DC-B2E9-867A4D4EC257}"/>
    <cellStyle name="Output 8 2 2 3 2" xfId="14136" xr:uid="{CFA0D2E6-4E3B-4D36-A339-7A666470C0D9}"/>
    <cellStyle name="Output 8 2 2 3 2 2" xfId="25909" xr:uid="{CA78E520-8BDD-47C4-9B55-B512BBCCFF55}"/>
    <cellStyle name="Output 8 2 2 3 3" xfId="15096" xr:uid="{DB073D54-52E6-402A-BFF9-31D11E625A17}"/>
    <cellStyle name="Output 8 2 2 3 3 2" xfId="26867" xr:uid="{64C4694D-0A3C-40D4-9716-CB23D5A12475}"/>
    <cellStyle name="Output 8 2 2 3 4" xfId="16048" xr:uid="{3BB932E6-5FCD-4476-BC35-612C353BD274}"/>
    <cellStyle name="Output 8 2 2 3 4 2" xfId="27795" xr:uid="{F811DEA1-CBC0-4E50-BD68-5785819EAFDA}"/>
    <cellStyle name="Output 8 2 2 3 5" xfId="16922" xr:uid="{FD9E9110-C34A-4FD7-8680-5C29EB18C2AA}"/>
    <cellStyle name="Output 8 2 2 3 5 2" xfId="28669" xr:uid="{0217A9D6-38E7-4BDC-BD0E-A7F6B0337E9F}"/>
    <cellStyle name="Output 8 2 2 3 6" xfId="17787" xr:uid="{DBDC23A8-30DE-4BC1-B639-50967B0B2674}"/>
    <cellStyle name="Output 8 2 2 3 6 2" xfId="29508" xr:uid="{9B354ADE-3064-4994-926A-8D2AA2B66470}"/>
    <cellStyle name="Output 8 2 2 3 7" xfId="18563" xr:uid="{6ED3D51C-CC8A-4A7A-A228-37E24F8EBB5C}"/>
    <cellStyle name="Output 8 2 2 3 7 2" xfId="30284" xr:uid="{8978B3A4-9BA9-40E6-B448-A7B655412E53}"/>
    <cellStyle name="Output 8 2 2 3 8" xfId="19320" xr:uid="{3826B452-5A7A-4BC3-996C-C3DA7DD354CB}"/>
    <cellStyle name="Output 8 2 2 4" xfId="12696" xr:uid="{CD972893-AFEB-441C-A313-08423AA5E390}"/>
    <cellStyle name="Output 8 2 2 4 2" xfId="24495" xr:uid="{A06B90A7-289D-4D67-823E-E36B259A0BE9}"/>
    <cellStyle name="Output 8 2 2 5" xfId="12276" xr:uid="{417D815D-22CC-4B5F-B923-CC27064891DA}"/>
    <cellStyle name="Output 8 2 2 5 2" xfId="24092" xr:uid="{45027B17-C62E-4452-8970-78A40089741E}"/>
    <cellStyle name="Output 8 2 2 6" xfId="10496" xr:uid="{D0E600FC-1E3C-4363-950D-488271C6F90B}"/>
    <cellStyle name="Output 8 2 2 6 2" xfId="22368" xr:uid="{80CDDF19-9841-44F9-8CB6-DE3ECF9BB18F}"/>
    <cellStyle name="Output 8 2 2 7" xfId="13080" xr:uid="{932FC67E-D73E-4693-B45E-DDA4A037E340}"/>
    <cellStyle name="Output 8 2 2 7 2" xfId="24869" xr:uid="{8A5157FD-660D-418D-BCC4-24E70C7F33A8}"/>
    <cellStyle name="Output 8 2 2 8" xfId="9849" xr:uid="{09327F66-A981-49F4-9BA9-0ACA22433166}"/>
    <cellStyle name="Output 8 2 2 8 2" xfId="21725" xr:uid="{6391AFD2-E279-4709-AF1A-107CD9DFB0B2}"/>
    <cellStyle name="Output 8 2 2 9" xfId="11982" xr:uid="{02E22979-C4B4-488A-9F42-F45DBC58285A}"/>
    <cellStyle name="Output 8 2 2 9 2" xfId="23807" xr:uid="{EF2F483B-BB0B-47EC-9A6D-C05E3BEC8704}"/>
    <cellStyle name="Output 8 2 3" xfId="8491" xr:uid="{DFA7B7CC-104E-40E2-918F-A69BDE4E9418}"/>
    <cellStyle name="Output 8 2 3 2" xfId="13233" xr:uid="{732ED30D-6A86-4908-960A-61555E3E500B}"/>
    <cellStyle name="Output 8 2 3 2 2" xfId="25019" xr:uid="{86CE6C91-E1BA-4B74-BA6A-067922DA360C}"/>
    <cellStyle name="Output 8 2 3 3" xfId="14253" xr:uid="{2568EFA4-7D57-45D7-B1F4-FAA6F083EA6C}"/>
    <cellStyle name="Output 8 2 3 3 2" xfId="26026" xr:uid="{4674AB4D-DDA9-4C27-8AFD-2AC04FB41B1D}"/>
    <cellStyle name="Output 8 2 3 4" xfId="15213" xr:uid="{4607C255-E3E4-4D99-A3D1-8898FA5CE689}"/>
    <cellStyle name="Output 8 2 3 4 2" xfId="26982" xr:uid="{EB5850D0-BA84-4FC4-8767-83F22C768B39}"/>
    <cellStyle name="Output 8 2 3 5" xfId="16162" xr:uid="{AE2D424D-09A2-4CA6-BC59-665CE906195C}"/>
    <cellStyle name="Output 8 2 3 5 2" xfId="27909" xr:uid="{4E15B328-0922-44E9-B42B-71797BB93123}"/>
    <cellStyle name="Output 8 2 3 6" xfId="17035" xr:uid="{11148F47-A7B5-4ACC-926A-970BF7D87FA6}"/>
    <cellStyle name="Output 8 2 3 6 2" xfId="28782" xr:uid="{134BC5FC-CFCE-452C-82C2-CD02D26E7B62}"/>
    <cellStyle name="Output 8 2 3 7" xfId="17900" xr:uid="{448BC5BF-0C26-4D8F-A9B7-01DB83C59B75}"/>
    <cellStyle name="Output 8 2 3 7 2" xfId="29621" xr:uid="{D2954A99-0D84-446F-B42E-77A9FB7880C4}"/>
    <cellStyle name="Output 8 2 3 8" xfId="18676" xr:uid="{E2AEEE08-695E-4D59-9AB7-2C3D9088F718}"/>
    <cellStyle name="Output 8 2 4" xfId="9502" xr:uid="{C095EF11-A6C1-4F70-B481-290FBA39250F}"/>
    <cellStyle name="Output 8 2 4 2" xfId="13907" xr:uid="{AF5E209F-FBAD-4793-817E-AB8DF350BD44}"/>
    <cellStyle name="Output 8 2 4 2 2" xfId="25680" xr:uid="{D5205178-31F4-440C-8D08-2ECE2BE44140}"/>
    <cellStyle name="Output 8 2 4 3" xfId="14867" xr:uid="{87F9C1E9-34AD-4F19-9D74-4996768668B6}"/>
    <cellStyle name="Output 8 2 4 3 2" xfId="26638" xr:uid="{BB54C717-2D23-4325-998D-D518707DF30E}"/>
    <cellStyle name="Output 8 2 4 4" xfId="15819" xr:uid="{54CB044E-6DEB-499D-A386-657864944AE7}"/>
    <cellStyle name="Output 8 2 4 4 2" xfId="27566" xr:uid="{469D7751-2213-4981-9D9D-BBF1F2EBF35A}"/>
    <cellStyle name="Output 8 2 4 5" xfId="16693" xr:uid="{29E61921-013B-4598-9EA8-CE51782234C1}"/>
    <cellStyle name="Output 8 2 4 5 2" xfId="28440" xr:uid="{6882C523-8D8D-45E2-B65C-2B3B415616CB}"/>
    <cellStyle name="Output 8 2 4 6" xfId="17558" xr:uid="{BC15519A-3358-40E1-AABC-03C771DBA601}"/>
    <cellStyle name="Output 8 2 4 6 2" xfId="29279" xr:uid="{6E124B67-E701-4DD6-A820-0AC80BA5FCC8}"/>
    <cellStyle name="Output 8 2 4 7" xfId="18334" xr:uid="{855B76BF-B1FC-4D03-84B0-E492A80844F2}"/>
    <cellStyle name="Output 8 2 4 7 2" xfId="30055" xr:uid="{32680CFD-E8D9-457A-9D4C-776CDDB7D938}"/>
    <cellStyle name="Output 8 2 4 8" xfId="19091" xr:uid="{7E0BA218-3F9D-450D-BFEA-5190E181EAA1}"/>
    <cellStyle name="Output 8 2 5" xfId="12204" xr:uid="{003DB555-F99C-4EC5-AB4A-A4215432B3AD}"/>
    <cellStyle name="Output 8 2 5 2" xfId="24021" xr:uid="{BE2DBF62-F198-44CA-834A-8AAFEEDD97B5}"/>
    <cellStyle name="Output 8 2 6" xfId="10563" xr:uid="{C3632BC2-8E5C-4E97-A75F-38DA18EAB7AC}"/>
    <cellStyle name="Output 8 2 6 2" xfId="22435" xr:uid="{1B6E927A-D3F8-4218-9721-9D524F2952FF}"/>
    <cellStyle name="Output 8 2 7" xfId="12550" xr:uid="{E20BF2D9-9275-478F-A6A1-0F20A6D94895}"/>
    <cellStyle name="Output 8 2 7 2" xfId="24359" xr:uid="{4DDB8F16-967D-4DC2-9FF2-A97908A20CD1}"/>
    <cellStyle name="Output 8 2 8" xfId="10256" xr:uid="{32E4A580-2D4C-410F-951C-A034BF8244C9}"/>
    <cellStyle name="Output 8 2 8 2" xfId="22131" xr:uid="{55AE7536-CEE6-4728-9CCD-0CBF9D05EF56}"/>
    <cellStyle name="Output 8 2 9" xfId="11708" xr:uid="{44E62F89-5FFB-44FD-9F61-6676BAC4E244}"/>
    <cellStyle name="Output 8 2 9 2" xfId="23541" xr:uid="{58FFA234-0137-44C8-B6F0-FB840694FECA}"/>
    <cellStyle name="Output 8 3" xfId="7111" xr:uid="{E51EBD85-8731-45A7-B684-F885D73FC8AB}"/>
    <cellStyle name="Output 8 3 10" xfId="11445" xr:uid="{C8886775-F215-4A69-89B6-36AD856A7E42}"/>
    <cellStyle name="Output 8 3 10 2" xfId="23303" xr:uid="{5A53658B-CA9F-420D-A70D-41BEA37DF74E}"/>
    <cellStyle name="Output 8 3 2" xfId="8754" xr:uid="{4DFFA8D7-2C0E-44A2-9435-D8DFCBCFD1E0}"/>
    <cellStyle name="Output 8 3 2 2" xfId="13415" xr:uid="{DB8CCFA3-7469-483F-8261-AA2F8C173B6B}"/>
    <cellStyle name="Output 8 3 2 2 2" xfId="25198" xr:uid="{42E8D143-2EA5-4BEF-8416-BF626B345490}"/>
    <cellStyle name="Output 8 3 2 3" xfId="14421" xr:uid="{38822CEB-DF89-462E-998B-C1A755F3ABDE}"/>
    <cellStyle name="Output 8 3 2 3 2" xfId="26193" xr:uid="{F453CC23-4157-4C01-8826-9CE3B4208E4D}"/>
    <cellStyle name="Output 8 3 2 4" xfId="15379" xr:uid="{EE346902-DF43-48FD-B987-39BF9E6549DB}"/>
    <cellStyle name="Output 8 3 2 4 2" xfId="27141" xr:uid="{EC3DA94E-B3A1-433B-8FF5-9BC627A7CF18}"/>
    <cellStyle name="Output 8 3 2 5" xfId="16306" xr:uid="{49B59866-74DE-47DD-A453-7B2646994158}"/>
    <cellStyle name="Output 8 3 2 5 2" xfId="28053" xr:uid="{15BE192F-3BBD-4863-AA3B-6F01693E7190}"/>
    <cellStyle name="Output 8 3 2 6" xfId="17177" xr:uid="{100DA8A0-B06F-450B-A1E1-7E18EB76C204}"/>
    <cellStyle name="Output 8 3 2 6 2" xfId="28921" xr:uid="{0B82A1AF-E3FE-49D1-B348-19E87584721B}"/>
    <cellStyle name="Output 8 3 2 7" xfId="18024" xr:uid="{DA9CF029-1742-42AF-8587-3C8BB6F5B462}"/>
    <cellStyle name="Output 8 3 2 7 2" xfId="29745" xr:uid="{94C91924-013F-4CD3-A2FB-F03914528959}"/>
    <cellStyle name="Output 8 3 2 8" xfId="18791" xr:uid="{6FFD55DE-BBD1-4E3F-87EA-3FA63857038B}"/>
    <cellStyle name="Output 8 3 3" xfId="9617" xr:uid="{C78AC869-7DEA-4B50-93A0-D2B601B67E3C}"/>
    <cellStyle name="Output 8 3 3 2" xfId="14022" xr:uid="{B38E6DF1-727D-44A6-A6BA-31A907999566}"/>
    <cellStyle name="Output 8 3 3 2 2" xfId="25795" xr:uid="{C95B8FF8-8285-4CE4-B9CE-9FEA9D4382F5}"/>
    <cellStyle name="Output 8 3 3 3" xfId="14982" xr:uid="{2CAEF57A-1AAD-4900-8825-1A3B5DF1AE5D}"/>
    <cellStyle name="Output 8 3 3 3 2" xfId="26753" xr:uid="{A2EE7F25-18A9-4B9E-8627-86A7AAD96282}"/>
    <cellStyle name="Output 8 3 3 4" xfId="15934" xr:uid="{5BA1608C-0DDF-403A-86D4-AFB787B9C2A2}"/>
    <cellStyle name="Output 8 3 3 4 2" xfId="27681" xr:uid="{C58E51CB-741A-42EE-8AAE-CC86B89691C3}"/>
    <cellStyle name="Output 8 3 3 5" xfId="16808" xr:uid="{DBD37323-5319-4748-BB17-089B916E8F72}"/>
    <cellStyle name="Output 8 3 3 5 2" xfId="28555" xr:uid="{4C878D03-7371-4236-9537-1322B15808B8}"/>
    <cellStyle name="Output 8 3 3 6" xfId="17673" xr:uid="{85C77325-B1C2-468E-B878-58893AF8E1B7}"/>
    <cellStyle name="Output 8 3 3 6 2" xfId="29394" xr:uid="{40CF7A5A-CEDB-4308-82C6-FB1CB41490C1}"/>
    <cellStyle name="Output 8 3 3 7" xfId="18449" xr:uid="{486A43ED-956C-4094-8DB5-802FDDC96910}"/>
    <cellStyle name="Output 8 3 3 7 2" xfId="30170" xr:uid="{58CBDB0E-9620-4EF4-B311-E6D68319FD63}"/>
    <cellStyle name="Output 8 3 3 8" xfId="19206" xr:uid="{9CFED182-A092-4EFB-A700-FB70B6DD6C74}"/>
    <cellStyle name="Output 8 3 4" xfId="12385" xr:uid="{32453A5E-ABF5-4F99-8B66-E40B33EFEC6C}"/>
    <cellStyle name="Output 8 3 4 2" xfId="24200" xr:uid="{C82B31B2-CC59-4241-878D-9C4892871B98}"/>
    <cellStyle name="Output 8 3 5" xfId="10395" xr:uid="{2CB8D198-30ED-4466-9465-A08C330C350B}"/>
    <cellStyle name="Output 8 3 5 2" xfId="22267" xr:uid="{17C9EE1C-DFCE-4715-923B-3D09FF9D2009}"/>
    <cellStyle name="Output 8 3 6" xfId="13093" xr:uid="{2E8663DE-3C17-4A55-8316-F7FFEDA8D28A}"/>
    <cellStyle name="Output 8 3 6 2" xfId="24881" xr:uid="{A401CE57-6900-43B8-AFCB-34A68C9A0619}"/>
    <cellStyle name="Output 8 3 7" xfId="9839" xr:uid="{1428BCC8-D563-4290-BED2-8BE2D3C5D064}"/>
    <cellStyle name="Output 8 3 7 2" xfId="21715" xr:uid="{65E20189-1AAC-44F8-B5C7-05946795B1F1}"/>
    <cellStyle name="Output 8 3 8" xfId="11826" xr:uid="{25104629-1FAD-4D68-A94C-13643E63E4EA}"/>
    <cellStyle name="Output 8 3 8 2" xfId="23654" xr:uid="{B3A9A403-8861-4C9F-AEAD-5AD5782F998A}"/>
    <cellStyle name="Output 8 3 9" xfId="10889" xr:uid="{DFD1EE9C-8A7B-4CE4-8882-0D2A1ABFBA86}"/>
    <cellStyle name="Output 8 3 9 2" xfId="22758" xr:uid="{9B2EE41B-6E2F-4A9D-B270-183378430EAA}"/>
    <cellStyle name="Output 8 4" xfId="7955" xr:uid="{09C6FE47-DBAB-4E12-BED9-9C626E226310}"/>
    <cellStyle name="Output 8 4 2" xfId="12926" xr:uid="{55D45E87-40B7-4A26-8F8B-5E90BEA87544}"/>
    <cellStyle name="Output 8 4 2 2" xfId="24720" xr:uid="{71AFE497-A16A-4523-9DE8-2EF60AE85EE5}"/>
    <cellStyle name="Output 8 4 3" xfId="9967" xr:uid="{5A55D160-1C32-4E0A-AECA-EF1FB49BBCB9}"/>
    <cellStyle name="Output 8 4 3 2" xfId="21842" xr:uid="{1ACE5C5B-CBEA-496D-B311-B9C52C07E191}"/>
    <cellStyle name="Output 8 4 4" xfId="11757" xr:uid="{2C445088-B9C0-4471-9D45-BF759FD42018}"/>
    <cellStyle name="Output 8 4 4 2" xfId="23586" xr:uid="{C1026C9F-EC4E-4582-9DE8-D799A0A272E5}"/>
    <cellStyle name="Output 8 4 5" xfId="10949" xr:uid="{0163CB12-BCB1-42E4-8180-7FA05ABDE878}"/>
    <cellStyle name="Output 8 4 5 2" xfId="22818" xr:uid="{0043825C-5EC2-46D3-B721-67209A47A84E}"/>
    <cellStyle name="Output 8 4 6" xfId="11411" xr:uid="{939EAB33-0CBD-463E-8575-E1D6225206AD}"/>
    <cellStyle name="Output 8 4 6 2" xfId="23269" xr:uid="{86DD1BCD-25E3-4BCB-B21E-8F73AF69DA51}"/>
    <cellStyle name="Output 8 4 7" xfId="11220" xr:uid="{36D499D4-8D50-4263-861B-4EB47B33AFDD}"/>
    <cellStyle name="Output 8 4 7 2" xfId="23082" xr:uid="{ED7E0A3C-43AE-46BD-8109-B0E12E3FCC13}"/>
    <cellStyle name="Output 8 4 8" xfId="12747" xr:uid="{D97E51DF-5C28-4209-B8C3-41E45093E174}"/>
    <cellStyle name="Output 8 5" xfId="9389" xr:uid="{656582CF-A3EC-44A2-8284-788178BABB84}"/>
    <cellStyle name="Output 8 5 2" xfId="13794" xr:uid="{82B98659-BEDA-4FA9-9BD0-2FB0025F0DCD}"/>
    <cellStyle name="Output 8 5 2 2" xfId="25567" xr:uid="{3279BAE6-B921-4503-989B-D11ECE0657E0}"/>
    <cellStyle name="Output 8 5 3" xfId="14754" xr:uid="{5ABA65AE-9299-4A9B-BAE8-B5737325B3C0}"/>
    <cellStyle name="Output 8 5 3 2" xfId="26525" xr:uid="{7454A2A9-C634-45A1-B7C1-EC02366AF23E}"/>
    <cellStyle name="Output 8 5 4" xfId="15706" xr:uid="{83A4CBBA-C99F-4347-B8CE-4764E3337C49}"/>
    <cellStyle name="Output 8 5 4 2" xfId="27453" xr:uid="{D0C28AB7-7CBC-4179-AFAB-C2F74284E935}"/>
    <cellStyle name="Output 8 5 5" xfId="16580" xr:uid="{475BB7CE-AFFF-4060-A91E-32292FB93D89}"/>
    <cellStyle name="Output 8 5 5 2" xfId="28327" xr:uid="{784749DD-0FA6-41C9-A1D6-3A55BE44D1DD}"/>
    <cellStyle name="Output 8 5 6" xfId="17445" xr:uid="{62144CE6-B97B-4FF3-9304-8234EB87BF84}"/>
    <cellStyle name="Output 8 5 6 2" xfId="29166" xr:uid="{3FF6CAC9-3E8B-45B7-B529-618B9325F1B7}"/>
    <cellStyle name="Output 8 5 7" xfId="18221" xr:uid="{939B3CB8-AB2D-463A-919B-F5A0ACA31308}"/>
    <cellStyle name="Output 8 5 7 2" xfId="29942" xr:uid="{04C2428E-C49D-4EBD-8785-F250A5120170}"/>
    <cellStyle name="Output 8 5 8" xfId="18978" xr:uid="{61C963A5-BAC5-487C-B513-4B28F365CA51}"/>
    <cellStyle name="Output 8 6" xfId="11832" xr:uid="{49ECA611-3AC5-42C5-AB5B-F0ACDEC0779F}"/>
    <cellStyle name="Output 8 6 2" xfId="23660" xr:uid="{F6E55CBB-3EB9-4484-822D-5BEAB5EDD0CF}"/>
    <cellStyle name="Output 8 7" xfId="10883" xr:uid="{68B68A68-5763-4A47-948B-43D66FACE13B}"/>
    <cellStyle name="Output 8 7 2" xfId="22752" xr:uid="{1FE06B8C-5CF3-435C-B616-62EE4A1F9E5A}"/>
    <cellStyle name="Output 8 8" xfId="11451" xr:uid="{9F330866-EBC5-4622-ADCB-DC13AA5C2F0D}"/>
    <cellStyle name="Output 8 8 2" xfId="23309" xr:uid="{BDAF00D1-8BA9-4046-850C-A658F9A4ACBB}"/>
    <cellStyle name="Output 8 9" xfId="11182" xr:uid="{69F49B7F-6EA4-4D11-94E8-3794A1F64584}"/>
    <cellStyle name="Output 8 9 2" xfId="23044" xr:uid="{AAC3511C-D28A-4597-B824-D935F9105080}"/>
    <cellStyle name="Output 9" xfId="6176" xr:uid="{E827B3C7-E9CD-485D-A055-838303A8FB05}"/>
    <cellStyle name="Output 9 10" xfId="13511" xr:uid="{EFEE4287-9165-414A-A531-1DB6717225CC}"/>
    <cellStyle name="Output 9 10 2" xfId="25292" xr:uid="{415C602A-76D8-4CC8-A56E-4D80CED70011}"/>
    <cellStyle name="Output 9 11" xfId="14512" xr:uid="{75779289-9E18-4F86-85B7-FA32FB6A62CA}"/>
    <cellStyle name="Output 9 11 2" xfId="26284" xr:uid="{332FD18B-6BE3-480D-91B1-FAF42E2B0A61}"/>
    <cellStyle name="Output 9 12" xfId="15470" xr:uid="{56092A56-D381-4438-862B-425623885A4E}"/>
    <cellStyle name="Output 9 12 2" xfId="27230" xr:uid="{2FAA0907-0DFA-4989-A874-230B54710E6D}"/>
    <cellStyle name="Output 9 2" xfId="6847" xr:uid="{3A16EBEE-8F2C-4238-8631-1BC4FAD116CF}"/>
    <cellStyle name="Output 9 2 10" xfId="16402" xr:uid="{E3824BB1-5F22-4772-A89B-7A954BC34C5B}"/>
    <cellStyle name="Output 9 2 10 2" xfId="28149" xr:uid="{AC2F8D85-C724-4B60-A95A-EEB62D49603D}"/>
    <cellStyle name="Output 9 2 11" xfId="17273" xr:uid="{FA082311-93A8-425C-9F38-48058F999AF2}"/>
    <cellStyle name="Output 9 2 11 2" xfId="29016" xr:uid="{7E9193EA-0C3D-4596-AF66-0F647573B61D}"/>
    <cellStyle name="Output 9 2 2" xfId="7635" xr:uid="{A55738BE-F5C6-4204-AFDB-EF8241283A7E}"/>
    <cellStyle name="Output 9 2 2 10" xfId="10281" xr:uid="{3BE71675-C20E-44F9-B150-805D1122E116}"/>
    <cellStyle name="Output 9 2 2 10 2" xfId="22156" xr:uid="{EC310157-7150-4820-AD55-819C61121916}"/>
    <cellStyle name="Output 9 2 2 2" xfId="9278" xr:uid="{F2B1D0FD-053D-4B38-8253-FBF274D9EFBB}"/>
    <cellStyle name="Output 9 2 2 2 2" xfId="13713" xr:uid="{EF2A771E-FF6D-403E-9AB3-DF1ECA975AB6}"/>
    <cellStyle name="Output 9 2 2 2 2 2" xfId="25487" xr:uid="{0D5FA0AF-264B-419D-AFFA-287CFF61BE24}"/>
    <cellStyle name="Output 9 2 2 2 3" xfId="14675" xr:uid="{B0933C09-EC3A-4545-A653-AAE99467D14C}"/>
    <cellStyle name="Output 9 2 2 2 3 2" xfId="26446" xr:uid="{01138C8B-F3E3-445B-AA53-04550BF40D26}"/>
    <cellStyle name="Output 9 2 2 2 4" xfId="15627" xr:uid="{B8D5E2DC-3CF6-45E6-A279-EF7A6D47FA2D}"/>
    <cellStyle name="Output 9 2 2 2 4 2" xfId="27376" xr:uid="{DB55CD2E-C898-42DC-AF6A-DC49D9FF2100}"/>
    <cellStyle name="Output 9 2 2 2 5" xfId="16507" xr:uid="{9171D570-B0C6-45BF-98A2-33A8BAC1D891}"/>
    <cellStyle name="Output 9 2 2 2 5 2" xfId="28254" xr:uid="{D2981AAA-627D-4C10-A205-18051DDAA05E}"/>
    <cellStyle name="Output 9 2 2 2 6" xfId="17373" xr:uid="{08A9C273-CD73-483F-A3F1-DB9A990E5535}"/>
    <cellStyle name="Output 9 2 2 2 6 2" xfId="29094" xr:uid="{20458E53-481E-4460-93C1-B0E8DE2247C2}"/>
    <cellStyle name="Output 9 2 2 2 7" xfId="18149" xr:uid="{4CDB8C7B-1362-4C11-AFAB-27208F065BE6}"/>
    <cellStyle name="Output 9 2 2 2 7 2" xfId="29870" xr:uid="{4D93B79E-EBD9-49DF-AD5B-EC9FD197279D}"/>
    <cellStyle name="Output 9 2 2 2 8" xfId="18906" xr:uid="{0786AD19-6998-45AA-AA4B-59215710EAAB}"/>
    <cellStyle name="Output 9 2 2 3" xfId="9732" xr:uid="{BA8AB80F-6AA1-493B-A077-D7C69E9D92BE}"/>
    <cellStyle name="Output 9 2 2 3 2" xfId="14137" xr:uid="{52D5855A-F1A0-4666-AA7F-B5A63CC6DC60}"/>
    <cellStyle name="Output 9 2 2 3 2 2" xfId="25910" xr:uid="{31ACDB57-6826-497F-BE8B-5B0AC4994AF5}"/>
    <cellStyle name="Output 9 2 2 3 3" xfId="15097" xr:uid="{0408D8CB-778B-403F-87AA-F26DADAB569E}"/>
    <cellStyle name="Output 9 2 2 3 3 2" xfId="26868" xr:uid="{48105A58-84DA-495E-B1C6-7CC1EAD4B9C7}"/>
    <cellStyle name="Output 9 2 2 3 4" xfId="16049" xr:uid="{4BD73EE8-BA89-4682-AB2E-DDE53749A1A6}"/>
    <cellStyle name="Output 9 2 2 3 4 2" xfId="27796" xr:uid="{26F16583-492F-438C-9027-AB66E340FBC6}"/>
    <cellStyle name="Output 9 2 2 3 5" xfId="16923" xr:uid="{F52777F7-21BE-4B14-9AA9-639003789A6B}"/>
    <cellStyle name="Output 9 2 2 3 5 2" xfId="28670" xr:uid="{53FFB5E0-2166-4C18-BB26-1648EAE7534F}"/>
    <cellStyle name="Output 9 2 2 3 6" xfId="17788" xr:uid="{E8264C68-5C15-4A34-A6BC-92F68C719714}"/>
    <cellStyle name="Output 9 2 2 3 6 2" xfId="29509" xr:uid="{EDBE0FD6-0BBC-43BD-92CA-C4C1EF001079}"/>
    <cellStyle name="Output 9 2 2 3 7" xfId="18564" xr:uid="{33589E34-F834-480D-AD50-AA5A83EEE0C6}"/>
    <cellStyle name="Output 9 2 2 3 7 2" xfId="30285" xr:uid="{13929BD7-2741-44A1-9AEA-4819C59F23D2}"/>
    <cellStyle name="Output 9 2 2 3 8" xfId="19321" xr:uid="{3BAFB635-5493-40B4-B7E5-3339CD5B2427}"/>
    <cellStyle name="Output 9 2 2 4" xfId="12697" xr:uid="{CE200CD7-890E-425C-A64F-81026F443E73}"/>
    <cellStyle name="Output 9 2 2 4 2" xfId="24496" xr:uid="{39E0EDF3-5493-4519-A7F5-E1269C7A42EE}"/>
    <cellStyle name="Output 9 2 2 5" xfId="12770" xr:uid="{54BEED43-C55C-432E-8660-5394E26364E8}"/>
    <cellStyle name="Output 9 2 2 5 2" xfId="24566" xr:uid="{55035F65-9020-4D02-BDAD-F93A87AB7C36}"/>
    <cellStyle name="Output 9 2 2 6" xfId="10106" xr:uid="{7EAEA775-C273-423C-959F-C5AB0D6689FC}"/>
    <cellStyle name="Output 9 2 2 6 2" xfId="21981" xr:uid="{175E7A31-B6ED-4E27-B3B4-A0E8F8EC90CA}"/>
    <cellStyle name="Output 9 2 2 7" xfId="11743" xr:uid="{560633CA-A82E-448D-A52C-92EF19686B98}"/>
    <cellStyle name="Output 9 2 2 7 2" xfId="23572" xr:uid="{0A0AAD48-F5C3-4697-8E4E-278D4290B124}"/>
    <cellStyle name="Output 9 2 2 8" xfId="10963" xr:uid="{4119F9B7-16DF-46F2-B9A1-53CE5E3FEE9E}"/>
    <cellStyle name="Output 9 2 2 8 2" xfId="22832" xr:uid="{6A681656-D0DA-4576-B413-FFF7B13AA2E6}"/>
    <cellStyle name="Output 9 2 2 9" xfId="12520" xr:uid="{F6658DCB-479C-4116-931E-0CC7D5B72C74}"/>
    <cellStyle name="Output 9 2 2 9 2" xfId="24330" xr:uid="{902969DF-AE72-4861-9CAB-97373A0049FE}"/>
    <cellStyle name="Output 9 2 3" xfId="8492" xr:uid="{A84B4ED4-6CB5-4E95-B65C-4946A6BD7252}"/>
    <cellStyle name="Output 9 2 3 2" xfId="13234" xr:uid="{21C77FDD-7E06-4597-818E-7F71004076F9}"/>
    <cellStyle name="Output 9 2 3 2 2" xfId="25020" xr:uid="{003EF3CB-9285-4A4F-84D0-FC4279EA3365}"/>
    <cellStyle name="Output 9 2 3 3" xfId="14254" xr:uid="{F07F0D9D-3B19-4506-8FAC-B9DDFDC2E76B}"/>
    <cellStyle name="Output 9 2 3 3 2" xfId="26027" xr:uid="{6A3C4458-BB1C-4A54-9FE6-BB80560F1C82}"/>
    <cellStyle name="Output 9 2 3 4" xfId="15214" xr:uid="{AE97DDA4-1765-41F3-9652-84FC8351D8B5}"/>
    <cellStyle name="Output 9 2 3 4 2" xfId="26983" xr:uid="{102257D1-F261-40B1-9680-4B650A778E5A}"/>
    <cellStyle name="Output 9 2 3 5" xfId="16163" xr:uid="{E21E3671-3D1D-40DC-B728-F8EAB3BDA269}"/>
    <cellStyle name="Output 9 2 3 5 2" xfId="27910" xr:uid="{FE8B0EEB-F098-4BAB-B74C-7F7D3B67543F}"/>
    <cellStyle name="Output 9 2 3 6" xfId="17036" xr:uid="{85985F24-72FC-4899-BFC4-DAE251528409}"/>
    <cellStyle name="Output 9 2 3 6 2" xfId="28783" xr:uid="{A646C353-10AD-4DBE-92DC-3CD9B6A57B9B}"/>
    <cellStyle name="Output 9 2 3 7" xfId="17901" xr:uid="{2B0DF278-615D-4B62-AF8A-E36DEC4B031C}"/>
    <cellStyle name="Output 9 2 3 7 2" xfId="29622" xr:uid="{7631ED4D-7EA1-4D92-B2A6-77EC1EB4A168}"/>
    <cellStyle name="Output 9 2 3 8" xfId="18677" xr:uid="{E4A0A991-6A9B-46D5-B850-BF55E2C06B64}"/>
    <cellStyle name="Output 9 2 4" xfId="9503" xr:uid="{B2E0917B-9805-4816-8077-47EA4A8622B7}"/>
    <cellStyle name="Output 9 2 4 2" xfId="13908" xr:uid="{4E3BF804-9226-4E0E-8C89-B849AFC32FD5}"/>
    <cellStyle name="Output 9 2 4 2 2" xfId="25681" xr:uid="{E0C32FB2-EF69-421D-A850-3B2370C1D162}"/>
    <cellStyle name="Output 9 2 4 3" xfId="14868" xr:uid="{A081B6A2-86E8-429C-B8AA-A67A232C3C5A}"/>
    <cellStyle name="Output 9 2 4 3 2" xfId="26639" xr:uid="{885D0CD2-DD8C-4B2B-9A48-DA45785A2A0E}"/>
    <cellStyle name="Output 9 2 4 4" xfId="15820" xr:uid="{A1E23FFE-206C-4842-BC61-D896B16154C6}"/>
    <cellStyle name="Output 9 2 4 4 2" xfId="27567" xr:uid="{DE00344B-6F6C-4291-AF6C-E2BE8CCC6E4D}"/>
    <cellStyle name="Output 9 2 4 5" xfId="16694" xr:uid="{BDB853A1-5E98-494E-B0E8-CA71BBE90A22}"/>
    <cellStyle name="Output 9 2 4 5 2" xfId="28441" xr:uid="{0BBCCCFB-3756-4AB5-9244-F4E675D9D192}"/>
    <cellStyle name="Output 9 2 4 6" xfId="17559" xr:uid="{3186B925-6D2E-4FAA-B43E-1BBBB9859CDB}"/>
    <cellStyle name="Output 9 2 4 6 2" xfId="29280" xr:uid="{3C0AA270-AF75-43FA-84D3-78CA18E392D9}"/>
    <cellStyle name="Output 9 2 4 7" xfId="18335" xr:uid="{C283020E-5B3C-4433-B3FB-2A4152BB39A5}"/>
    <cellStyle name="Output 9 2 4 7 2" xfId="30056" xr:uid="{247F688B-4440-439A-8823-85B984829EC3}"/>
    <cellStyle name="Output 9 2 4 8" xfId="19092" xr:uid="{E0486449-67FD-4207-B1D5-03BB8AA806FF}"/>
    <cellStyle name="Output 9 2 5" xfId="12205" xr:uid="{A4C9114B-9311-4D8F-A1E1-4ADCD285C7EE}"/>
    <cellStyle name="Output 9 2 5 2" xfId="24022" xr:uid="{7E72E07A-C4A3-42A9-B53C-17A35FA256FD}"/>
    <cellStyle name="Output 9 2 6" xfId="10562" xr:uid="{F7888D1F-F490-4F1D-8139-2293E4F0A53F}"/>
    <cellStyle name="Output 9 2 6 2" xfId="22434" xr:uid="{BBFAF192-2AF1-470E-B325-C15721D673A3}"/>
    <cellStyle name="Output 9 2 7" xfId="13572" xr:uid="{D60AE2EB-F1DE-462B-A3D3-621312B4BA93}"/>
    <cellStyle name="Output 9 2 7 2" xfId="25348" xr:uid="{308933EB-28D9-42DC-A87E-019F2792FCEA}"/>
    <cellStyle name="Output 9 2 8" xfId="14550" xr:uid="{2EBAC452-893E-4F8B-828E-3E01F589FB64}"/>
    <cellStyle name="Output 9 2 8 2" xfId="26321" xr:uid="{46428306-DBF2-4B6A-8290-0D5CDF28F999}"/>
    <cellStyle name="Output 9 2 9" xfId="15503" xr:uid="{5DA50FDC-5784-4EA5-A253-EC94787783BF}"/>
    <cellStyle name="Output 9 2 9 2" xfId="27258" xr:uid="{11A81DA5-55E9-4DF3-A1B9-97DBE773FCBD}"/>
    <cellStyle name="Output 9 3" xfId="7112" xr:uid="{3D2AE23E-2E10-4538-9117-AF5A2BAF5AF5}"/>
    <cellStyle name="Output 9 3 10" xfId="11518" xr:uid="{C31453B9-2F98-451B-B8E2-63827E053A36}"/>
    <cellStyle name="Output 9 3 10 2" xfId="23369" xr:uid="{511E504B-F559-4877-A906-3FC5D579E142}"/>
    <cellStyle name="Output 9 3 2" xfId="8755" xr:uid="{5498B28E-461D-44BB-8662-BB36F91DDE12}"/>
    <cellStyle name="Output 9 3 2 2" xfId="13416" xr:uid="{F4065666-A979-4CEB-99A0-DA27820BD40E}"/>
    <cellStyle name="Output 9 3 2 2 2" xfId="25199" xr:uid="{4B4780E9-6C62-4C50-A019-4D8EC3A0F592}"/>
    <cellStyle name="Output 9 3 2 3" xfId="14422" xr:uid="{36C2D400-C849-4E7E-87F8-B6F45CFDD44E}"/>
    <cellStyle name="Output 9 3 2 3 2" xfId="26194" xr:uid="{A9803B50-AC99-41E9-BE40-E1EAFC7072A3}"/>
    <cellStyle name="Output 9 3 2 4" xfId="15380" xr:uid="{E1C8FCE3-2188-44AD-A465-77FF5DAFD1CC}"/>
    <cellStyle name="Output 9 3 2 4 2" xfId="27142" xr:uid="{E411F532-4B79-4CE6-A75B-5CF9C700DF66}"/>
    <cellStyle name="Output 9 3 2 5" xfId="16307" xr:uid="{C37C69DD-1D5D-42DE-A2BC-2F5BB3E5EC9F}"/>
    <cellStyle name="Output 9 3 2 5 2" xfId="28054" xr:uid="{BACE0AC4-2350-4E68-8BD0-266BBF7ED5E8}"/>
    <cellStyle name="Output 9 3 2 6" xfId="17178" xr:uid="{FA3E2CB1-81E1-47F0-851D-C8CDCD7D342F}"/>
    <cellStyle name="Output 9 3 2 6 2" xfId="28922" xr:uid="{EEC3A925-68D1-4935-A272-A39E5CF1270B}"/>
    <cellStyle name="Output 9 3 2 7" xfId="18025" xr:uid="{64071E97-C3D4-4816-A652-2F2EB56AB2CB}"/>
    <cellStyle name="Output 9 3 2 7 2" xfId="29746" xr:uid="{3E8B403A-FC5F-47C8-B039-ACC5D6642025}"/>
    <cellStyle name="Output 9 3 2 8" xfId="18792" xr:uid="{3EC38730-E57B-460A-BE9A-9B585DF4B621}"/>
    <cellStyle name="Output 9 3 3" xfId="9618" xr:uid="{8ABD8FA5-57D6-456E-9E85-195A13035AFD}"/>
    <cellStyle name="Output 9 3 3 2" xfId="14023" xr:uid="{8EBEAFFC-3399-49A4-B572-AD1FE3913C49}"/>
    <cellStyle name="Output 9 3 3 2 2" xfId="25796" xr:uid="{1B31EA6C-F169-4637-9140-444B3237D538}"/>
    <cellStyle name="Output 9 3 3 3" xfId="14983" xr:uid="{55FCC715-D6C4-42CB-9B03-41BB4B7C5682}"/>
    <cellStyle name="Output 9 3 3 3 2" xfId="26754" xr:uid="{5FC6E422-D116-44B0-98E4-30DEE7580538}"/>
    <cellStyle name="Output 9 3 3 4" xfId="15935" xr:uid="{BF5207DA-454C-4BAA-B14A-64D2BF2E5678}"/>
    <cellStyle name="Output 9 3 3 4 2" xfId="27682" xr:uid="{563C049B-E17A-42FF-89BF-926C6155F2BF}"/>
    <cellStyle name="Output 9 3 3 5" xfId="16809" xr:uid="{14B39D3C-EB1D-480C-B0D6-726FAC9EE0C8}"/>
    <cellStyle name="Output 9 3 3 5 2" xfId="28556" xr:uid="{77CBC82D-00CA-4EE5-A9A7-C0E1E2EA31AA}"/>
    <cellStyle name="Output 9 3 3 6" xfId="17674" xr:uid="{7C72FE2E-A972-44F9-92A5-866BA171C854}"/>
    <cellStyle name="Output 9 3 3 6 2" xfId="29395" xr:uid="{1ADDD96E-D4A8-4C83-A2F6-FDF455BCF33A}"/>
    <cellStyle name="Output 9 3 3 7" xfId="18450" xr:uid="{C89446D2-4972-4791-8D99-8B40B757758A}"/>
    <cellStyle name="Output 9 3 3 7 2" xfId="30171" xr:uid="{374580F2-B3D2-4429-BF26-5CCBBD630FE3}"/>
    <cellStyle name="Output 9 3 3 8" xfId="19207" xr:uid="{C0805668-61EC-412B-A43C-89AC6EC150D0}"/>
    <cellStyle name="Output 9 3 4" xfId="12386" xr:uid="{41E64790-6459-4BEC-8AC2-AFD84BD921EE}"/>
    <cellStyle name="Output 9 3 4 2" xfId="24201" xr:uid="{EE239642-8940-4E58-B3DA-5991A78DD575}"/>
    <cellStyle name="Output 9 3 5" xfId="10394" xr:uid="{C2D7863F-04FC-4B91-A778-C6A0E00C8456}"/>
    <cellStyle name="Output 9 3 5 2" xfId="22266" xr:uid="{E0CA9C8F-C048-42EF-91EE-3B573AC99239}"/>
    <cellStyle name="Output 9 3 6" xfId="12063" xr:uid="{7A9BE050-8AFA-4CD7-8413-76EFF71C64F5}"/>
    <cellStyle name="Output 9 3 6 2" xfId="23884" xr:uid="{D4E259E9-7919-4759-B38B-1DE708526783}"/>
    <cellStyle name="Output 9 3 7" xfId="10691" xr:uid="{7DF9BCB5-F239-4305-9895-981C78714023}"/>
    <cellStyle name="Output 9 3 7 2" xfId="22563" xr:uid="{2616CC6A-DE27-4476-B42A-F337035E0994}"/>
    <cellStyle name="Output 9 3 8" xfId="11922" xr:uid="{51647D35-5F8F-4F76-876A-AA615AFF6187}"/>
    <cellStyle name="Output 9 3 8 2" xfId="23748" xr:uid="{9AC6F265-D72B-4D21-994E-00955A80080D}"/>
    <cellStyle name="Output 9 3 9" xfId="10806" xr:uid="{E5A275C1-528B-4402-BA34-008BA8DFD237}"/>
    <cellStyle name="Output 9 3 9 2" xfId="22676" xr:uid="{318E2902-9F76-47F6-9539-7B56716BA3E3}"/>
    <cellStyle name="Output 9 4" xfId="7956" xr:uid="{45F373C7-02CB-42BE-BC38-4DB0A9A1B00B}"/>
    <cellStyle name="Output 9 4 2" xfId="12927" xr:uid="{C5E8C423-1FC3-4147-914B-0BC729025BDE}"/>
    <cellStyle name="Output 9 4 2 2" xfId="24721" xr:uid="{5180E756-0036-4ACA-BB3C-7108669CD02E}"/>
    <cellStyle name="Output 9 4 3" xfId="9966" xr:uid="{303109E4-2346-4FD7-AA2C-59FBC0FD32D5}"/>
    <cellStyle name="Output 9 4 3 2" xfId="21841" xr:uid="{058C62E1-6969-43C7-84F3-0D1FA99D5192}"/>
    <cellStyle name="Output 9 4 4" xfId="11758" xr:uid="{1347DCB0-0729-45CF-96A0-78051B34E66B}"/>
    <cellStyle name="Output 9 4 4 2" xfId="23587" xr:uid="{0DF4910C-15B6-45DA-9823-226CB5678700}"/>
    <cellStyle name="Output 9 4 5" xfId="10948" xr:uid="{EDB65606-48C8-4A37-BC31-ABC1EC267011}"/>
    <cellStyle name="Output 9 4 5 2" xfId="22817" xr:uid="{BCB7D6A5-C26B-43FF-9E8E-03D0B28CD4CC}"/>
    <cellStyle name="Output 9 4 6" xfId="11412" xr:uid="{130BC795-26E6-485E-93C4-70093D428292}"/>
    <cellStyle name="Output 9 4 6 2" xfId="23270" xr:uid="{BDD07322-45C4-4600-B365-02A1602779A9}"/>
    <cellStyle name="Output 9 4 7" xfId="11219" xr:uid="{853A8E65-0033-455D-8E20-FA683B2DFF69}"/>
    <cellStyle name="Output 9 4 7 2" xfId="23081" xr:uid="{060696E6-B473-452E-839B-B5BD2B5F4723}"/>
    <cellStyle name="Output 9 4 8" xfId="11375" xr:uid="{4BA715EE-3109-425F-B881-654E7DABDDFE}"/>
    <cellStyle name="Output 9 5" xfId="9390" xr:uid="{54E61C7B-F5FE-472E-8163-646669B6CAEF}"/>
    <cellStyle name="Output 9 5 2" xfId="13795" xr:uid="{5C9F05D7-7F70-4E5D-9669-F2357A91FCD7}"/>
    <cellStyle name="Output 9 5 2 2" xfId="25568" xr:uid="{99FE06F2-CB86-4F6B-93BD-D2015DAE9CAB}"/>
    <cellStyle name="Output 9 5 3" xfId="14755" xr:uid="{7C9320AE-CFE5-43C9-8D10-B8F1F33A86F1}"/>
    <cellStyle name="Output 9 5 3 2" xfId="26526" xr:uid="{3257273E-F8C4-4A0A-8472-3A151ECF55B4}"/>
    <cellStyle name="Output 9 5 4" xfId="15707" xr:uid="{11C8C7CC-3711-4040-AF65-ECD8C7542439}"/>
    <cellStyle name="Output 9 5 4 2" xfId="27454" xr:uid="{9CD8B536-5E93-46C5-9784-46B7ABABB237}"/>
    <cellStyle name="Output 9 5 5" xfId="16581" xr:uid="{882BEEAC-4C69-4C35-916C-C120CCE1863F}"/>
    <cellStyle name="Output 9 5 5 2" xfId="28328" xr:uid="{790A74A1-CAB6-4ED2-B2B4-763323B78E68}"/>
    <cellStyle name="Output 9 5 6" xfId="17446" xr:uid="{D5B85355-6E7E-4069-9DFD-FD102991DD18}"/>
    <cellStyle name="Output 9 5 6 2" xfId="29167" xr:uid="{D927A466-2E78-4F42-93F1-C4416E5E884C}"/>
    <cellStyle name="Output 9 5 7" xfId="18222" xr:uid="{6990B361-35CD-488C-8781-C28D9B27CB0F}"/>
    <cellStyle name="Output 9 5 7 2" xfId="29943" xr:uid="{CD9DC39D-EB31-476C-9C18-8B8A31EAD9BF}"/>
    <cellStyle name="Output 9 5 8" xfId="18979" xr:uid="{723F6AE4-F8FE-4FBE-987E-770CF683C39C}"/>
    <cellStyle name="Output 9 6" xfId="11833" xr:uid="{E961A160-2BC4-4235-BC4C-47696CB94493}"/>
    <cellStyle name="Output 9 6 2" xfId="23661" xr:uid="{F4E42981-3204-4F1A-8E91-195EBDE558F9}"/>
    <cellStyle name="Output 9 7" xfId="10882" xr:uid="{AD323B0A-8063-48DB-BA42-7503F8D41F4A}"/>
    <cellStyle name="Output 9 7 2" xfId="22751" xr:uid="{87DC74DE-8951-4DDB-9964-D06A2C581782}"/>
    <cellStyle name="Output 9 8" xfId="11452" xr:uid="{1A91278C-8209-424B-BA50-D9B6A99742B1}"/>
    <cellStyle name="Output 9 8 2" xfId="23310" xr:uid="{672048D5-2935-4006-B550-E5FE188B2D02}"/>
    <cellStyle name="Output 9 9" xfId="11181" xr:uid="{B12CB593-8CEA-406D-9AC7-7E97BBDA2BEC}"/>
    <cellStyle name="Output 9 9 2" xfId="23043" xr:uid="{C84C0BE8-D1AE-4127-B81E-559F2ED063D3}"/>
    <cellStyle name="Parastais 2" xfId="6177" xr:uid="{DDA341DD-5E1C-43CD-AF55-BFFFD16B630B}"/>
    <cellStyle name="Parastais 2 2" xfId="6178" xr:uid="{19B0322C-E074-47E2-99FA-037AE2095F98}"/>
    <cellStyle name="Parastais 2 2 2" xfId="6179" xr:uid="{8DB379F9-9632-402D-8B3A-AEC9BCC3324A}"/>
    <cellStyle name="Parastais 2 2_1_solis_MK Nr 595 " xfId="6180" xr:uid="{1154EF39-A244-4D2B-8BC7-4CB85E6E8A57}"/>
    <cellStyle name="Parastais 3" xfId="6181" xr:uid="{72F37C82-6A18-42C1-836D-F519B480DA63}"/>
    <cellStyle name="Parastais_FMLikp01_p05_221205_pap_afp_makp" xfId="6750" xr:uid="{9171CB6D-7268-4DE2-9F35-7C67CB8D0E52}"/>
    <cellStyle name="Percent 10" xfId="6405" xr:uid="{17CD1628-34DE-458A-9617-8C85736D0B12}"/>
    <cellStyle name="Percent 10 2" xfId="6751" xr:uid="{6065253E-10C3-4AAF-A1B9-14871C84DBA8}"/>
    <cellStyle name="Percent 10 2 2" xfId="7636" xr:uid="{99FEFFE8-30A7-4187-B558-96B840B518DF}"/>
    <cellStyle name="Percent 10 2 2 2" xfId="9279" xr:uid="{FFF6DE65-1061-4F05-81DC-5F4C498F4B12}"/>
    <cellStyle name="Percent 10 2 2 2 2" xfId="21603" xr:uid="{8417423F-A14B-4AD7-B27E-EFD8AE54942A}"/>
    <cellStyle name="Percent 10 2 2 3" xfId="20466" xr:uid="{C370CCC3-7E2C-46AC-95E8-277BD8F1308E}"/>
    <cellStyle name="Percent 10 2 3" xfId="8399" xr:uid="{1CE039F0-D373-49CC-BA6A-B9F50F3B6906}"/>
    <cellStyle name="Percent 10 2 3 2" xfId="21034" xr:uid="{1FC184FE-AF74-419E-988C-13B69FB1ABBD}"/>
    <cellStyle name="Percent 10 2 4" xfId="19897" xr:uid="{059185EB-E7B4-4111-A46D-43932C7DBDCB}"/>
    <cellStyle name="Percent 10 3" xfId="6752" xr:uid="{E6C1B73D-EF17-429F-A719-FF5E3E9FAD93}"/>
    <cellStyle name="Percent 10 3 2" xfId="7637" xr:uid="{838692CB-8D0D-4AFF-AA67-F880D87BB868}"/>
    <cellStyle name="Percent 10 3 2 2" xfId="9280" xr:uid="{E49F2CA1-C300-48D5-A84F-98018CF5CC50}"/>
    <cellStyle name="Percent 10 3 2 2 2" xfId="21604" xr:uid="{6D514D0B-063A-4D90-842D-889378148A6F}"/>
    <cellStyle name="Percent 10 3 2 3" xfId="20467" xr:uid="{54A11835-703D-4A5F-BD89-2D337910DDE4}"/>
    <cellStyle name="Percent 10 3 3" xfId="8400" xr:uid="{68A77C7A-73C5-40BB-A15F-411FBF484BB3}"/>
    <cellStyle name="Percent 10 3 3 2" xfId="21035" xr:uid="{B7FDB2A8-F1CB-4C51-84F8-ED187344D2A0}"/>
    <cellStyle name="Percent 10 3 4" xfId="19898" xr:uid="{36956F20-794A-4EB4-AD06-13CACB8BF9FD}"/>
    <cellStyle name="Percent 10 4" xfId="7157" xr:uid="{54645657-AC75-490D-B2B3-CEE304E5DD44}"/>
    <cellStyle name="Percent 10 4 2" xfId="8800" xr:uid="{494FBA35-F4F3-4FCB-B3CA-BCDDF201F7B8}"/>
    <cellStyle name="Percent 10 4 2 2" xfId="21206" xr:uid="{C25FF603-78F3-4725-B951-6120AA9AD9BC}"/>
    <cellStyle name="Percent 10 4 3" xfId="20069" xr:uid="{723C07FF-A9BC-4EAB-92F1-A33F18734C9C}"/>
    <cellStyle name="Percent 10 5" xfId="8115" xr:uid="{360841B7-6A8B-4F3B-8B9F-FE512603F182}"/>
    <cellStyle name="Percent 10 5 2" xfId="20751" xr:uid="{3DB37BD3-1AFF-4E4C-B1C1-D6173BB8AD9B}"/>
    <cellStyle name="Percent 10 6" xfId="19614" xr:uid="{8BA194DC-2329-4154-9B21-60BCD89F74FA}"/>
    <cellStyle name="Percent 11" xfId="6753" xr:uid="{3118E9FE-8806-4CCD-8B23-826DC0C29B3B}"/>
    <cellStyle name="Percent 11 2" xfId="6754" xr:uid="{E30719B7-206D-4BAA-A140-229156976E7A}"/>
    <cellStyle name="Percent 11 2 2" xfId="7639" xr:uid="{EA51A58B-7848-4B86-84E9-C1130AC4E12F}"/>
    <cellStyle name="Percent 11 2 2 2" xfId="9282" xr:uid="{C32E746A-0210-4593-92C6-9099987DE81B}"/>
    <cellStyle name="Percent 11 2 2 2 2" xfId="21606" xr:uid="{B5C02D70-0B1D-4619-8FBA-8B4772F1F02B}"/>
    <cellStyle name="Percent 11 2 2 3" xfId="20469" xr:uid="{5FF012DE-2F30-4776-9054-4F01222E1E9D}"/>
    <cellStyle name="Percent 11 2 3" xfId="8402" xr:uid="{DA5AD29A-A3E8-436A-B4AF-E093E7463E11}"/>
    <cellStyle name="Percent 11 2 3 2" xfId="21037" xr:uid="{5B9EA1EB-5748-4930-B93C-FA91ECAF94C6}"/>
    <cellStyle name="Percent 11 2 4" xfId="19900" xr:uid="{45FA3F25-561B-4716-A0F7-03C61B4AA4AF}"/>
    <cellStyle name="Percent 11 3" xfId="7638" xr:uid="{38F165CB-EC45-4B73-9E3A-47DA8EEFDF20}"/>
    <cellStyle name="Percent 11 3 2" xfId="9281" xr:uid="{4A7DBB0F-D21F-4EB1-BF4D-5F15147BF275}"/>
    <cellStyle name="Percent 11 3 2 2" xfId="21605" xr:uid="{00A77A51-09AC-4F9E-8499-304B694F0409}"/>
    <cellStyle name="Percent 11 3 3" xfId="20468" xr:uid="{5D77BC0E-35B2-4234-BA70-5C4A60CA65F7}"/>
    <cellStyle name="Percent 11 4" xfId="8401" xr:uid="{5978DD82-9F29-4FB5-939A-1F87001D2F34}"/>
    <cellStyle name="Percent 11 4 2" xfId="21036" xr:uid="{82AC3629-7DFA-4C07-9D44-E0FD1F93576E}"/>
    <cellStyle name="Percent 11 5" xfId="19899" xr:uid="{5BC428BC-490F-484E-B6E9-E3ED740AEC74}"/>
    <cellStyle name="Percent 12" xfId="6755" xr:uid="{7EFBCC4B-85C8-4531-9321-ED958F734B2C}"/>
    <cellStyle name="Percent 12 2" xfId="6756" xr:uid="{767F03D1-72EC-49DC-BAE9-470AF2437AB2}"/>
    <cellStyle name="Percent 12 2 2" xfId="7641" xr:uid="{7B7C1CD8-661F-485F-A8C4-C57809582338}"/>
    <cellStyle name="Percent 12 2 2 2" xfId="9284" xr:uid="{C2B82D2A-D89F-44DC-860F-A81B5B2F57BD}"/>
    <cellStyle name="Percent 12 2 2 2 2" xfId="21608" xr:uid="{4B692966-39D4-45A3-AC00-0D1F1755CA69}"/>
    <cellStyle name="Percent 12 2 2 3" xfId="20471" xr:uid="{7C5F0069-B246-406F-A152-4481E559136F}"/>
    <cellStyle name="Percent 12 2 3" xfId="8404" xr:uid="{BED10B12-F1B5-4AA3-B15C-18F4B86C0B5C}"/>
    <cellStyle name="Percent 12 2 3 2" xfId="21039" xr:uid="{2FA147A9-7479-41B4-AAC0-EF410C533B3F}"/>
    <cellStyle name="Percent 12 2 4" xfId="19902" xr:uid="{9DB0D72D-D2EB-47B7-899C-6F03DFC3FCB5}"/>
    <cellStyle name="Percent 12 3" xfId="7640" xr:uid="{ECDE13CA-16F3-458C-A5C4-D1C49DCDA157}"/>
    <cellStyle name="Percent 12 3 2" xfId="9283" xr:uid="{402A6C16-4CB1-4631-AAFD-734EF7B1960B}"/>
    <cellStyle name="Percent 12 3 2 2" xfId="21607" xr:uid="{C927BCB2-8CAE-4600-A8C6-7E704928CC36}"/>
    <cellStyle name="Percent 12 3 3" xfId="20470" xr:uid="{0FF58E9A-58DB-4AA3-8D04-B59FBF21D9B7}"/>
    <cellStyle name="Percent 12 4" xfId="8403" xr:uid="{1E936065-6DA2-4E6C-807D-766660A71DF1}"/>
    <cellStyle name="Percent 12 4 2" xfId="21038" xr:uid="{66F848E1-7957-4CAD-A097-F03FD7C7C77D}"/>
    <cellStyle name="Percent 12 5" xfId="19901" xr:uid="{6A90510D-4BE1-4127-B4F2-D1563BE5BE2A}"/>
    <cellStyle name="Percent 13" xfId="7690" xr:uid="{66243ED3-C985-4CD1-ACEB-37A9A4DB85BD}"/>
    <cellStyle name="Percent 2" xfId="15" xr:uid="{B8E82A23-53CA-41B3-BB58-0A6427E81BA1}"/>
    <cellStyle name="Percent 2 2" xfId="6183" xr:uid="{717F0731-075D-4927-9FD6-F97C5855E034}"/>
    <cellStyle name="Percent 2 3" xfId="6182" xr:uid="{ABE57611-5AED-437E-91C9-E4E6AE84B150}"/>
    <cellStyle name="Percent 2 4" xfId="19363" xr:uid="{AE0A27A4-0779-4627-999A-A28C11FB0CA1}"/>
    <cellStyle name="Percent 3" xfId="6184" xr:uid="{31D19809-43AA-4510-94F2-92F1B46C4B59}"/>
    <cellStyle name="Percent 3 2" xfId="6185" xr:uid="{8C886461-F694-4039-98CD-2715E77A4AF6}"/>
    <cellStyle name="Percent 3 3" xfId="6406" xr:uid="{218FE379-5F19-49C3-AC70-C16610827161}"/>
    <cellStyle name="Percent 3 3 2" xfId="6757" xr:uid="{58842E37-8A50-42D0-85E4-13DF743F724B}"/>
    <cellStyle name="Percent 3 3 2 2" xfId="7642" xr:uid="{0C950982-52EB-4EB0-B38F-FC73FFAB187B}"/>
    <cellStyle name="Percent 3 3 2 2 2" xfId="9285" xr:uid="{28186AD9-6A41-4D63-BC0D-1551F55CDE4E}"/>
    <cellStyle name="Percent 3 3 2 2 2 2" xfId="21609" xr:uid="{02F9CC9B-DFBC-44FE-AA87-E517D0C8EBC1}"/>
    <cellStyle name="Percent 3 3 2 2 3" xfId="20472" xr:uid="{EFACFA8F-581E-49FA-95DB-B868BB697550}"/>
    <cellStyle name="Percent 3 3 2 3" xfId="8405" xr:uid="{7A06D515-43EE-47CA-810E-001B9F361D2D}"/>
    <cellStyle name="Percent 3 3 2 3 2" xfId="21040" xr:uid="{4CF8E6A8-1048-4B4C-858E-081B971F51AF}"/>
    <cellStyle name="Percent 3 3 2 4" xfId="19903" xr:uid="{7272B7CB-CDA9-4FB4-8E36-2946D9BA8362}"/>
    <cellStyle name="Percent 3 3 3" xfId="6758" xr:uid="{9FB64ED4-F642-4AED-B93B-9629895A8C37}"/>
    <cellStyle name="Percent 3 3 3 2" xfId="7643" xr:uid="{9B7FEB12-1228-47E8-9908-CEB02FAE66F1}"/>
    <cellStyle name="Percent 3 3 3 2 2" xfId="9286" xr:uid="{85267E1E-3533-4F86-93AF-B59C79B10F0D}"/>
    <cellStyle name="Percent 3 3 3 2 2 2" xfId="21610" xr:uid="{5EA63E35-456A-42B8-8497-40C4DAB5EFB3}"/>
    <cellStyle name="Percent 3 3 3 2 3" xfId="20473" xr:uid="{316D8AB6-2EA1-4D2F-A3A3-807FEC5717E0}"/>
    <cellStyle name="Percent 3 3 3 3" xfId="8406" xr:uid="{CD9D9F0E-5789-4EEF-8418-6C7549FA4626}"/>
    <cellStyle name="Percent 3 3 3 3 2" xfId="21041" xr:uid="{E3962840-9584-4BB1-830A-E620B16C5D06}"/>
    <cellStyle name="Percent 3 3 3 4" xfId="19904" xr:uid="{94C278BC-5E24-4918-9DEF-E8B13E4AEF4F}"/>
    <cellStyle name="Percent 3 3 4" xfId="7158" xr:uid="{34B04627-1A5C-4B45-8C91-AE32D9687E04}"/>
    <cellStyle name="Percent 3 3 4 2" xfId="8801" xr:uid="{4902774E-DD61-4BB3-BCBB-207DD6703FEB}"/>
    <cellStyle name="Percent 3 3 4 2 2" xfId="21207" xr:uid="{2A284430-8AD9-490E-AF3B-396AF2B5C43C}"/>
    <cellStyle name="Percent 3 3 4 3" xfId="20070" xr:uid="{5651FFB6-E187-4916-92F8-47250B75CB38}"/>
    <cellStyle name="Percent 3 3 5" xfId="8116" xr:uid="{AE84C606-EB11-4A70-AA2F-25E900ECDFC8}"/>
    <cellStyle name="Percent 3 3 5 2" xfId="20752" xr:uid="{41BE32D1-8797-4C9C-8E0B-D2FAFEABDCFD}"/>
    <cellStyle name="Percent 3 3 6" xfId="19615" xr:uid="{4E3647FA-E1E7-440E-98A2-080F8A215BA7}"/>
    <cellStyle name="Percent 3 4" xfId="6759" xr:uid="{35A41C00-7DC6-4DB3-A889-C4DD7CF9965E}"/>
    <cellStyle name="Percent 3 4 2" xfId="7644" xr:uid="{982558A4-2113-4E88-8287-88F9BE2C0F75}"/>
    <cellStyle name="Percent 3 4 2 2" xfId="9287" xr:uid="{97AA24CB-306A-4F00-BAF6-AF9252908346}"/>
    <cellStyle name="Percent 3 4 2 2 2" xfId="21611" xr:uid="{203A640F-A208-4595-AB1D-435207112309}"/>
    <cellStyle name="Percent 3 4 2 3" xfId="20474" xr:uid="{5D19428B-67BB-4CAF-932C-BF4D5E56D90C}"/>
    <cellStyle name="Percent 3 4 3" xfId="8407" xr:uid="{5743BD80-F807-4EE1-8A59-14336F1C32D9}"/>
    <cellStyle name="Percent 3 4 3 2" xfId="21042" xr:uid="{963424FC-3A02-45D0-BF49-CF568F58FFD0}"/>
    <cellStyle name="Percent 3 4 4" xfId="19905" xr:uid="{365E417B-CD16-4DBA-BAAA-D5F4C61247A2}"/>
    <cellStyle name="Percent 3 5" xfId="6760" xr:uid="{3644FB80-08FF-4C76-8F12-43889DDA3AF4}"/>
    <cellStyle name="Percent 3 5 2" xfId="7645" xr:uid="{9E28FAB6-5085-4565-A2F7-34810B42EF72}"/>
    <cellStyle name="Percent 3 5 2 2" xfId="9288" xr:uid="{D22C6298-FFDC-476C-BF95-0BF1F73B39E3}"/>
    <cellStyle name="Percent 3 5 2 2 2" xfId="21612" xr:uid="{8DAF22B6-630B-40DB-843B-EFE3775F2977}"/>
    <cellStyle name="Percent 3 5 2 3" xfId="20475" xr:uid="{2FA0C3A8-E501-4D3A-9D5B-436EBA176BDA}"/>
    <cellStyle name="Percent 3 5 3" xfId="8408" xr:uid="{C7C30B42-C95C-41F9-B646-39F09C4ECE0A}"/>
    <cellStyle name="Percent 3 5 3 2" xfId="21043" xr:uid="{37D1052F-B72F-4A54-A779-35C8AFACA5AE}"/>
    <cellStyle name="Percent 3 5 4" xfId="19906" xr:uid="{A8F96228-EDAA-4BF4-85D7-DB767247142F}"/>
    <cellStyle name="Percent 4" xfId="6186" xr:uid="{4C3DE603-45AE-419F-9A11-2D8D631BCFDE}"/>
    <cellStyle name="Percent 5" xfId="6187" xr:uid="{2962EBD5-F68B-469F-B6E7-A4BC18AC13B6}"/>
    <cellStyle name="Percent 5 2" xfId="6188" xr:uid="{EC024EEE-C86D-48FF-89B9-1F02B2AA4B99}"/>
    <cellStyle name="Percent 6" xfId="6189" xr:uid="{2CA471F5-0A99-4B66-A88E-120F0C7DCBAC}"/>
    <cellStyle name="Percent 6 2" xfId="6190" xr:uid="{6A8477A5-B860-4696-AFC9-335A244E5FC1}"/>
    <cellStyle name="Percent 6 3" xfId="6761" xr:uid="{07FA9F18-BEB5-4B75-A2AB-C0C03C39F3D5}"/>
    <cellStyle name="Percent 6 3 2" xfId="7646" xr:uid="{6A7CD686-5585-4DA8-8E8E-04AD2800D884}"/>
    <cellStyle name="Percent 6 3 2 2" xfId="9289" xr:uid="{084A4416-115A-401F-905B-5C06B6BB3CED}"/>
    <cellStyle name="Percent 6 3 2 2 2" xfId="21613" xr:uid="{59AF9761-6D5A-4D3A-83FA-F7750FC2903F}"/>
    <cellStyle name="Percent 6 3 2 3" xfId="20476" xr:uid="{5B65A5A1-D5BE-433A-9745-F69C58E71882}"/>
    <cellStyle name="Percent 6 3 3" xfId="8409" xr:uid="{B7BA1461-CB68-48D1-937F-43639E821762}"/>
    <cellStyle name="Percent 6 3 3 2" xfId="21044" xr:uid="{ECAD4944-938B-47BE-BA68-0600D8453571}"/>
    <cellStyle name="Percent 6 3 4" xfId="19907" xr:uid="{A7BC7AEF-39B5-4D75-BE5C-D559A181F08D}"/>
    <cellStyle name="Percent 6 4" xfId="6762" xr:uid="{B4FA5FA7-159B-4FB7-9A44-45B1E1EE375B}"/>
    <cellStyle name="Percent 6 4 2" xfId="7647" xr:uid="{C6C39EE6-1BF7-4852-9CB0-D4098ADA1BCF}"/>
    <cellStyle name="Percent 6 4 2 2" xfId="9290" xr:uid="{40B5F7ED-A937-443F-9D67-6B9ABD3C4F9C}"/>
    <cellStyle name="Percent 6 4 2 2 2" xfId="21614" xr:uid="{ACF2B452-6221-4B74-8C22-6AB79BB37220}"/>
    <cellStyle name="Percent 6 4 2 3" xfId="20477" xr:uid="{A584A478-2924-49B6-8543-021467C9E604}"/>
    <cellStyle name="Percent 6 4 3" xfId="8410" xr:uid="{17F09E6E-AD54-4333-A640-B1882D990256}"/>
    <cellStyle name="Percent 6 4 3 2" xfId="21045" xr:uid="{DC099257-B03A-4471-BE20-9880828C809B}"/>
    <cellStyle name="Percent 6 4 4" xfId="19908" xr:uid="{20B80200-AB45-42F4-B566-B1F3FEEB7A98}"/>
    <cellStyle name="Percent 6 5" xfId="6394" xr:uid="{5FF5A2AA-B907-47AC-A090-E4ECDBADEA50}"/>
    <cellStyle name="Percent 6 5 2" xfId="7648" xr:uid="{E3E7B296-731B-492C-A919-4616EEB4013B}"/>
    <cellStyle name="Percent 6 5 2 2" xfId="9291" xr:uid="{EC0D8691-1703-4C2C-AF51-749444ED458C}"/>
    <cellStyle name="Percent 6 5 2 2 2" xfId="21615" xr:uid="{801C5083-79B0-497D-A29A-45B33B341A2E}"/>
    <cellStyle name="Percent 6 5 2 3" xfId="20478" xr:uid="{076FAA1F-A398-4645-87EA-1CAC9E2A18C5}"/>
    <cellStyle name="Percent 6 5 3" xfId="8112" xr:uid="{5DAD9D55-1362-471F-81FE-B2790AFC5346}"/>
    <cellStyle name="Percent 6 5 3 2" xfId="20748" xr:uid="{07436D06-EEA4-4957-BC60-638B2B9A5636}"/>
    <cellStyle name="Percent 6 5 4" xfId="19611" xr:uid="{D49B9631-A164-4968-AEEF-1B25FD50198E}"/>
    <cellStyle name="Percent 6 6" xfId="7113" xr:uid="{1108F866-C1B3-4F27-A9C4-5788D9CCD0CF}"/>
    <cellStyle name="Percent 6 6 2" xfId="8756" xr:uid="{EE7058D8-A2D0-4EE5-BA17-4BEAFFB91E83}"/>
    <cellStyle name="Percent 6 6 2 2" xfId="21195" xr:uid="{FCF2C7DD-F9B4-42B6-B85F-C8EDD06CD042}"/>
    <cellStyle name="Percent 6 6 3" xfId="20058" xr:uid="{BD15A828-6425-4CFD-8963-A158540FAB1E}"/>
    <cellStyle name="Percent 6 7" xfId="7957" xr:uid="{833230CD-C5E9-4904-B4E6-A424E29738DC}"/>
    <cellStyle name="Percent 6 7 2" xfId="20626" xr:uid="{1A79D1EE-5148-4319-86FC-9BD7B024930B}"/>
    <cellStyle name="Percent 6 8" xfId="19489" xr:uid="{698B57E8-2106-4E26-AC80-585230A17715}"/>
    <cellStyle name="Percent 7" xfId="6191" xr:uid="{34D42FDD-FCC0-4B95-8696-5552482AE8FA}"/>
    <cellStyle name="Percent 7 2" xfId="6192" xr:uid="{85869EF9-EDE8-4C72-8629-4FF61BB30457}"/>
    <cellStyle name="Percent 7 3" xfId="6763" xr:uid="{B7089341-B568-48B3-9541-BE8426F045ED}"/>
    <cellStyle name="Percent 7 3 2" xfId="7649" xr:uid="{714191A4-B9C8-4C33-A96E-88BD38D555E6}"/>
    <cellStyle name="Percent 7 3 2 2" xfId="9292" xr:uid="{CAF1870F-3097-4806-8C95-6493196A7D1A}"/>
    <cellStyle name="Percent 7 3 2 2 2" xfId="21616" xr:uid="{AA7F446F-73BA-4842-A2F5-4E8E59B6759D}"/>
    <cellStyle name="Percent 7 3 2 3" xfId="20479" xr:uid="{FB770FEE-A39C-495A-A4C2-B1974CDEBF0F}"/>
    <cellStyle name="Percent 7 3 3" xfId="8411" xr:uid="{18AF0AC9-1D82-4E92-8F9A-C1B171F06DB1}"/>
    <cellStyle name="Percent 7 3 3 2" xfId="21046" xr:uid="{1C365AB5-7FD2-4542-8D11-97A41436A293}"/>
    <cellStyle name="Percent 7 3 4" xfId="19909" xr:uid="{41D0B02E-5282-42E5-8D25-54A6F76381A7}"/>
    <cellStyle name="Percent 7 4" xfId="6764" xr:uid="{3A5F62AA-B560-4669-B10E-7D8A35614974}"/>
    <cellStyle name="Percent 7 4 2" xfId="7650" xr:uid="{9217138B-A654-4960-98F6-9198290AB6E2}"/>
    <cellStyle name="Percent 7 4 2 2" xfId="9293" xr:uid="{CD8882B5-81A0-410D-A6E6-0CD057D5E6B9}"/>
    <cellStyle name="Percent 7 4 2 2 2" xfId="21617" xr:uid="{F117049A-2B2E-450C-ABFC-4AC450C55DB4}"/>
    <cellStyle name="Percent 7 4 2 3" xfId="20480" xr:uid="{5E95284F-469A-47B6-9865-C23F1402F89F}"/>
    <cellStyle name="Percent 7 4 3" xfId="8412" xr:uid="{DA5A4B0C-9C28-4667-B32A-1C1C658C0C45}"/>
    <cellStyle name="Percent 7 4 3 2" xfId="21047" xr:uid="{3CCEAADE-AAB3-431C-8F8D-2DD4CCAF9B23}"/>
    <cellStyle name="Percent 7 4 4" xfId="19910" xr:uid="{5301AB71-17A5-40C0-894C-5BBC928129B3}"/>
    <cellStyle name="Percent 7 5" xfId="6395" xr:uid="{F7777116-2DC9-465D-9F04-AD6F577AE580}"/>
    <cellStyle name="Percent 7 5 2" xfId="7651" xr:uid="{5B81A724-1FD5-48DA-9E21-5980AE6F56DE}"/>
    <cellStyle name="Percent 7 5 2 2" xfId="9294" xr:uid="{AFCE1BAF-7CF5-4820-B7A8-2D33D0C6D4C8}"/>
    <cellStyle name="Percent 7 5 2 2 2" xfId="21618" xr:uid="{FB9AE21D-A5E5-4567-9CE5-33F5F9901ADA}"/>
    <cellStyle name="Percent 7 5 2 3" xfId="20481" xr:uid="{129D3B38-DD0E-4720-BFE0-B5CF3B628C7B}"/>
    <cellStyle name="Percent 7 5 3" xfId="8113" xr:uid="{08D175D5-B809-4DF1-9ED7-41A1484F0F13}"/>
    <cellStyle name="Percent 7 5 3 2" xfId="20749" xr:uid="{634945F0-B137-487D-92BF-C935A0096161}"/>
    <cellStyle name="Percent 7 5 4" xfId="19612" xr:uid="{31569093-08AA-4207-9ABD-226CD4A50767}"/>
    <cellStyle name="Percent 7 6" xfId="7114" xr:uid="{B3C0B9EE-8CDC-419C-8A2A-E5070FC4D460}"/>
    <cellStyle name="Percent 7 6 2" xfId="8757" xr:uid="{0C4AF64F-82F1-4DA3-9FAE-157CDBEE49CE}"/>
    <cellStyle name="Percent 7 6 2 2" xfId="21196" xr:uid="{FFA058BF-4462-4F35-AAF4-3174DA8D94D7}"/>
    <cellStyle name="Percent 7 6 3" xfId="20059" xr:uid="{298CED05-94CF-405F-AC96-71209727E62D}"/>
    <cellStyle name="Percent 7 7" xfId="7958" xr:uid="{16B5B078-26AC-4977-923E-63561C27768A}"/>
    <cellStyle name="Percent 7 7 2" xfId="20627" xr:uid="{C5F62AED-6AC5-43CA-8116-476A2F8A2857}"/>
    <cellStyle name="Percent 7 8" xfId="19490" xr:uid="{481E003D-0D74-4370-9529-B3A4C3324BF7}"/>
    <cellStyle name="Percent 8" xfId="6193" xr:uid="{59D766D8-2DDF-4241-B2D2-3AB1CE2E1C15}"/>
    <cellStyle name="Percent 9" xfId="6194" xr:uid="{1ECCCA7D-13B9-44C1-8694-71B7F420EF4D}"/>
    <cellStyle name="Percent 9 2" xfId="6195" xr:uid="{598847F9-041A-4430-AA9A-A82312F00B3F}"/>
    <cellStyle name="Pie??m." xfId="6765" xr:uid="{767A1E06-3618-4F28-9089-0BDC75042349}"/>
    <cellStyle name="Procenti 2" xfId="6196" xr:uid="{F95D654F-E6BA-4ED5-AA40-007CF59B5D55}"/>
    <cellStyle name="SAPBEXstdItem" xfId="6197" xr:uid="{C9E60900-1728-4587-B079-90B1B84BA742}"/>
    <cellStyle name="Style 1" xfId="6766" xr:uid="{7B05D8EC-6CD8-4764-97B6-58E35A074B8B}"/>
    <cellStyle name="Title 10" xfId="6198" xr:uid="{5C7DEE30-6170-465E-9DAD-3AB548A03187}"/>
    <cellStyle name="Title 11" xfId="6199" xr:uid="{2141F635-6F02-4C57-8ED7-819692914B9E}"/>
    <cellStyle name="Title 12" xfId="6200" xr:uid="{4CDAD38F-3902-4EB4-A889-BE79E8389A6C}"/>
    <cellStyle name="Title 13" xfId="6201" xr:uid="{365054EF-2284-4329-83BB-3E6DDCD035E6}"/>
    <cellStyle name="Title 14" xfId="6202" xr:uid="{E24C560E-3C5E-4775-A323-684258537D32}"/>
    <cellStyle name="Title 15" xfId="6203" xr:uid="{05F1401A-6D5E-4F24-89B2-E8EBF65C7BCF}"/>
    <cellStyle name="Title 16" xfId="6204" xr:uid="{A331335B-31A0-44B1-8F1C-DD944B5FD107}"/>
    <cellStyle name="Title 17" xfId="6205" xr:uid="{8B1E33C8-F6FB-4779-A993-DE8038A13620}"/>
    <cellStyle name="Title 18" xfId="6206" xr:uid="{AE0D5055-27D8-4031-9C39-0C4BD9EA9727}"/>
    <cellStyle name="Title 18 2" xfId="6207" xr:uid="{B35CA923-77C3-4558-9F4F-53E01F921327}"/>
    <cellStyle name="Title 19" xfId="6208" xr:uid="{0F908985-69B0-4AA1-9137-9245BA5E1868}"/>
    <cellStyle name="Title 19 2" xfId="6209" xr:uid="{159F144F-48DD-4E16-B344-29F13A9E4F05}"/>
    <cellStyle name="Title 2" xfId="6210" xr:uid="{8B39DCDA-538D-47EC-8229-4B744150257A}"/>
    <cellStyle name="Title 3" xfId="6211" xr:uid="{403A609C-6E4A-42EA-A732-DB06C80060BF}"/>
    <cellStyle name="Title 4" xfId="6212" xr:uid="{DD82668E-7A62-434F-9925-1718F74FF833}"/>
    <cellStyle name="Title 5" xfId="6213" xr:uid="{71034A5F-D833-4DAF-8802-88672D9A91BB}"/>
    <cellStyle name="Title 6" xfId="6214" xr:uid="{26FFDAD8-D1C8-4781-9A2B-BBB8A5B81291}"/>
    <cellStyle name="Title 7" xfId="6215" xr:uid="{C819D561-3B16-4FFB-AD06-2BD253A3490F}"/>
    <cellStyle name="Title 8" xfId="6216" xr:uid="{B69C01B7-A298-4C67-83CD-5F3B6CFCC356}"/>
    <cellStyle name="Title 9" xfId="6217" xr:uid="{65373B3E-AB40-4BD9-AEFC-F1557C07237E}"/>
    <cellStyle name="Total 10" xfId="6218" xr:uid="{CD48D233-304C-494F-B6ED-EFC47F3EE0F5}"/>
    <cellStyle name="Total 10 10" xfId="11175" xr:uid="{DF38EF31-2930-464D-9072-56F385D9006A}"/>
    <cellStyle name="Total 10 10 2" xfId="23040" xr:uid="{29B90A12-5DA2-4A2E-B83A-A699FD8F096F}"/>
    <cellStyle name="Total 10 11" xfId="13030" xr:uid="{DA50E0D1-B454-4AB9-99A4-63FBBB1BB3D0}"/>
    <cellStyle name="Total 10 11 2" xfId="24822" xr:uid="{2164E30D-88CA-4F3A-A6ED-6A5BB21B92BE}"/>
    <cellStyle name="Total 10 12" xfId="9881" xr:uid="{73B4F980-48D2-42E1-8DAC-92D749F591C4}"/>
    <cellStyle name="Total 10 12 2" xfId="21757" xr:uid="{03E21B70-C567-43EF-932B-449145124CFC}"/>
    <cellStyle name="Total 10 13" xfId="12656" xr:uid="{45556AA8-AE07-45AD-AB94-3F72BE990D4D}"/>
    <cellStyle name="Total 10 13 2" xfId="24455" xr:uid="{B77A44B7-5216-4A68-9E62-7CBCA7006532}"/>
    <cellStyle name="Total 10 2" xfId="6219" xr:uid="{3311C220-7DF0-4197-910D-75BB40B9E74D}"/>
    <cellStyle name="Total 10 2 10" xfId="11994" xr:uid="{4378EB1A-C1CD-41F4-86D2-C598310B3D19}"/>
    <cellStyle name="Total 10 2 10 2" xfId="23819" xr:uid="{BB120907-7D1A-4150-8878-954C1DE59D1A}"/>
    <cellStyle name="Total 10 2 11" xfId="10744" xr:uid="{037DE4B2-69E4-4FE5-B6C4-8333A5886204}"/>
    <cellStyle name="Total 10 2 11 2" xfId="22615" xr:uid="{C5FEE981-AAAB-4ED5-9995-076DC55262A1}"/>
    <cellStyle name="Total 10 2 12" xfId="11576" xr:uid="{E2174D12-B967-4F6F-AFDA-14F48474A543}"/>
    <cellStyle name="Total 10 2 12 2" xfId="23424" xr:uid="{4B6510F7-9A94-4C79-9E62-074D8DEE2FFD}"/>
    <cellStyle name="Total 10 2 2" xfId="6849" xr:uid="{3F1B234A-72DD-4B65-93D3-98D81E98300E}"/>
    <cellStyle name="Total 10 2 2 10" xfId="11078" xr:uid="{9DCCEBA8-65C7-4A1E-AA48-215738D10002}"/>
    <cellStyle name="Total 10 2 2 10 2" xfId="22947" xr:uid="{F1A41D02-AAEF-453D-A13E-CCEC0E918A93}"/>
    <cellStyle name="Total 10 2 2 11" xfId="13528" xr:uid="{DD15817A-53CA-4E84-81DF-7F1AE2447AC6}"/>
    <cellStyle name="Total 10 2 2 11 2" xfId="25307" xr:uid="{F9B58610-25B3-4A97-B28E-0B6E1329C383}"/>
    <cellStyle name="Total 10 2 2 2" xfId="7652" xr:uid="{108F41D1-4789-4FD6-B27B-55B15DBD4282}"/>
    <cellStyle name="Total 10 2 2 2 10" xfId="18083" xr:uid="{06C55611-29BF-4FE5-B049-A4F113DFE9C0}"/>
    <cellStyle name="Total 10 2 2 2 10 2" xfId="29804" xr:uid="{D0A39B9B-A261-48AD-8C75-6FFB23A28CB5}"/>
    <cellStyle name="Total 10 2 2 2 2" xfId="9295" xr:uid="{6E9575AA-6CE5-4858-9CB5-7D8DBDA55158}"/>
    <cellStyle name="Total 10 2 2 2 2 2" xfId="13717" xr:uid="{1B6E602E-02E4-4328-A8B2-1794B2F70D6B}"/>
    <cellStyle name="Total 10 2 2 2 2 2 2" xfId="25491" xr:uid="{5D7A636E-0C29-468D-9B42-EBCC101F5579}"/>
    <cellStyle name="Total 10 2 2 2 2 3" xfId="14679" xr:uid="{7084BFE6-34BE-4CC4-999A-A7205F71901C}"/>
    <cellStyle name="Total 10 2 2 2 2 3 2" xfId="26450" xr:uid="{81139D31-CC08-4BD5-90BE-DEC2E8D1AD78}"/>
    <cellStyle name="Total 10 2 2 2 2 4" xfId="15631" xr:uid="{0988313C-3E7B-4023-9054-6D85D77708BB}"/>
    <cellStyle name="Total 10 2 2 2 2 4 2" xfId="27378" xr:uid="{E23F8B7F-1728-417B-AF64-70190BA92283}"/>
    <cellStyle name="Total 10 2 2 2 2 5" xfId="16509" xr:uid="{692B391F-7025-4466-9D31-4D5459B5AEB0}"/>
    <cellStyle name="Total 10 2 2 2 2 5 2" xfId="28256" xr:uid="{2DE3E9C9-A1AF-41F2-98AD-8550A76E2606}"/>
    <cellStyle name="Total 10 2 2 2 2 6" xfId="17374" xr:uid="{AB207ABA-DE6F-4191-B373-636238E17C86}"/>
    <cellStyle name="Total 10 2 2 2 2 6 2" xfId="29095" xr:uid="{B45B5E1C-903E-4981-8F93-DD8079446707}"/>
    <cellStyle name="Total 10 2 2 2 2 7" xfId="18150" xr:uid="{2D094647-26BE-400A-9330-A4D3D6CCA5EF}"/>
    <cellStyle name="Total 10 2 2 2 2 7 2" xfId="29871" xr:uid="{25BF1814-0875-4901-A5EE-C010CB28DDB0}"/>
    <cellStyle name="Total 10 2 2 2 2 8" xfId="18907" xr:uid="{853FD095-FB58-43C4-B3C2-9694A2CC82C3}"/>
    <cellStyle name="Total 10 2 2 2 3" xfId="9733" xr:uid="{0402217C-A5E6-4E21-AB34-58C7829A1115}"/>
    <cellStyle name="Total 10 2 2 2 3 2" xfId="14138" xr:uid="{526865B6-9553-4A44-B1BF-811CF7757E3E}"/>
    <cellStyle name="Total 10 2 2 2 3 2 2" xfId="25911" xr:uid="{7C3CA4E3-35D1-4DA1-9E1F-5EF0A59BAB9D}"/>
    <cellStyle name="Total 10 2 2 2 3 3" xfId="15098" xr:uid="{944B7F60-906B-4C14-8C4E-FFFD182B243E}"/>
    <cellStyle name="Total 10 2 2 2 3 3 2" xfId="26869" xr:uid="{7091B805-726C-4174-9849-A2AA3064F7D0}"/>
    <cellStyle name="Total 10 2 2 2 3 4" xfId="16050" xr:uid="{28BB63BC-1509-4AD2-8325-72DFF23BA401}"/>
    <cellStyle name="Total 10 2 2 2 3 4 2" xfId="27797" xr:uid="{8ED2A38B-0028-4232-8902-3F3703AE6A1F}"/>
    <cellStyle name="Total 10 2 2 2 3 5" xfId="16924" xr:uid="{F6BD258B-AECA-462E-BEE9-1D2FD44247FB}"/>
    <cellStyle name="Total 10 2 2 2 3 5 2" xfId="28671" xr:uid="{9D0B2106-A855-4D70-A0BB-8035C2011910}"/>
    <cellStyle name="Total 10 2 2 2 3 6" xfId="17789" xr:uid="{526A85C5-3587-4478-8DBF-2891B44FF377}"/>
    <cellStyle name="Total 10 2 2 2 3 6 2" xfId="29510" xr:uid="{EFFBF6C4-E968-4A5D-AAEC-A3A72A17EB77}"/>
    <cellStyle name="Total 10 2 2 2 3 7" xfId="18565" xr:uid="{C0CCEA54-1AA3-4960-BD2C-BA2E79655937}"/>
    <cellStyle name="Total 10 2 2 2 3 7 2" xfId="30286" xr:uid="{DFBFDB80-DF5C-4701-9D17-1BE3D0A6D61B}"/>
    <cellStyle name="Total 10 2 2 2 3 8" xfId="19322" xr:uid="{3EFA0DA1-7245-4A4B-838B-36C8BFBF1B61}"/>
    <cellStyle name="Total 10 2 2 2 4" xfId="12703" xr:uid="{20575AF0-F99F-4962-905D-F79E5A5B134F}"/>
    <cellStyle name="Total 10 2 2 2 4 2" xfId="24501" xr:uid="{D8C738E7-0020-4471-9095-5A30735F2CD7}"/>
    <cellStyle name="Total 10 2 2 2 5" xfId="13479" xr:uid="{1EDBDE79-F9B9-43DE-BED6-0A52A386631C}"/>
    <cellStyle name="Total 10 2 2 2 5 2" xfId="25262" xr:uid="{5C3372F3-3C82-46D7-B5B9-B1D51445652C}"/>
    <cellStyle name="Total 10 2 2 2 6" xfId="14483" xr:uid="{D371C56A-50B7-4FFE-80B0-6EA92AABD0E7}"/>
    <cellStyle name="Total 10 2 2 2 6 2" xfId="26255" xr:uid="{3864C8C0-FB62-45C3-80AF-970DEE4839A1}"/>
    <cellStyle name="Total 10 2 2 2 7" xfId="15441" xr:uid="{FC9CED29-DB58-4B97-8B06-49100D269FE2}"/>
    <cellStyle name="Total 10 2 2 2 7 2" xfId="27201" xr:uid="{E97F0279-3C3C-4079-B968-F256E6083D0F}"/>
    <cellStyle name="Total 10 2 2 2 8" xfId="16366" xr:uid="{A0C6181F-09ED-455B-97AD-E1A784BE527D}"/>
    <cellStyle name="Total 10 2 2 2 8 2" xfId="28113" xr:uid="{424F5037-08DE-4FE2-B214-32D3FD386498}"/>
    <cellStyle name="Total 10 2 2 2 9" xfId="17237" xr:uid="{AE7A577D-98E1-4061-99EE-6CA4DFE7A9B9}"/>
    <cellStyle name="Total 10 2 2 2 9 2" xfId="28980" xr:uid="{C7B7DC0E-91C5-409F-8875-7F26A1A371EF}"/>
    <cellStyle name="Total 10 2 2 3" xfId="8494" xr:uid="{50E8D15F-59F2-4749-ABE6-EB9880246362}"/>
    <cellStyle name="Total 10 2 2 3 2" xfId="13236" xr:uid="{E956B1D2-A866-4D75-8019-3AAC99D767EF}"/>
    <cellStyle name="Total 10 2 2 3 2 2" xfId="25022" xr:uid="{3C53D15C-5862-4CE5-9E9A-10C4025DE0E8}"/>
    <cellStyle name="Total 10 2 2 3 3" xfId="14256" xr:uid="{2953CC25-C06B-46BD-889D-8356AD9D937A}"/>
    <cellStyle name="Total 10 2 2 3 3 2" xfId="26029" xr:uid="{C799B2FF-FD36-4A4D-8C81-567BABF33BEE}"/>
    <cellStyle name="Total 10 2 2 3 4" xfId="15216" xr:uid="{72D43B23-68C0-47C9-9182-387E656D4948}"/>
    <cellStyle name="Total 10 2 2 3 4 2" xfId="26985" xr:uid="{6B8B4F1F-35E2-4470-AC4F-9CD306551B88}"/>
    <cellStyle name="Total 10 2 2 3 5" xfId="16165" xr:uid="{F1498C17-C1B8-40A7-B8FD-EFDE5FF51D1E}"/>
    <cellStyle name="Total 10 2 2 3 5 2" xfId="27912" xr:uid="{ED41DB10-2241-438E-90E4-43580CAFDA89}"/>
    <cellStyle name="Total 10 2 2 3 6" xfId="17038" xr:uid="{310F3331-6F07-440F-9DAB-6289850E0076}"/>
    <cellStyle name="Total 10 2 2 3 6 2" xfId="28785" xr:uid="{90E428CD-F45B-46C4-9233-D03B4CE77BBB}"/>
    <cellStyle name="Total 10 2 2 3 7" xfId="17903" xr:uid="{5AFC7629-C13E-4267-991D-55E1A8389A57}"/>
    <cellStyle name="Total 10 2 2 3 7 2" xfId="29624" xr:uid="{6C925A22-8093-46FE-971C-B74A61F43253}"/>
    <cellStyle name="Total 10 2 2 3 8" xfId="18679" xr:uid="{A169765A-5B93-4CA9-AA5A-D8F4CC6C5A2B}"/>
    <cellStyle name="Total 10 2 2 4" xfId="9505" xr:uid="{9CD80BBB-CF62-4D20-B782-357881D26F54}"/>
    <cellStyle name="Total 10 2 2 4 2" xfId="13910" xr:uid="{0C567402-B6F3-437A-88FD-50E132AE03BC}"/>
    <cellStyle name="Total 10 2 2 4 2 2" xfId="25683" xr:uid="{FB2D4867-FEFC-4617-9AA5-30D088C4DF27}"/>
    <cellStyle name="Total 10 2 2 4 3" xfId="14870" xr:uid="{6D583F4D-6994-466A-8611-FB34F5F4B469}"/>
    <cellStyle name="Total 10 2 2 4 3 2" xfId="26641" xr:uid="{DEBED31F-2B71-4A63-B83A-14FC335B273E}"/>
    <cellStyle name="Total 10 2 2 4 4" xfId="15822" xr:uid="{88A62E2C-F821-42C3-9685-B85FFED17C5B}"/>
    <cellStyle name="Total 10 2 2 4 4 2" xfId="27569" xr:uid="{988FD3DA-A3C3-43A1-BE20-8AAC8D3F1E92}"/>
    <cellStyle name="Total 10 2 2 4 5" xfId="16696" xr:uid="{18978CAD-CB89-4701-B90B-A564DB0EBEB0}"/>
    <cellStyle name="Total 10 2 2 4 5 2" xfId="28443" xr:uid="{CD1EBB50-E5C4-4176-88E0-5BC97DE3C903}"/>
    <cellStyle name="Total 10 2 2 4 6" xfId="17561" xr:uid="{1DB3AE51-96DE-4F5B-924B-DE0DED9446B9}"/>
    <cellStyle name="Total 10 2 2 4 6 2" xfId="29282" xr:uid="{51C8DDEC-6870-42A7-BC54-675E40D81B72}"/>
    <cellStyle name="Total 10 2 2 4 7" xfId="18337" xr:uid="{FF79A350-E6E3-4A63-9B99-7507CA905A75}"/>
    <cellStyle name="Total 10 2 2 4 7 2" xfId="30058" xr:uid="{D6F3E6ED-CE4D-4A16-8351-4BFCB6A22670}"/>
    <cellStyle name="Total 10 2 2 4 8" xfId="19094" xr:uid="{EEC92797-59E3-45F8-BFB2-4D8B8247E4EC}"/>
    <cellStyle name="Total 10 2 2 5" xfId="12207" xr:uid="{C04ABA84-2B42-4CB8-9414-D815E1EBDA80}"/>
    <cellStyle name="Total 10 2 2 5 2" xfId="24024" xr:uid="{67724A65-3EAF-452D-898D-00B9F1743F5A}"/>
    <cellStyle name="Total 10 2 2 6" xfId="10560" xr:uid="{B2687983-1A02-4C22-BC6F-64C156496A44}"/>
    <cellStyle name="Total 10 2 2 6 2" xfId="22432" xr:uid="{DC62E719-766D-47E9-9ADF-4D5D03C11389}"/>
    <cellStyle name="Total 10 2 2 7" xfId="12037" xr:uid="{39D58589-A5B6-400A-ACE9-EB1957352EF5}"/>
    <cellStyle name="Total 10 2 2 7 2" xfId="23858" xr:uid="{E706C6DB-5917-4020-A457-FC3F168C1AEA}"/>
    <cellStyle name="Total 10 2 2 8" xfId="10715" xr:uid="{EBEF6E8C-716A-4C96-9BF2-FF29815C1786}"/>
    <cellStyle name="Total 10 2 2 8 2" xfId="22587" xr:uid="{67319E94-12CB-4F35-8994-10E68EA2843A}"/>
    <cellStyle name="Total 10 2 2 9" xfId="11601" xr:uid="{C39276EE-B9DB-47BF-9F4D-74206EDE981B}"/>
    <cellStyle name="Total 10 2 2 9 2" xfId="23445" xr:uid="{126E1AF0-F7EE-4B5B-AC1A-C0229BE61E20}"/>
    <cellStyle name="Total 10 2 3" xfId="7116" xr:uid="{F00C52CB-E2BF-49E7-A13A-8A944D444359}"/>
    <cellStyle name="Total 10 2 3 10" xfId="11581" xr:uid="{4F8BD28C-B6FE-4FDE-8BF6-0E4273669A1E}"/>
    <cellStyle name="Total 10 2 3 10 2" xfId="23429" xr:uid="{2365BA6D-784C-45C2-A8DF-C10F1D5BF9ED}"/>
    <cellStyle name="Total 10 2 3 2" xfId="8759" xr:uid="{FD2A3573-F640-4484-A417-13ED1A033288}"/>
    <cellStyle name="Total 10 2 3 2 2" xfId="13419" xr:uid="{05922127-004A-42A2-B7BB-391F972CE609}"/>
    <cellStyle name="Total 10 2 3 2 2 2" xfId="25202" xr:uid="{2B08FB07-9218-4CD3-BEA2-954CE19C3304}"/>
    <cellStyle name="Total 10 2 3 2 3" xfId="14425" xr:uid="{E2310C15-F367-419D-8EA6-A20CA40231E1}"/>
    <cellStyle name="Total 10 2 3 2 3 2" xfId="26197" xr:uid="{6DCE0A95-CE59-497C-A618-A8B37EB9117F}"/>
    <cellStyle name="Total 10 2 3 2 4" xfId="15383" xr:uid="{247DE8B2-378F-4F7C-AC17-36BBD800DBD2}"/>
    <cellStyle name="Total 10 2 3 2 4 2" xfId="27144" xr:uid="{D80354F0-7881-4A1E-8B8A-4B9C4E5B8875}"/>
    <cellStyle name="Total 10 2 3 2 5" xfId="16309" xr:uid="{1A6BB34C-B7E7-41EA-BB1D-A049BEAD91F5}"/>
    <cellStyle name="Total 10 2 3 2 5 2" xfId="28056" xr:uid="{93CF79D8-F101-4188-ACD3-E7660E883051}"/>
    <cellStyle name="Total 10 2 3 2 6" xfId="17180" xr:uid="{03E15DCF-2617-4229-8A67-E398C38AFC99}"/>
    <cellStyle name="Total 10 2 3 2 6 2" xfId="28924" xr:uid="{7E553A91-24BD-4202-B1F9-B78F0D3EAF9A}"/>
    <cellStyle name="Total 10 2 3 2 7" xfId="18027" xr:uid="{B1E8DDD0-20F4-4C91-8868-4E3ACA6D0898}"/>
    <cellStyle name="Total 10 2 3 2 7 2" xfId="29748" xr:uid="{670B945C-5270-4E03-A059-66FD724D0982}"/>
    <cellStyle name="Total 10 2 3 2 8" xfId="18794" xr:uid="{45C308F8-DC39-43EF-83CA-D2F997C105C2}"/>
    <cellStyle name="Total 10 2 3 3" xfId="9620" xr:uid="{68BB9862-BC81-405F-BC84-E00CE9189AE3}"/>
    <cellStyle name="Total 10 2 3 3 2" xfId="14025" xr:uid="{3E1C71C0-97F1-4011-BC12-D418C465D00B}"/>
    <cellStyle name="Total 10 2 3 3 2 2" xfId="25798" xr:uid="{725C9A0C-3D5B-45E8-BE67-EB3F1BECB069}"/>
    <cellStyle name="Total 10 2 3 3 3" xfId="14985" xr:uid="{11F8DC0A-740B-480A-B507-A74A85BFE182}"/>
    <cellStyle name="Total 10 2 3 3 3 2" xfId="26756" xr:uid="{0DD515AE-1B43-4EAE-9F26-C18FAD99603A}"/>
    <cellStyle name="Total 10 2 3 3 4" xfId="15937" xr:uid="{04FFBE10-7DB6-4BC9-8DB3-A398AD93835B}"/>
    <cellStyle name="Total 10 2 3 3 4 2" xfId="27684" xr:uid="{D29AB29F-9A82-40FB-8F31-2B3B62A60790}"/>
    <cellStyle name="Total 10 2 3 3 5" xfId="16811" xr:uid="{9955C58C-1A51-4C98-AF36-0020D50FAADC}"/>
    <cellStyle name="Total 10 2 3 3 5 2" xfId="28558" xr:uid="{2DE62689-C0A5-4746-8697-8E1D33CB8E46}"/>
    <cellStyle name="Total 10 2 3 3 6" xfId="17676" xr:uid="{3DF475B5-D3D3-4C63-AB19-4975EBD8E8BF}"/>
    <cellStyle name="Total 10 2 3 3 6 2" xfId="29397" xr:uid="{1838ADD6-AAF6-42E9-9544-4DAD61920C35}"/>
    <cellStyle name="Total 10 2 3 3 7" xfId="18452" xr:uid="{E30DFFAF-9A3D-4435-BEA6-F47D99626207}"/>
    <cellStyle name="Total 10 2 3 3 7 2" xfId="30173" xr:uid="{4572D159-6111-4EFA-9158-2CC92B1DD4F2}"/>
    <cellStyle name="Total 10 2 3 3 8" xfId="19209" xr:uid="{9E26F817-32DE-4186-902A-8310943D2C5C}"/>
    <cellStyle name="Total 10 2 3 4" xfId="12390" xr:uid="{09890C97-6075-437D-8A37-B8A12221E5D3}"/>
    <cellStyle name="Total 10 2 3 4 2" xfId="24204" xr:uid="{5A4F0511-4D9F-422B-AF3E-2B046B57E157}"/>
    <cellStyle name="Total 10 2 3 5" xfId="10391" xr:uid="{A58DBCE7-4621-4F87-9F88-EA8281E9BD44}"/>
    <cellStyle name="Total 10 2 3 5 2" xfId="22263" xr:uid="{A7184AE1-1ACC-4F02-BC87-49DF0380140C}"/>
    <cellStyle name="Total 10 2 3 6" xfId="11661" xr:uid="{8B22AE89-AD79-4677-8E3D-3BCD2C5921A7}"/>
    <cellStyle name="Total 10 2 3 6 2" xfId="23500" xr:uid="{C3C43655-4178-4CDB-9E26-50EBA4DF1F6C}"/>
    <cellStyle name="Total 10 2 3 7" xfId="11027" xr:uid="{034A017E-0A51-439B-8EF9-695F33925844}"/>
    <cellStyle name="Total 10 2 3 7 2" xfId="22896" xr:uid="{599E2D43-EA80-4FEC-972B-6F898F5A2DB1}"/>
    <cellStyle name="Total 10 2 3 8" xfId="12008" xr:uid="{E394E9E1-C4F0-467B-BA5A-82961C2C80D8}"/>
    <cellStyle name="Total 10 2 3 8 2" xfId="23831" xr:uid="{67A2B67A-BAC3-43C8-A8B0-938300F0CFB8}"/>
    <cellStyle name="Total 10 2 3 9" xfId="10737" xr:uid="{95688D9A-94B5-4CAD-B901-9B184A06A6E2}"/>
    <cellStyle name="Total 10 2 3 9 2" xfId="22609" xr:uid="{1236BE93-0F31-4D3A-8758-20DE93A148A1}"/>
    <cellStyle name="Total 10 2 4" xfId="7960" xr:uid="{19FC5F8A-8CDC-44AB-A09A-2D3CC9319CCD}"/>
    <cellStyle name="Total 10 2 4 2" xfId="12930" xr:uid="{3C1BF6F3-5DEB-42EC-81B6-1A2B070E3097}"/>
    <cellStyle name="Total 10 2 4 2 2" xfId="24724" xr:uid="{CC1B4621-6F6B-4E57-9C93-FFD88613D262}"/>
    <cellStyle name="Total 10 2 4 3" xfId="9963" xr:uid="{DC7C9005-FAF0-4A55-A3D1-05E7E5A04180}"/>
    <cellStyle name="Total 10 2 4 3 2" xfId="21838" xr:uid="{D998B06E-1BFB-490B-82BB-52859F4E295D}"/>
    <cellStyle name="Total 10 2 4 4" xfId="11760" xr:uid="{940F1AA6-C672-4BC1-BF8C-A517C81CCAD0}"/>
    <cellStyle name="Total 10 2 4 4 2" xfId="23588" xr:uid="{B3D048BB-9313-4708-A375-CD5C6D79B3AB}"/>
    <cellStyle name="Total 10 2 4 5" xfId="10947" xr:uid="{BF839955-3D94-4352-88AC-922333AD4249}"/>
    <cellStyle name="Total 10 2 4 5 2" xfId="22816" xr:uid="{90535CED-0E08-48AF-A456-330F33CA30F5}"/>
    <cellStyle name="Total 10 2 4 6" xfId="12016" xr:uid="{877424E4-96F1-4C84-9F37-67315781A2ED}"/>
    <cellStyle name="Total 10 2 4 6 2" xfId="23838" xr:uid="{A331F201-5DA6-484B-A2B1-34613546D3F3}"/>
    <cellStyle name="Total 10 2 4 7" xfId="10732" xr:uid="{464A6578-FDF5-40F2-913F-8911606C8C82}"/>
    <cellStyle name="Total 10 2 4 7 2" xfId="22604" xr:uid="{692B5A48-2EBA-4C30-BEA5-1222083A7FA0}"/>
    <cellStyle name="Total 10 2 4 8" xfId="11584" xr:uid="{9E5EB851-1A91-45C9-A907-556A672E23D5}"/>
    <cellStyle name="Total 10 2 5" xfId="9392" xr:uid="{60CE7F5D-2B92-4F77-8185-6DDFEC765A84}"/>
    <cellStyle name="Total 10 2 5 2" xfId="13797" xr:uid="{4EFDE096-CECE-4F09-88D9-205FD6FD5209}"/>
    <cellStyle name="Total 10 2 5 2 2" xfId="25570" xr:uid="{96B20B8C-5536-48B7-8234-AF467186A7BE}"/>
    <cellStyle name="Total 10 2 5 3" xfId="14757" xr:uid="{56B819BC-9FEC-410D-8336-2D723280EAD7}"/>
    <cellStyle name="Total 10 2 5 3 2" xfId="26528" xr:uid="{7E0A1DB9-8B1D-4BD2-8263-8989DA3F1320}"/>
    <cellStyle name="Total 10 2 5 4" xfId="15709" xr:uid="{AEF7FAB3-0F3D-4017-BC1E-9EA8AD50E584}"/>
    <cellStyle name="Total 10 2 5 4 2" xfId="27456" xr:uid="{F557F120-0968-4A4D-9F67-0047D553F9A3}"/>
    <cellStyle name="Total 10 2 5 5" xfId="16583" xr:uid="{DDF6FF96-308C-4B3A-95C9-0A357695B4CA}"/>
    <cellStyle name="Total 10 2 5 5 2" xfId="28330" xr:uid="{8962EDA6-F054-4997-99AB-F9760202D9B0}"/>
    <cellStyle name="Total 10 2 5 6" xfId="17448" xr:uid="{AC25CD1E-F9E7-4BC0-87C0-81A29196EE21}"/>
    <cellStyle name="Total 10 2 5 6 2" xfId="29169" xr:uid="{D35A81FD-BED3-4281-A944-6D3891739BC1}"/>
    <cellStyle name="Total 10 2 5 7" xfId="18224" xr:uid="{2522E90A-071B-4062-B9EC-9942A331CB0C}"/>
    <cellStyle name="Total 10 2 5 7 2" xfId="29945" xr:uid="{50526311-A160-40A3-8757-E65A405CF831}"/>
    <cellStyle name="Total 10 2 5 8" xfId="18981" xr:uid="{B74A3002-B986-4C8E-8B63-AB54F82363A3}"/>
    <cellStyle name="Total 10 2 6" xfId="11856" xr:uid="{858D45B9-83EC-490B-A6A3-50993F05768F}"/>
    <cellStyle name="Total 10 2 6 2" xfId="23683" xr:uid="{595D1631-298B-406F-805F-091D828A60A0}"/>
    <cellStyle name="Total 10 2 7" xfId="10863" xr:uid="{49403887-E311-4EDC-AB66-CB196A84A80E}"/>
    <cellStyle name="Total 10 2 7 2" xfId="22732" xr:uid="{EC94913D-D64A-43E5-929B-42F9CAB62012}"/>
    <cellStyle name="Total 10 2 8" xfId="11467" xr:uid="{91A644D3-6615-4761-8F3A-D67992923D3D}"/>
    <cellStyle name="Total 10 2 8 2" xfId="23321" xr:uid="{427FA647-147B-47BA-8DE5-F4C3A41F8540}"/>
    <cellStyle name="Total 10 2 9" xfId="11174" xr:uid="{FF5D97F3-A3CC-4855-B15F-D646D4918EA3}"/>
    <cellStyle name="Total 10 2 9 2" xfId="23039" xr:uid="{C7DAECFB-289E-4CB4-AB0F-5068BFC947CC}"/>
    <cellStyle name="Total 10 3" xfId="6848" xr:uid="{2AE1E2E2-F808-4378-BFE5-CE509AA2BDD5}"/>
    <cellStyle name="Total 10 3 10" xfId="14293" xr:uid="{7D88DFC1-1BF6-4012-A6D1-FCF6E3F2FACC}"/>
    <cellStyle name="Total 10 3 10 2" xfId="26066" xr:uid="{7834F4CC-7656-4762-88A9-6166A2858CD6}"/>
    <cellStyle name="Total 10 3 11" xfId="15253" xr:uid="{06888D8A-EB43-4894-8467-59CB0823AA5E}"/>
    <cellStyle name="Total 10 3 11 2" xfId="27022" xr:uid="{0244003A-E323-4281-AF68-E87BB0AAF0A7}"/>
    <cellStyle name="Total 10 3 2" xfId="7653" xr:uid="{E5A88784-A178-492A-A6F7-026E4BB28DBB}"/>
    <cellStyle name="Total 10 3 2 10" xfId="10648" xr:uid="{7AB90F17-4207-465B-8D98-B82E801FF6B0}"/>
    <cellStyle name="Total 10 3 2 10 2" xfId="22520" xr:uid="{6B994050-52B3-44CB-B7EF-1BFD3A01C694}"/>
    <cellStyle name="Total 10 3 2 2" xfId="9296" xr:uid="{1FC4F7F1-851B-470C-AEFC-51047D28D1F3}"/>
    <cellStyle name="Total 10 3 2 2 2" xfId="13718" xr:uid="{BA7561F4-6BFE-41FF-A609-3233197C757F}"/>
    <cellStyle name="Total 10 3 2 2 2 2" xfId="25492" xr:uid="{2FCA2D9A-962C-495E-B264-D9466A066F1B}"/>
    <cellStyle name="Total 10 3 2 2 3" xfId="14680" xr:uid="{579C775E-995B-4D83-8D63-FD0A24AF755B}"/>
    <cellStyle name="Total 10 3 2 2 3 2" xfId="26451" xr:uid="{ADC7D3D6-35EB-463B-AC38-154158DD43B1}"/>
    <cellStyle name="Total 10 3 2 2 4" xfId="15632" xr:uid="{ED7B3478-8DD5-4C40-A927-2338AC24CA04}"/>
    <cellStyle name="Total 10 3 2 2 4 2" xfId="27379" xr:uid="{ADD83DEA-CEF2-490D-9B2D-7DE4E76F3EFD}"/>
    <cellStyle name="Total 10 3 2 2 5" xfId="16510" xr:uid="{40134946-DEB3-4FF9-B254-4CC5BBC2D2BB}"/>
    <cellStyle name="Total 10 3 2 2 5 2" xfId="28257" xr:uid="{B8582F5A-8200-4B30-A74E-E1DEBE130EEE}"/>
    <cellStyle name="Total 10 3 2 2 6" xfId="17375" xr:uid="{10331CF4-4D54-4D79-B32D-9E5F9E3AEE0B}"/>
    <cellStyle name="Total 10 3 2 2 6 2" xfId="29096" xr:uid="{AF93AE7F-BB2A-4EB2-AC50-47C2282E797A}"/>
    <cellStyle name="Total 10 3 2 2 7" xfId="18151" xr:uid="{CF99133C-04E2-4120-90E4-D22BAA0F4114}"/>
    <cellStyle name="Total 10 3 2 2 7 2" xfId="29872" xr:uid="{15AA9EF5-B7CD-4F15-9A9D-6E2B3C2FE25D}"/>
    <cellStyle name="Total 10 3 2 2 8" xfId="18908" xr:uid="{94615C63-B347-4511-B6D0-A62121A777D2}"/>
    <cellStyle name="Total 10 3 2 3" xfId="9734" xr:uid="{88723C6A-A622-43AB-969E-EE699C77DF10}"/>
    <cellStyle name="Total 10 3 2 3 2" xfId="14139" xr:uid="{53DA58F0-A56F-4A4B-8B87-4AA8F566C449}"/>
    <cellStyle name="Total 10 3 2 3 2 2" xfId="25912" xr:uid="{7658B1D0-9E91-483A-9D0E-408A43C8D0EC}"/>
    <cellStyle name="Total 10 3 2 3 3" xfId="15099" xr:uid="{A6E75039-7B20-4B3D-B948-84361C3F78FF}"/>
    <cellStyle name="Total 10 3 2 3 3 2" xfId="26870" xr:uid="{C2A83D71-7D8F-4A5D-93AA-CBE265BEA668}"/>
    <cellStyle name="Total 10 3 2 3 4" xfId="16051" xr:uid="{2B84DE9D-606B-48D6-99A6-8F7FFDA13991}"/>
    <cellStyle name="Total 10 3 2 3 4 2" xfId="27798" xr:uid="{08C7192E-6D4D-4CE7-A35F-433AA5CB5132}"/>
    <cellStyle name="Total 10 3 2 3 5" xfId="16925" xr:uid="{1FB80FC7-EF0C-4744-905F-BB1656411FA7}"/>
    <cellStyle name="Total 10 3 2 3 5 2" xfId="28672" xr:uid="{6A5804FD-7220-419B-A4DF-5389466EA1A0}"/>
    <cellStyle name="Total 10 3 2 3 6" xfId="17790" xr:uid="{4E678540-F42D-441B-8D14-2EB22607349B}"/>
    <cellStyle name="Total 10 3 2 3 6 2" xfId="29511" xr:uid="{E3176345-E336-4FC7-9A64-6D67DC3B27F2}"/>
    <cellStyle name="Total 10 3 2 3 7" xfId="18566" xr:uid="{3BB99D27-3AD0-4683-9471-75263D7FE43A}"/>
    <cellStyle name="Total 10 3 2 3 7 2" xfId="30287" xr:uid="{FD88DDD7-FBC4-4255-9C97-2AA533A13298}"/>
    <cellStyle name="Total 10 3 2 3 8" xfId="19323" xr:uid="{BF2A83D9-F388-40A9-8D24-134B00C98466}"/>
    <cellStyle name="Total 10 3 2 4" xfId="12704" xr:uid="{9EBDE175-3558-4A66-89D1-3D9AE6BBCF6F}"/>
    <cellStyle name="Total 10 3 2 4 2" xfId="24502" xr:uid="{90363990-2507-45A3-94F9-4F0ACEBBFAF7}"/>
    <cellStyle name="Total 10 3 2 5" xfId="12451" xr:uid="{42795387-EE22-4504-8DED-C1498820E61D}"/>
    <cellStyle name="Total 10 3 2 5 2" xfId="24265" xr:uid="{203CD10D-9D72-4DCD-831E-7CAEBD5A62CC}"/>
    <cellStyle name="Total 10 3 2 6" xfId="10332" xr:uid="{6C322C2A-D55D-43BC-9928-52056709A908}"/>
    <cellStyle name="Total 10 3 2 6 2" xfId="22204" xr:uid="{55A05AE4-91FD-41D8-B9C2-77DE9E1408F7}"/>
    <cellStyle name="Total 10 3 2 7" xfId="12996" xr:uid="{791FBC81-6463-406D-92FA-F6F49C76900D}"/>
    <cellStyle name="Total 10 3 2 7 2" xfId="24788" xr:uid="{CE870082-47DE-4478-A0E5-9E7C156B275E}"/>
    <cellStyle name="Total 10 3 2 8" xfId="9908" xr:uid="{E325574C-D790-4C51-81BE-C5D1041B790D}"/>
    <cellStyle name="Total 10 3 2 8 2" xfId="21784" xr:uid="{D3B6EF11-13B2-428B-BA0C-0EDCB9492DCF}"/>
    <cellStyle name="Total 10 3 2 9" xfId="12114" xr:uid="{8D740891-1BFB-46B8-A9A6-D5198CC9A134}"/>
    <cellStyle name="Total 10 3 2 9 2" xfId="23932" xr:uid="{37A0521E-9301-4AE8-94DD-AB9EFF29B8B3}"/>
    <cellStyle name="Total 10 3 3" xfId="8493" xr:uid="{98274EF3-B5F3-45C3-94A0-63110AD64672}"/>
    <cellStyle name="Total 10 3 3 2" xfId="13235" xr:uid="{CBAC2A15-8746-4D2F-B208-719DA68993BF}"/>
    <cellStyle name="Total 10 3 3 2 2" xfId="25021" xr:uid="{10B1949A-A6FF-4113-AF61-314C515F3379}"/>
    <cellStyle name="Total 10 3 3 3" xfId="14255" xr:uid="{7CADBD6B-3555-4CE1-B2B6-1C7FAE0500DA}"/>
    <cellStyle name="Total 10 3 3 3 2" xfId="26028" xr:uid="{152C441F-4B17-4CFA-848A-A20EC0857302}"/>
    <cellStyle name="Total 10 3 3 4" xfId="15215" xr:uid="{ABF967FE-3E64-4912-B1B4-6411891ABD50}"/>
    <cellStyle name="Total 10 3 3 4 2" xfId="26984" xr:uid="{67CB7D4F-0A4B-475A-96F7-ABF8D6C4EAFF}"/>
    <cellStyle name="Total 10 3 3 5" xfId="16164" xr:uid="{78BE8572-56BE-4CA2-B12C-994575898A67}"/>
    <cellStyle name="Total 10 3 3 5 2" xfId="27911" xr:uid="{A8C0ED5C-6A4B-4E19-8D3E-F62606B1D1F3}"/>
    <cellStyle name="Total 10 3 3 6" xfId="17037" xr:uid="{A63CC6CC-8AFA-4BEE-A220-64DB1C58D4C7}"/>
    <cellStyle name="Total 10 3 3 6 2" xfId="28784" xr:uid="{D29EF79E-438C-47F8-AD74-3EA55191743D}"/>
    <cellStyle name="Total 10 3 3 7" xfId="17902" xr:uid="{FD0A119C-65E7-4060-9C7F-B7D5A4D1962D}"/>
    <cellStyle name="Total 10 3 3 7 2" xfId="29623" xr:uid="{8F19F1CA-0876-4053-9430-44024F3EBCD3}"/>
    <cellStyle name="Total 10 3 3 8" xfId="18678" xr:uid="{74246F7D-C3DB-4008-A176-EF734716977B}"/>
    <cellStyle name="Total 10 3 4" xfId="9504" xr:uid="{7817493A-C474-4388-95D0-91BD60D29591}"/>
    <cellStyle name="Total 10 3 4 2" xfId="13909" xr:uid="{C1DDA4CF-7E06-48B0-AD4B-F33D35FB7FC1}"/>
    <cellStyle name="Total 10 3 4 2 2" xfId="25682" xr:uid="{ACE85AB4-560F-4E1B-B441-79C2B26502EE}"/>
    <cellStyle name="Total 10 3 4 3" xfId="14869" xr:uid="{48CFECC2-0D27-4051-A518-A4AB373D0DD1}"/>
    <cellStyle name="Total 10 3 4 3 2" xfId="26640" xr:uid="{3E6C2D8A-D518-47B4-B995-D4CC16DFDA2A}"/>
    <cellStyle name="Total 10 3 4 4" xfId="15821" xr:uid="{7B512B14-7302-4E5C-A2E4-3CEBB42FEAED}"/>
    <cellStyle name="Total 10 3 4 4 2" xfId="27568" xr:uid="{D0A9ADF7-AF05-4C0C-80B9-11CD2315C6D5}"/>
    <cellStyle name="Total 10 3 4 5" xfId="16695" xr:uid="{C6FB29AA-C95B-42A5-A0AD-0192031C3FC9}"/>
    <cellStyle name="Total 10 3 4 5 2" xfId="28442" xr:uid="{6988776B-30D6-4031-99A3-3AD917D88359}"/>
    <cellStyle name="Total 10 3 4 6" xfId="17560" xr:uid="{E8770777-CBD8-4E09-B1DD-E5BB9726AC43}"/>
    <cellStyle name="Total 10 3 4 6 2" xfId="29281" xr:uid="{0B6DF493-9137-4C74-8F6E-0035A81C2BE5}"/>
    <cellStyle name="Total 10 3 4 7" xfId="18336" xr:uid="{3C826602-DC5A-44B6-AB1F-ECA315E4F3AC}"/>
    <cellStyle name="Total 10 3 4 7 2" xfId="30057" xr:uid="{44364A71-DC6C-4B02-BF9E-15E81C337148}"/>
    <cellStyle name="Total 10 3 4 8" xfId="19093" xr:uid="{9C3B58B8-F1BD-49CB-9F63-4FBB9CB71010}"/>
    <cellStyle name="Total 10 3 5" xfId="12206" xr:uid="{87B3B4F9-DE86-4F23-A15F-63C55398CCCF}"/>
    <cellStyle name="Total 10 3 5 2" xfId="24023" xr:uid="{2893E147-5720-4EFC-B4C6-4AE39BEABEB1}"/>
    <cellStyle name="Total 10 3 6" xfId="10561" xr:uid="{E5A0007A-4853-49AB-8620-5C9CC989CAE6}"/>
    <cellStyle name="Total 10 3 6 2" xfId="22433" xr:uid="{3856AD7D-CDBB-4FE8-89B0-DC8A9C37B81D}"/>
    <cellStyle name="Total 10 3 7" xfId="13068" xr:uid="{6A727810-5EBA-42B7-9742-555108FAB460}"/>
    <cellStyle name="Total 10 3 7 2" xfId="24857" xr:uid="{05492C56-51F5-4DF4-8C4A-F6948D786D5C}"/>
    <cellStyle name="Total 10 3 8" xfId="9860" xr:uid="{1A29F652-6CC8-4796-8053-4943507DD848}"/>
    <cellStyle name="Total 10 3 8 2" xfId="21736" xr:uid="{933BEDDA-DF18-4DAD-A28C-F16951A4119B}"/>
    <cellStyle name="Total 10 3 9" xfId="13277" xr:uid="{556D807D-DEC2-4A0A-9673-D90369530376}"/>
    <cellStyle name="Total 10 3 9 2" xfId="25061" xr:uid="{38C77E15-DBE8-4D39-908D-A1551AA59E20}"/>
    <cellStyle name="Total 10 4" xfId="7115" xr:uid="{E3E0D516-141F-4066-BB52-4B20ECD3813B}"/>
    <cellStyle name="Total 10 4 10" xfId="11453" xr:uid="{7D3277AD-8000-4495-B3C0-CBFBCA08DBF7}"/>
    <cellStyle name="Total 10 4 10 2" xfId="23311" xr:uid="{5D838273-E10B-4FB8-915D-F6E613974C79}"/>
    <cellStyle name="Total 10 4 2" xfId="8758" xr:uid="{37D8682C-9775-442C-8E65-0F197B25EF6B}"/>
    <cellStyle name="Total 10 4 2 2" xfId="13418" xr:uid="{D52E99AC-0371-40F5-BD2D-60FE286EFF58}"/>
    <cellStyle name="Total 10 4 2 2 2" xfId="25201" xr:uid="{27D1BFC2-2483-4A11-A1AE-4D7DDD3393EF}"/>
    <cellStyle name="Total 10 4 2 3" xfId="14424" xr:uid="{578DE76D-116D-4A62-9711-9CDE8C370A8C}"/>
    <cellStyle name="Total 10 4 2 3 2" xfId="26196" xr:uid="{F23A5705-619E-47ED-A5CD-3C364FB562EF}"/>
    <cellStyle name="Total 10 4 2 4" xfId="15382" xr:uid="{1B93ED0D-2143-497B-AF5C-1F3144C39C16}"/>
    <cellStyle name="Total 10 4 2 4 2" xfId="27143" xr:uid="{17BE5873-58FD-49DC-BABA-784EC3A44C17}"/>
    <cellStyle name="Total 10 4 2 5" xfId="16308" xr:uid="{B616F246-E8D2-4027-B854-6EF44CA7D588}"/>
    <cellStyle name="Total 10 4 2 5 2" xfId="28055" xr:uid="{5D41A8F8-7A83-4337-A0CC-F128D16FA413}"/>
    <cellStyle name="Total 10 4 2 6" xfId="17179" xr:uid="{C1CC885C-E94E-47B2-9C1C-477571CB4ED8}"/>
    <cellStyle name="Total 10 4 2 6 2" xfId="28923" xr:uid="{7950B8FD-F6B1-486C-9BC9-27EAE3162D27}"/>
    <cellStyle name="Total 10 4 2 7" xfId="18026" xr:uid="{B935A233-4977-4499-8EF9-3D6F6C98E03D}"/>
    <cellStyle name="Total 10 4 2 7 2" xfId="29747" xr:uid="{88CA804A-42ED-4878-885E-0E742AEC8A1D}"/>
    <cellStyle name="Total 10 4 2 8" xfId="18793" xr:uid="{62250B7F-58C7-4031-909A-E0CB3D767D53}"/>
    <cellStyle name="Total 10 4 3" xfId="9619" xr:uid="{1FB4369B-0A0D-4973-AB55-D4DC22CEBC7A}"/>
    <cellStyle name="Total 10 4 3 2" xfId="14024" xr:uid="{3829136C-1C64-49E3-9FAC-3AA935A9F7B5}"/>
    <cellStyle name="Total 10 4 3 2 2" xfId="25797" xr:uid="{EBEF880B-EDB7-4398-BDA1-32F53A6A12F2}"/>
    <cellStyle name="Total 10 4 3 3" xfId="14984" xr:uid="{05616571-ECB1-44C0-B848-EF01126CD041}"/>
    <cellStyle name="Total 10 4 3 3 2" xfId="26755" xr:uid="{D33EDB44-D31D-4BB9-B573-5AD372343901}"/>
    <cellStyle name="Total 10 4 3 4" xfId="15936" xr:uid="{A3FB127D-3177-4DDD-B902-7EA30CC6ECFD}"/>
    <cellStyle name="Total 10 4 3 4 2" xfId="27683" xr:uid="{58762272-CC52-4502-9598-9D4E00D3F168}"/>
    <cellStyle name="Total 10 4 3 5" xfId="16810" xr:uid="{07347989-EF93-4288-A55F-3FBF90B58209}"/>
    <cellStyle name="Total 10 4 3 5 2" xfId="28557" xr:uid="{F9959290-F276-479B-ABD0-A21A71F55410}"/>
    <cellStyle name="Total 10 4 3 6" xfId="17675" xr:uid="{65FB446E-82C5-4475-A324-CDC6E93654E7}"/>
    <cellStyle name="Total 10 4 3 6 2" xfId="29396" xr:uid="{A7255BA3-3EF4-4EFA-887A-4F8F74DEFEFD}"/>
    <cellStyle name="Total 10 4 3 7" xfId="18451" xr:uid="{C35C9416-5E7A-49BB-9C55-008EE42EB7B3}"/>
    <cellStyle name="Total 10 4 3 7 2" xfId="30172" xr:uid="{53497DC1-5997-4098-B106-C5BB038A28C7}"/>
    <cellStyle name="Total 10 4 3 8" xfId="19208" xr:uid="{5C546B0E-7A56-4794-A85B-6387C4A6906A}"/>
    <cellStyle name="Total 10 4 4" xfId="12389" xr:uid="{2142E0E4-B7AD-4232-8183-C04E5BD69CBB}"/>
    <cellStyle name="Total 10 4 4 2" xfId="24203" xr:uid="{AF3EBB10-0025-4FCC-8206-A5031F3A1056}"/>
    <cellStyle name="Total 10 4 5" xfId="10392" xr:uid="{8A6380E9-D144-4662-8583-07D3F472075D}"/>
    <cellStyle name="Total 10 4 5 2" xfId="22264" xr:uid="{84A6FADB-86B2-4892-9636-A5E36D1F9CA7}"/>
    <cellStyle name="Total 10 4 6" xfId="13094" xr:uid="{361359EE-6FC5-4DCF-8E5B-F49DB16284C1}"/>
    <cellStyle name="Total 10 4 6 2" xfId="24882" xr:uid="{09B6E767-EB2F-474B-8F48-77CCBD58877E}"/>
    <cellStyle name="Total 10 4 7" xfId="9838" xr:uid="{511B79BA-279C-4639-A98A-43EA63F7D9D1}"/>
    <cellStyle name="Total 10 4 7 2" xfId="21714" xr:uid="{0C74DA99-8A5F-45E8-88C5-2461893354FE}"/>
    <cellStyle name="Total 10 4 8" xfId="11834" xr:uid="{15F7F4CB-AADE-4E97-B321-3BB44B20BBE2}"/>
    <cellStyle name="Total 10 4 8 2" xfId="23662" xr:uid="{2014D567-B3DA-4739-B8B8-EC7DB3BB59E3}"/>
    <cellStyle name="Total 10 4 9" xfId="10881" xr:uid="{D57C76CA-AE69-4F2D-A45D-030428F97830}"/>
    <cellStyle name="Total 10 4 9 2" xfId="22750" xr:uid="{94A8610C-2D63-4545-BE77-689B43C8796E}"/>
    <cellStyle name="Total 10 5" xfId="7959" xr:uid="{1B065191-FD48-4E93-9241-0B6283626F0C}"/>
    <cellStyle name="Total 10 5 2" xfId="12929" xr:uid="{7C01F059-1B58-4E4F-B3A8-5F44212154F0}"/>
    <cellStyle name="Total 10 5 2 2" xfId="24723" xr:uid="{85730BBC-CB56-4AB1-8C7A-EFF10A34F625}"/>
    <cellStyle name="Total 10 5 3" xfId="9964" xr:uid="{E579664A-0372-4C84-839D-BE3544711620}"/>
    <cellStyle name="Total 10 5 3 2" xfId="21839" xr:uid="{45A5DEC2-4376-44A2-A7CE-1698DDF20523}"/>
    <cellStyle name="Total 10 5 4" xfId="9777" xr:uid="{39FD3E95-2082-44D0-8733-8A6C9ADDC1D5}"/>
    <cellStyle name="Total 10 5 4 2" xfId="21653" xr:uid="{D523949F-A466-47A2-902C-7CC51003A8AB}"/>
    <cellStyle name="Total 10 5 5" xfId="11892" xr:uid="{53B0AE79-03B3-4C40-9E3A-BE0D873F2217}"/>
    <cellStyle name="Total 10 5 5 2" xfId="23719" xr:uid="{C3D2906D-20E0-45E1-9983-678DDAB0ABA6}"/>
    <cellStyle name="Total 10 5 6" xfId="10827" xr:uid="{00006C84-C7A9-4BF1-952C-31F7212F9118}"/>
    <cellStyle name="Total 10 5 6 2" xfId="22697" xr:uid="{1A98CFEE-8E4D-477A-BE1E-6C3E10F26413}"/>
    <cellStyle name="Total 10 5 7" xfId="11498" xr:uid="{8645751B-97A1-4278-BB57-CD99AB69AE4E}"/>
    <cellStyle name="Total 10 5 7 2" xfId="23352" xr:uid="{85DACFD9-4EED-448A-8B87-910D700E1AD3}"/>
    <cellStyle name="Total 10 5 8" xfId="11143" xr:uid="{32BED949-5235-4707-8D58-ADE6095B77BF}"/>
    <cellStyle name="Total 10 6" xfId="9391" xr:uid="{5684ECCD-6031-4868-803B-63008153FCB3}"/>
    <cellStyle name="Total 10 6 2" xfId="13796" xr:uid="{7A9136AE-8AA0-4D97-8A2C-AE4E7193DDD4}"/>
    <cellStyle name="Total 10 6 2 2" xfId="25569" xr:uid="{BAF9E8EB-50ED-4251-9A38-576D5184D1A6}"/>
    <cellStyle name="Total 10 6 3" xfId="14756" xr:uid="{0AC7E272-5730-4CF8-AD9A-D9CA8EF61D1E}"/>
    <cellStyle name="Total 10 6 3 2" xfId="26527" xr:uid="{919A39C8-901C-4C22-B137-8193C2C4C21B}"/>
    <cellStyle name="Total 10 6 4" xfId="15708" xr:uid="{BA609EEA-6E90-4B0D-953C-91E91C972DAF}"/>
    <cellStyle name="Total 10 6 4 2" xfId="27455" xr:uid="{23B8607E-3DC8-4372-B766-C53D76082FC1}"/>
    <cellStyle name="Total 10 6 5" xfId="16582" xr:uid="{7B9EBABF-EA5B-431C-91E4-72665F55998D}"/>
    <cellStyle name="Total 10 6 5 2" xfId="28329" xr:uid="{7480705F-E179-46EF-BED2-1C7D4F63F1B3}"/>
    <cellStyle name="Total 10 6 6" xfId="17447" xr:uid="{09E67ACE-FBE4-43C4-BB27-9C56EB082DF8}"/>
    <cellStyle name="Total 10 6 6 2" xfId="29168" xr:uid="{DECBD51B-E6DA-446C-BE95-95D5161788F2}"/>
    <cellStyle name="Total 10 6 7" xfId="18223" xr:uid="{2BF5D188-C851-4068-ADC0-7C2FA3407EA2}"/>
    <cellStyle name="Total 10 6 7 2" xfId="29944" xr:uid="{5A277D71-A035-4C86-9234-877D7A427497}"/>
    <cellStyle name="Total 10 6 8" xfId="18980" xr:uid="{16C34991-0004-4FC2-B31A-1EA2C0ACFBBD}"/>
    <cellStyle name="Total 10 7" xfId="11855" xr:uid="{C89DEC7E-C905-44C8-BEF2-EE208DF75621}"/>
    <cellStyle name="Total 10 7 2" xfId="23682" xr:uid="{1C7756B1-B014-4ABC-9C28-3C969CD1764D}"/>
    <cellStyle name="Total 10 8" xfId="10864" xr:uid="{6B07A4B2-AA00-414B-96BB-5605AEEB5A8F}"/>
    <cellStyle name="Total 10 8 2" xfId="22733" xr:uid="{E2606D53-1706-444B-B6D8-6BFC1C1FF251}"/>
    <cellStyle name="Total 10 9" xfId="11466" xr:uid="{C7D423F1-EBD6-4C88-8089-2E7941DB0ABF}"/>
    <cellStyle name="Total 10 9 2" xfId="23320" xr:uid="{D085E80F-C368-44EE-A884-9C048168A291}"/>
    <cellStyle name="Total 11" xfId="6220" xr:uid="{ECBC51F6-C4C5-4074-99B6-C2D0F9E31248}"/>
    <cellStyle name="Total 11 10" xfId="11173" xr:uid="{7534CB88-A242-4B09-9732-20A306EEE12A}"/>
    <cellStyle name="Total 11 10 2" xfId="23038" xr:uid="{F390184C-412E-411C-AE48-779DC252AE1A}"/>
    <cellStyle name="Total 11 11" xfId="12483" xr:uid="{AEAB84DF-FA04-4E53-9764-605910FE735A}"/>
    <cellStyle name="Total 11 11 2" xfId="24297" xr:uid="{DC6C5F36-07ED-4AFE-B496-53BAEBB85975}"/>
    <cellStyle name="Total 11 12" xfId="10302" xr:uid="{A5896C11-C0C5-49C3-974D-1667FCA2AC57}"/>
    <cellStyle name="Total 11 12 2" xfId="22174" xr:uid="{0C5B143F-4B41-410B-9B25-BFE1ACE3DA04}"/>
    <cellStyle name="Total 11 13" xfId="13365" xr:uid="{2C83FCBB-8E11-454D-9ADB-A015EE92EC7A}"/>
    <cellStyle name="Total 11 13 2" xfId="25148" xr:uid="{8559E4ED-D51D-4277-B1CB-EE6B5A931244}"/>
    <cellStyle name="Total 11 2" xfId="6221" xr:uid="{17A7E4DD-F6FD-49A9-93C9-14611EB17888}"/>
    <cellStyle name="Total 11 2 10" xfId="13512" xr:uid="{9E9EB530-9CB9-4147-B265-B619758AC0C7}"/>
    <cellStyle name="Total 11 2 10 2" xfId="25293" xr:uid="{1120B010-937D-4BB0-A848-89D864FC60E2}"/>
    <cellStyle name="Total 11 2 11" xfId="14513" xr:uid="{218EF77E-76DD-4DDC-8A05-BD5846898591}"/>
    <cellStyle name="Total 11 2 11 2" xfId="26285" xr:uid="{586247B0-8895-41FA-8D8F-31273D9830B9}"/>
    <cellStyle name="Total 11 2 12" xfId="15471" xr:uid="{D7DFFA43-EFBC-405B-9673-4231A0B86F1D}"/>
    <cellStyle name="Total 11 2 12 2" xfId="27231" xr:uid="{64CF0E18-2185-4993-9993-7FD84633A9E5}"/>
    <cellStyle name="Total 11 2 2" xfId="6851" xr:uid="{0D01E85D-B67F-4370-97DD-B3CD2973F10A}"/>
    <cellStyle name="Total 11 2 2 10" xfId="16404" xr:uid="{C5C1AEE9-1A4C-4A17-9B73-1B8034EEF87C}"/>
    <cellStyle name="Total 11 2 2 10 2" xfId="28151" xr:uid="{B6731F9E-142B-4E48-9111-167FB3AED165}"/>
    <cellStyle name="Total 11 2 2 11" xfId="17275" xr:uid="{10AD0E3F-B27A-4EF9-A726-69E7F1905DCE}"/>
    <cellStyle name="Total 11 2 2 11 2" xfId="29018" xr:uid="{552F6BF1-4D5D-42D8-8950-6F81A8F156E0}"/>
    <cellStyle name="Total 11 2 2 2" xfId="7654" xr:uid="{83BB0F45-80BC-4C03-93AC-88EE30EAE75E}"/>
    <cellStyle name="Total 11 2 2 2 10" xfId="11245" xr:uid="{A392EBCD-AD73-4A8B-BF57-969E0BD06835}"/>
    <cellStyle name="Total 11 2 2 2 10 2" xfId="23107" xr:uid="{DADAAC8A-577F-4160-8216-915485A96E6A}"/>
    <cellStyle name="Total 11 2 2 2 2" xfId="9297" xr:uid="{FC58C4A8-7B0A-49FB-B01A-09CA25C2E2C6}"/>
    <cellStyle name="Total 11 2 2 2 2 2" xfId="13719" xr:uid="{FE388BEE-BBDD-4575-8A79-141D429E4062}"/>
    <cellStyle name="Total 11 2 2 2 2 2 2" xfId="25493" xr:uid="{BA19D212-8602-42E9-A905-670A860A72AD}"/>
    <cellStyle name="Total 11 2 2 2 2 3" xfId="14681" xr:uid="{E9C58CFC-15E9-4594-B2AA-60837F16592C}"/>
    <cellStyle name="Total 11 2 2 2 2 3 2" xfId="26452" xr:uid="{AD0E66AC-E9C9-4428-8DFE-746B1AE6B427}"/>
    <cellStyle name="Total 11 2 2 2 2 4" xfId="15633" xr:uid="{E13F9DD1-D80F-4FFB-8455-14C531941190}"/>
    <cellStyle name="Total 11 2 2 2 2 4 2" xfId="27380" xr:uid="{82C177BF-B3F0-4754-BB21-04724FA73BCB}"/>
    <cellStyle name="Total 11 2 2 2 2 5" xfId="16511" xr:uid="{1C68B288-4E43-461B-B62B-22C625BB7C24}"/>
    <cellStyle name="Total 11 2 2 2 2 5 2" xfId="28258" xr:uid="{A42AECD9-D490-4F83-BB1B-CA1A3CD6538A}"/>
    <cellStyle name="Total 11 2 2 2 2 6" xfId="17376" xr:uid="{DBC40610-3153-4DA6-B9E5-7B80CA8DE528}"/>
    <cellStyle name="Total 11 2 2 2 2 6 2" xfId="29097" xr:uid="{9A123126-F7CD-430B-AB51-767A8AC49D83}"/>
    <cellStyle name="Total 11 2 2 2 2 7" xfId="18152" xr:uid="{01DF45C2-0E60-401C-AE72-509F3BE3C040}"/>
    <cellStyle name="Total 11 2 2 2 2 7 2" xfId="29873" xr:uid="{ECD23428-14B8-4993-92C1-4121C81E197B}"/>
    <cellStyle name="Total 11 2 2 2 2 8" xfId="18909" xr:uid="{46D468BC-5312-4149-8C7E-5E3FC87B8716}"/>
    <cellStyle name="Total 11 2 2 2 3" xfId="9735" xr:uid="{8EE0B00D-3214-4C56-A19B-148FB2A59F0D}"/>
    <cellStyle name="Total 11 2 2 2 3 2" xfId="14140" xr:uid="{FCBEA213-C12F-4BF0-83EB-C8362D4896B6}"/>
    <cellStyle name="Total 11 2 2 2 3 2 2" xfId="25913" xr:uid="{625F271C-B39D-4BDA-B864-D93939BED107}"/>
    <cellStyle name="Total 11 2 2 2 3 3" xfId="15100" xr:uid="{10660226-A9A6-4944-991F-1F94D696E4BE}"/>
    <cellStyle name="Total 11 2 2 2 3 3 2" xfId="26871" xr:uid="{5D5A4921-7785-4D81-BB35-9E82E5C182CD}"/>
    <cellStyle name="Total 11 2 2 2 3 4" xfId="16052" xr:uid="{99CC9656-F111-443F-ACBD-77F33D9C2A12}"/>
    <cellStyle name="Total 11 2 2 2 3 4 2" xfId="27799" xr:uid="{823AE099-C419-436D-9A25-1208E85B21F4}"/>
    <cellStyle name="Total 11 2 2 2 3 5" xfId="16926" xr:uid="{58BA3227-EBF6-4FC1-B272-279AD3CEE561}"/>
    <cellStyle name="Total 11 2 2 2 3 5 2" xfId="28673" xr:uid="{D853CA51-1D33-447E-8D88-CA510401961E}"/>
    <cellStyle name="Total 11 2 2 2 3 6" xfId="17791" xr:uid="{B20463D3-3D24-423C-A409-ECF06AD9B869}"/>
    <cellStyle name="Total 11 2 2 2 3 6 2" xfId="29512" xr:uid="{A281ACB5-2C63-413C-B92F-B0DBB9D59ADF}"/>
    <cellStyle name="Total 11 2 2 2 3 7" xfId="18567" xr:uid="{36BF285E-7108-40CD-ACEB-458878E6555C}"/>
    <cellStyle name="Total 11 2 2 2 3 7 2" xfId="30288" xr:uid="{D70EE6FD-A45F-4554-8569-543DACAD9537}"/>
    <cellStyle name="Total 11 2 2 2 3 8" xfId="19324" xr:uid="{3C791B6E-134A-4B68-972E-BE8ED308F29C}"/>
    <cellStyle name="Total 11 2 2 2 4" xfId="12705" xr:uid="{69BDBB39-D66F-4659-88FD-C3B2BB29A80F}"/>
    <cellStyle name="Total 11 2 2 2 4 2" xfId="24503" xr:uid="{DEAC4292-92E7-41AA-B198-8B2DE9A90EE5}"/>
    <cellStyle name="Total 11 2 2 2 5" xfId="11984" xr:uid="{72F23270-7392-4C66-B252-56512838FD73}"/>
    <cellStyle name="Total 11 2 2 2 5 2" xfId="23809" xr:uid="{94A037B5-EC9C-4C62-B0E2-164DDCD2C422}"/>
    <cellStyle name="Total 11 2 2 2 6" xfId="10752" xr:uid="{B00B2D3E-6CEE-4721-B700-AA694E276832}"/>
    <cellStyle name="Total 11 2 2 2 6 2" xfId="22623" xr:uid="{8E1B8EF9-254E-4C7F-ADC8-A95C47B07F54}"/>
    <cellStyle name="Total 11 2 2 2 7" xfId="11568" xr:uid="{885726B4-6434-40E6-8641-A17550B5B640}"/>
    <cellStyle name="Total 11 2 2 2 7 2" xfId="23416" xr:uid="{92D3B879-9D11-4AE8-AC01-A70F3C07364D}"/>
    <cellStyle name="Total 11 2 2 2 8" xfId="11093" xr:uid="{6FB42801-582E-4B04-AE7B-66BB8D923E54}"/>
    <cellStyle name="Total 11 2 2 2 8 2" xfId="22962" xr:uid="{D63C4603-C65F-4609-B53B-9F4B40E27AA6}"/>
    <cellStyle name="Total 11 2 2 2 9" xfId="11384" xr:uid="{9A2768F0-6E70-4D0B-A996-5A941E20E632}"/>
    <cellStyle name="Total 11 2 2 2 9 2" xfId="23242" xr:uid="{573B380D-FAD1-4240-9348-2672CA9A2C95}"/>
    <cellStyle name="Total 11 2 2 3" xfId="8496" xr:uid="{161448E0-D938-461B-A8B1-4E1EF5C4FB91}"/>
    <cellStyle name="Total 11 2 2 3 2" xfId="13238" xr:uid="{7FC9DAB0-9F9E-40C4-B565-5B55FCF32716}"/>
    <cellStyle name="Total 11 2 2 3 2 2" xfId="25024" xr:uid="{F66F2C00-76D7-4692-8AAA-DB2C7E28B464}"/>
    <cellStyle name="Total 11 2 2 3 3" xfId="14258" xr:uid="{B08CE64C-3D30-4C2A-AF12-5B86D0DF2D8F}"/>
    <cellStyle name="Total 11 2 2 3 3 2" xfId="26031" xr:uid="{FC2FDC99-2807-454F-B705-00AF103B2824}"/>
    <cellStyle name="Total 11 2 2 3 4" xfId="15218" xr:uid="{508F279E-9E0A-48D9-A6FF-BB4744F83B6C}"/>
    <cellStyle name="Total 11 2 2 3 4 2" xfId="26987" xr:uid="{394BAB17-7565-4636-8442-D99484BB385A}"/>
    <cellStyle name="Total 11 2 2 3 5" xfId="16167" xr:uid="{BAD3DFEC-CA9B-49C9-881F-A0D1D8AC83C2}"/>
    <cellStyle name="Total 11 2 2 3 5 2" xfId="27914" xr:uid="{815714A6-8586-40F8-AB5F-815B383EA21F}"/>
    <cellStyle name="Total 11 2 2 3 6" xfId="17040" xr:uid="{AE83103D-600F-457B-A08D-314B01A23D25}"/>
    <cellStyle name="Total 11 2 2 3 6 2" xfId="28787" xr:uid="{02942E95-FE03-4C2C-83AB-4BAA2BBF01CB}"/>
    <cellStyle name="Total 11 2 2 3 7" xfId="17905" xr:uid="{48039B97-9112-45C1-9BBB-F03F861EEA86}"/>
    <cellStyle name="Total 11 2 2 3 7 2" xfId="29626" xr:uid="{83F98FA0-413E-441C-8D54-851089199039}"/>
    <cellStyle name="Total 11 2 2 3 8" xfId="18681" xr:uid="{4819B261-D261-4BED-8419-EF7EE65A5D04}"/>
    <cellStyle name="Total 11 2 2 4" xfId="9507" xr:uid="{B4E6DAAC-4D0A-4DE8-82D9-F7E8FE926E0F}"/>
    <cellStyle name="Total 11 2 2 4 2" xfId="13912" xr:uid="{8AB0DB49-30A4-4021-BC54-043DDDE8F1E9}"/>
    <cellStyle name="Total 11 2 2 4 2 2" xfId="25685" xr:uid="{E83621C6-AA24-43A8-BB2D-A79072D28113}"/>
    <cellStyle name="Total 11 2 2 4 3" xfId="14872" xr:uid="{2913442C-BC40-409E-96B0-CD4A7F593476}"/>
    <cellStyle name="Total 11 2 2 4 3 2" xfId="26643" xr:uid="{8E92307D-46E0-48C5-8475-D52ED582BD38}"/>
    <cellStyle name="Total 11 2 2 4 4" xfId="15824" xr:uid="{90B0191B-6136-4D78-835B-FF09451630D2}"/>
    <cellStyle name="Total 11 2 2 4 4 2" xfId="27571" xr:uid="{EE6E335A-2800-49C0-83A0-721440853297}"/>
    <cellStyle name="Total 11 2 2 4 5" xfId="16698" xr:uid="{68A5AB88-ECB3-4E62-A9B7-9E2821751365}"/>
    <cellStyle name="Total 11 2 2 4 5 2" xfId="28445" xr:uid="{A45A61CA-AB46-4464-A5EE-E08C0B60C036}"/>
    <cellStyle name="Total 11 2 2 4 6" xfId="17563" xr:uid="{7DDB323E-B765-4E0F-A1E0-7CE3A559A2D8}"/>
    <cellStyle name="Total 11 2 2 4 6 2" xfId="29284" xr:uid="{ED9A78A0-5D91-48CE-8534-F76F887AC12F}"/>
    <cellStyle name="Total 11 2 2 4 7" xfId="18339" xr:uid="{BC877653-816F-40F2-BD88-1788EEE9EB31}"/>
    <cellStyle name="Total 11 2 2 4 7 2" xfId="30060" xr:uid="{2783D3D5-A5C7-4006-8758-3B1A938D067F}"/>
    <cellStyle name="Total 11 2 2 4 8" xfId="19096" xr:uid="{6B86482B-E06F-4637-8C39-559EAE47041C}"/>
    <cellStyle name="Total 11 2 2 5" xfId="12209" xr:uid="{6CDE15C1-0EDF-4C21-9E8A-833312A671E9}"/>
    <cellStyle name="Total 11 2 2 5 2" xfId="24026" xr:uid="{51E0E953-103C-4CCD-99AD-5B037FCC4587}"/>
    <cellStyle name="Total 11 2 2 6" xfId="10558" xr:uid="{C83B52E4-CFDE-4F9E-A102-6D2568646F72}"/>
    <cellStyle name="Total 11 2 2 6 2" xfId="22430" xr:uid="{C1291B6C-7B7C-484D-A773-C6BE997EB0C6}"/>
    <cellStyle name="Total 11 2 2 7" xfId="13574" xr:uid="{03174356-C908-4019-AC7F-DDB5A4BD905B}"/>
    <cellStyle name="Total 11 2 2 7 2" xfId="25350" xr:uid="{BDAFFE62-08D7-47AD-AD9B-9727C3E22E42}"/>
    <cellStyle name="Total 11 2 2 8" xfId="14552" xr:uid="{9B719773-FCBD-4DB0-A720-7B0134963273}"/>
    <cellStyle name="Total 11 2 2 8 2" xfId="26323" xr:uid="{D3AA28F0-25C7-4497-A82F-AFDA45A6F47E}"/>
    <cellStyle name="Total 11 2 2 9" xfId="15505" xr:uid="{1B35C939-8FBE-4DFE-AA9A-AFF3B8558EB4}"/>
    <cellStyle name="Total 11 2 2 9 2" xfId="27260" xr:uid="{CBB5CCD3-9774-4A10-A1A7-E9E1D6D408AD}"/>
    <cellStyle name="Total 11 2 3" xfId="7118" xr:uid="{66F078A0-9B16-422A-BA70-100433023910}"/>
    <cellStyle name="Total 11 2 3 10" xfId="15479" xr:uid="{116F0527-EB22-4E42-9378-61D24CC17B78}"/>
    <cellStyle name="Total 11 2 3 10 2" xfId="27239" xr:uid="{E778A777-1D35-49C6-8DFC-A052C378CE76}"/>
    <cellStyle name="Total 11 2 3 2" xfId="8761" xr:uid="{EC3D9B32-E4CA-4220-B018-CE5C9BBB22E8}"/>
    <cellStyle name="Total 11 2 3 2 2" xfId="13421" xr:uid="{53FA9911-A374-40CB-979A-5B9113BD9EC8}"/>
    <cellStyle name="Total 11 2 3 2 2 2" xfId="25204" xr:uid="{213B8AC2-CDDB-423C-87C5-F82EB1CA2379}"/>
    <cellStyle name="Total 11 2 3 2 3" xfId="14427" xr:uid="{9C14B29E-3132-4A9E-AB33-5E7C7B74C019}"/>
    <cellStyle name="Total 11 2 3 2 3 2" xfId="26199" xr:uid="{B183D9FC-F414-4D95-8A9F-CE46832BE999}"/>
    <cellStyle name="Total 11 2 3 2 4" xfId="15385" xr:uid="{0E63383F-E85E-48E7-9DC2-2F1908826A1C}"/>
    <cellStyle name="Total 11 2 3 2 4 2" xfId="27146" xr:uid="{B79683A6-6E48-44BF-B366-C676A2EF607A}"/>
    <cellStyle name="Total 11 2 3 2 5" xfId="16311" xr:uid="{25FD134E-E196-4CEA-A22D-42FFC09C2CF8}"/>
    <cellStyle name="Total 11 2 3 2 5 2" xfId="28058" xr:uid="{28CBE0B2-B754-43E2-BE27-6D63FE2F0127}"/>
    <cellStyle name="Total 11 2 3 2 6" xfId="17182" xr:uid="{EBF7110C-5E09-4F48-B615-39A18F5021E1}"/>
    <cellStyle name="Total 11 2 3 2 6 2" xfId="28926" xr:uid="{2D00BE8C-0C61-457A-9035-C3CC3CC4FFFF}"/>
    <cellStyle name="Total 11 2 3 2 7" xfId="18029" xr:uid="{AE9DDB03-FB9E-4585-AE53-EB12A6F97C4D}"/>
    <cellStyle name="Total 11 2 3 2 7 2" xfId="29750" xr:uid="{E8C80460-C16F-4545-A97F-5539224E6DCD}"/>
    <cellStyle name="Total 11 2 3 2 8" xfId="18796" xr:uid="{E44FC6AC-81C6-467A-B2F3-CE5874392ABE}"/>
    <cellStyle name="Total 11 2 3 3" xfId="9622" xr:uid="{03A8E7D8-38A5-49B9-B1C0-47BDBEE2EA30}"/>
    <cellStyle name="Total 11 2 3 3 2" xfId="14027" xr:uid="{41618EC6-7104-4B90-B361-A9BE19058EB6}"/>
    <cellStyle name="Total 11 2 3 3 2 2" xfId="25800" xr:uid="{9AA3CB0A-C8C4-4F96-B962-35724EF415A2}"/>
    <cellStyle name="Total 11 2 3 3 3" xfId="14987" xr:uid="{0A66901D-35F7-4BCF-A248-54163505F77B}"/>
    <cellStyle name="Total 11 2 3 3 3 2" xfId="26758" xr:uid="{65DC7773-22F2-456B-A066-0E34FB5AC487}"/>
    <cellStyle name="Total 11 2 3 3 4" xfId="15939" xr:uid="{290315FA-0574-4B6F-9974-841D214D551A}"/>
    <cellStyle name="Total 11 2 3 3 4 2" xfId="27686" xr:uid="{E8A1050A-4471-411A-AF26-0B6DAC3792FA}"/>
    <cellStyle name="Total 11 2 3 3 5" xfId="16813" xr:uid="{B37B69DE-1C18-4881-91B2-569D60183D93}"/>
    <cellStyle name="Total 11 2 3 3 5 2" xfId="28560" xr:uid="{524C8BC4-D83B-4604-8F4C-FD5358BB898D}"/>
    <cellStyle name="Total 11 2 3 3 6" xfId="17678" xr:uid="{EC961313-138F-4A69-98E5-9B4F4E45972A}"/>
    <cellStyle name="Total 11 2 3 3 6 2" xfId="29399" xr:uid="{FB922D83-73CB-4EB0-8C2E-06C6A1C44A0A}"/>
    <cellStyle name="Total 11 2 3 3 7" xfId="18454" xr:uid="{9C875457-D5EC-4ADE-92C9-4E010D43089F}"/>
    <cellStyle name="Total 11 2 3 3 7 2" xfId="30175" xr:uid="{C6575700-762F-4E73-A23A-96BAE638CD92}"/>
    <cellStyle name="Total 11 2 3 3 8" xfId="19211" xr:uid="{8D6A4A04-D233-4D5B-BB1C-A44390693B9C}"/>
    <cellStyle name="Total 11 2 3 4" xfId="12392" xr:uid="{F799A6C0-C5A9-4233-AE18-354DC2E00C37}"/>
    <cellStyle name="Total 11 2 3 4 2" xfId="24206" xr:uid="{1499C2E1-96FF-4911-856F-389F81C6C5F3}"/>
    <cellStyle name="Total 11 2 3 5" xfId="10389" xr:uid="{A4408033-60E3-4422-8ADA-2BC1F85C42B8}"/>
    <cellStyle name="Total 11 2 3 5 2" xfId="22261" xr:uid="{0DF64469-445A-4EAE-B2C6-4CE146B2CF24}"/>
    <cellStyle name="Total 11 2 3 6" xfId="11663" xr:uid="{8AF8308B-61F9-4A74-BF80-6FE9B4F257CA}"/>
    <cellStyle name="Total 11 2 3 6 2" xfId="23502" xr:uid="{399F6B71-6328-4F82-9C16-58B80F334293}"/>
    <cellStyle name="Total 11 2 3 7" xfId="11025" xr:uid="{A381A66B-82E9-4CBC-A8A4-DDD072CAE87B}"/>
    <cellStyle name="Total 11 2 3 7 2" xfId="22894" xr:uid="{E3C3D31A-D5F7-4795-A95E-722EEB91F5C7}"/>
    <cellStyle name="Total 11 2 3 8" xfId="13534" xr:uid="{FA9230E9-635A-4DA3-8B05-504D9A7FC97B}"/>
    <cellStyle name="Total 11 2 3 8 2" xfId="25312" xr:uid="{E9BD0C42-38AD-45A3-A447-F3B24CA69C6A}"/>
    <cellStyle name="Total 11 2 3 9" xfId="14522" xr:uid="{9F7A21E9-515A-4E49-B324-05AF27EE4889}"/>
    <cellStyle name="Total 11 2 3 9 2" xfId="26293" xr:uid="{1E32C154-79D7-406E-A885-BACC38DA541A}"/>
    <cellStyle name="Total 11 2 4" xfId="7962" xr:uid="{17BBEE4D-A681-4FDE-8566-AA0B30217A7B}"/>
    <cellStyle name="Total 11 2 4 2" xfId="12932" xr:uid="{82DD82AB-9E3F-45AE-9A3F-16B53C8749C1}"/>
    <cellStyle name="Total 11 2 4 2 2" xfId="24726" xr:uid="{290A2C04-24B5-4F57-8126-DA61D4808262}"/>
    <cellStyle name="Total 11 2 4 3" xfId="9961" xr:uid="{3D517AE4-8251-4B75-B8A0-DB19A157BD62}"/>
    <cellStyle name="Total 11 2 4 3 2" xfId="21836" xr:uid="{0931A057-0CD6-4451-8D5E-DBDF3872EFA4}"/>
    <cellStyle name="Total 11 2 4 4" xfId="12644" xr:uid="{9BD45F07-1702-4AC0-B9C2-7211E9DC2C76}"/>
    <cellStyle name="Total 11 2 4 4 2" xfId="24447" xr:uid="{EA36F4CB-6BAC-471D-A68B-1434E41CF953}"/>
    <cellStyle name="Total 11 2 4 5" xfId="10179" xr:uid="{D0B0B46F-1BBD-4496-9622-0593982EA073}"/>
    <cellStyle name="Total 11 2 4 5 2" xfId="22054" xr:uid="{F2E16CBB-B824-426E-92CE-42FBCBFFED45}"/>
    <cellStyle name="Total 11 2 4 6" xfId="12079" xr:uid="{3FCABAFA-80A0-45B0-9B1E-7B819F647299}"/>
    <cellStyle name="Total 11 2 4 6 2" xfId="23900" xr:uid="{A042A720-4654-49E1-9045-6764DEF833D6}"/>
    <cellStyle name="Total 11 2 4 7" xfId="10678" xr:uid="{6F972A16-9A63-4FBB-8BBF-903FAEBF5EDB}"/>
    <cellStyle name="Total 11 2 4 7 2" xfId="22550" xr:uid="{45326AB2-9E87-4385-BB91-88CFA4525A10}"/>
    <cellStyle name="Total 11 2 4 8" xfId="12534" xr:uid="{617ECFD1-B628-4BAF-94F2-CC7EB2C89935}"/>
    <cellStyle name="Total 11 2 5" xfId="9394" xr:uid="{1210C6C5-11C7-4E73-BC7E-3F5D0B60E0FA}"/>
    <cellStyle name="Total 11 2 5 2" xfId="13799" xr:uid="{756DAB8C-E720-4247-A2BB-E56C4C98E7DB}"/>
    <cellStyle name="Total 11 2 5 2 2" xfId="25572" xr:uid="{97D785DA-58C6-43F6-A093-A35B5DAB62B3}"/>
    <cellStyle name="Total 11 2 5 3" xfId="14759" xr:uid="{401C582A-A0C3-4352-BD4A-2EFC0965AA13}"/>
    <cellStyle name="Total 11 2 5 3 2" xfId="26530" xr:uid="{D1C70B9C-B339-4FC8-BE10-7B1EE4751BDA}"/>
    <cellStyle name="Total 11 2 5 4" xfId="15711" xr:uid="{83BCDD61-84A0-4162-BA96-9F11FA6A4AC5}"/>
    <cellStyle name="Total 11 2 5 4 2" xfId="27458" xr:uid="{D9E9DAD2-59D2-4A14-88ED-80932C49E9FE}"/>
    <cellStyle name="Total 11 2 5 5" xfId="16585" xr:uid="{C89CD9CB-15A0-407B-90E9-FE5825F634E9}"/>
    <cellStyle name="Total 11 2 5 5 2" xfId="28332" xr:uid="{501B4FA9-C522-49D5-835D-EA30A6915F80}"/>
    <cellStyle name="Total 11 2 5 6" xfId="17450" xr:uid="{4C605CA4-D2CA-4C32-96B1-D548329D48F8}"/>
    <cellStyle name="Total 11 2 5 6 2" xfId="29171" xr:uid="{5DB81698-B737-4C6C-AB7F-61DE8E719F01}"/>
    <cellStyle name="Total 11 2 5 7" xfId="18226" xr:uid="{25FB6F6C-AD68-4A0E-80FE-912B95A12164}"/>
    <cellStyle name="Total 11 2 5 7 2" xfId="29947" xr:uid="{8FDB9FDE-5E1C-4719-9BEF-589AF0430C65}"/>
    <cellStyle name="Total 11 2 5 8" xfId="18983" xr:uid="{7FC5FB31-4B2A-41BC-8708-BD46E076A403}"/>
    <cellStyle name="Total 11 2 6" xfId="11858" xr:uid="{F193BD25-D04A-48F0-ADC2-AACECD42F592}"/>
    <cellStyle name="Total 11 2 6 2" xfId="23685" xr:uid="{94DE3FF1-4579-4FAC-AD34-2516426711D3}"/>
    <cellStyle name="Total 11 2 7" xfId="10861" xr:uid="{E299750F-723F-497D-9E0C-EBDEF09AD216}"/>
    <cellStyle name="Total 11 2 7 2" xfId="22730" xr:uid="{E967D9EC-C88A-42B6-BD23-2ECDD41A33C1}"/>
    <cellStyle name="Total 11 2 8" xfId="11469" xr:uid="{5D4D897F-1303-4314-8439-E7E2C0BA3D45}"/>
    <cellStyle name="Total 11 2 8 2" xfId="23323" xr:uid="{045DF8A4-8DC8-4EE4-9DF9-BBA1ECE04787}"/>
    <cellStyle name="Total 11 2 9" xfId="11172" xr:uid="{97658471-7A3E-4789-865E-9C5526404543}"/>
    <cellStyle name="Total 11 2 9 2" xfId="23037" xr:uid="{88A904EA-89DA-4981-907B-FB37C1E6D2BF}"/>
    <cellStyle name="Total 11 3" xfId="6850" xr:uid="{AC7914D7-3FF7-4FAD-B6AE-B31ABB4B8B2A}"/>
    <cellStyle name="Total 11 3 10" xfId="10989" xr:uid="{1E5D78E2-04D7-4BB1-A6A7-50F54D3DC947}"/>
    <cellStyle name="Total 11 3 10 2" xfId="22858" xr:uid="{B101B05E-A829-44D6-A12E-4BFE8A2416AD}"/>
    <cellStyle name="Total 11 3 11" xfId="13541" xr:uid="{38F2A7FA-BA45-48C2-A1B5-5FEF39915F19}"/>
    <cellStyle name="Total 11 3 11 2" xfId="25318" xr:uid="{4100DC55-00A1-4785-A142-3AA410BAC1FE}"/>
    <cellStyle name="Total 11 3 2" xfId="7655" xr:uid="{7BEBD232-96B4-49C6-B7E2-3CCA7919098E}"/>
    <cellStyle name="Total 11 3 2 10" xfId="13524" xr:uid="{87D93C9C-EBC7-474F-BD15-309B4966783C}"/>
    <cellStyle name="Total 11 3 2 10 2" xfId="25304" xr:uid="{970108CD-4E9F-4551-9025-E5E646D5BF22}"/>
    <cellStyle name="Total 11 3 2 2" xfId="9298" xr:uid="{2A80C0AB-5C50-4787-AEE6-9D92AAE430F5}"/>
    <cellStyle name="Total 11 3 2 2 2" xfId="13720" xr:uid="{D6B9D91A-5790-4217-ACBC-4C0C8BCFBF45}"/>
    <cellStyle name="Total 11 3 2 2 2 2" xfId="25494" xr:uid="{0A5D0E67-BC32-4B9D-A215-7ED4AA2D7C1C}"/>
    <cellStyle name="Total 11 3 2 2 3" xfId="14682" xr:uid="{589D3DEE-98AA-43F8-B814-5ADFDC75BB12}"/>
    <cellStyle name="Total 11 3 2 2 3 2" xfId="26453" xr:uid="{56947DF9-624C-4392-9502-72D4D19C60BF}"/>
    <cellStyle name="Total 11 3 2 2 4" xfId="15634" xr:uid="{9EA6DF6F-31BF-48E0-A348-EACA44671106}"/>
    <cellStyle name="Total 11 3 2 2 4 2" xfId="27381" xr:uid="{ED02A7B6-A69C-4D69-AEE9-C88E9AD53E58}"/>
    <cellStyle name="Total 11 3 2 2 5" xfId="16512" xr:uid="{C7DCC557-F90C-4DE0-88FE-7006D693E577}"/>
    <cellStyle name="Total 11 3 2 2 5 2" xfId="28259" xr:uid="{BA9F2A62-FD8E-466F-A7B7-FC9EDF2F63AB}"/>
    <cellStyle name="Total 11 3 2 2 6" xfId="17377" xr:uid="{5FC83DB3-52CA-47A8-9FC6-D8E8102DCBF8}"/>
    <cellStyle name="Total 11 3 2 2 6 2" xfId="29098" xr:uid="{D925A5E5-18F0-41F6-B335-78C28B575ABD}"/>
    <cellStyle name="Total 11 3 2 2 7" xfId="18153" xr:uid="{46A53B77-964A-4405-8AC0-22A90E6B2FC2}"/>
    <cellStyle name="Total 11 3 2 2 7 2" xfId="29874" xr:uid="{455352C3-09F3-4760-AC93-0EF8A939883A}"/>
    <cellStyle name="Total 11 3 2 2 8" xfId="18910" xr:uid="{4FC4A16B-78F4-4E0B-A19B-57FB7CA00A3B}"/>
    <cellStyle name="Total 11 3 2 3" xfId="9736" xr:uid="{0A26C986-F9DB-43A7-B0E0-BBCBBE398995}"/>
    <cellStyle name="Total 11 3 2 3 2" xfId="14141" xr:uid="{5F28DD4A-0396-4821-9ED7-5A2FC80EC278}"/>
    <cellStyle name="Total 11 3 2 3 2 2" xfId="25914" xr:uid="{B44A2EB3-4C0F-4303-B509-D9318E3E5AEA}"/>
    <cellStyle name="Total 11 3 2 3 3" xfId="15101" xr:uid="{4AE18EB0-3D95-4F6B-8F6F-B7A86050A418}"/>
    <cellStyle name="Total 11 3 2 3 3 2" xfId="26872" xr:uid="{61CD8B19-D864-44AB-9891-BB7C8756B1C4}"/>
    <cellStyle name="Total 11 3 2 3 4" xfId="16053" xr:uid="{B1665854-7363-4CEC-8F01-2452976C697E}"/>
    <cellStyle name="Total 11 3 2 3 4 2" xfId="27800" xr:uid="{92310EE6-5DF9-4528-8925-57A19D81ECB1}"/>
    <cellStyle name="Total 11 3 2 3 5" xfId="16927" xr:uid="{B08F20D7-141E-4CFE-8815-4577A6D916FB}"/>
    <cellStyle name="Total 11 3 2 3 5 2" xfId="28674" xr:uid="{9A8AC31F-06F7-472A-87AF-F8BCB507AD4D}"/>
    <cellStyle name="Total 11 3 2 3 6" xfId="17792" xr:uid="{B467484A-5115-425D-8717-B637C4A96D0E}"/>
    <cellStyle name="Total 11 3 2 3 6 2" xfId="29513" xr:uid="{BF2858C6-5FFE-4ABA-8385-54D6DE693D3D}"/>
    <cellStyle name="Total 11 3 2 3 7" xfId="18568" xr:uid="{05145296-DCE3-4C90-A768-F7ADD053AC84}"/>
    <cellStyle name="Total 11 3 2 3 7 2" xfId="30289" xr:uid="{181E01B4-FD88-4342-A0FA-8416E90267FC}"/>
    <cellStyle name="Total 11 3 2 3 8" xfId="19325" xr:uid="{5380AFA8-65F6-4D7F-B9F7-DE3390B03EE4}"/>
    <cellStyle name="Total 11 3 2 4" xfId="12706" xr:uid="{D7757BF7-C4DD-4DD6-8F01-2E56683AF2B7}"/>
    <cellStyle name="Total 11 3 2 4 2" xfId="24504" xr:uid="{29F9BEF5-53A3-413A-9423-42EC873A45D2}"/>
    <cellStyle name="Total 11 3 2 5" xfId="10166" xr:uid="{851B154B-4315-4A66-A1A7-DD99B7D8655E}"/>
    <cellStyle name="Total 11 3 2 5 2" xfId="22041" xr:uid="{9AE14934-D9FD-4000-A13B-58C05513EF0B}"/>
    <cellStyle name="Total 11 3 2 6" xfId="11975" xr:uid="{17451131-0436-442B-BABA-AE929BAEFB12}"/>
    <cellStyle name="Total 11 3 2 6 2" xfId="23800" xr:uid="{A47B8B23-F3A4-4299-BC30-1A5625FA4126}"/>
    <cellStyle name="Total 11 3 2 7" xfId="10761" xr:uid="{1A216C83-D515-4284-A1FA-9A31AF65CA67}"/>
    <cellStyle name="Total 11 3 2 7 2" xfId="22632" xr:uid="{7204BBCF-2D85-49FF-B9CA-750BECC0BDAD}"/>
    <cellStyle name="Total 11 3 2 8" xfId="11560" xr:uid="{13363C03-0687-429E-9EAE-BC08F065F065}"/>
    <cellStyle name="Total 11 3 2 8 2" xfId="23408" xr:uid="{7B1141BD-2840-47F5-8525-3EDA5A0AE155}"/>
    <cellStyle name="Total 11 3 2 9" xfId="11101" xr:uid="{40E1BAD6-0819-4D0C-A342-E6DB8A56DFC0}"/>
    <cellStyle name="Total 11 3 2 9 2" xfId="22970" xr:uid="{09E345FA-4496-43CB-A42F-0359D1C29575}"/>
    <cellStyle name="Total 11 3 3" xfId="8495" xr:uid="{38380131-AF35-47D0-97A1-8AC0B611269C}"/>
    <cellStyle name="Total 11 3 3 2" xfId="13237" xr:uid="{948486E6-484D-4A4D-828D-6815EF823D97}"/>
    <cellStyle name="Total 11 3 3 2 2" xfId="25023" xr:uid="{1B657E61-464F-48A4-BA06-1B8EF847C5C4}"/>
    <cellStyle name="Total 11 3 3 3" xfId="14257" xr:uid="{E37C33D9-F662-4D12-99C4-4BE4E9B75F4F}"/>
    <cellStyle name="Total 11 3 3 3 2" xfId="26030" xr:uid="{3E187B49-4726-4CCC-9785-D3DAFC604A91}"/>
    <cellStyle name="Total 11 3 3 4" xfId="15217" xr:uid="{6005215B-34F5-4FA5-B356-4A75DD49D91C}"/>
    <cellStyle name="Total 11 3 3 4 2" xfId="26986" xr:uid="{9137404E-1FDB-4276-A4E5-C16D58EC2670}"/>
    <cellStyle name="Total 11 3 3 5" xfId="16166" xr:uid="{82648FC6-BAE4-4755-822B-A36900D06578}"/>
    <cellStyle name="Total 11 3 3 5 2" xfId="27913" xr:uid="{8819126A-0F1C-434E-8406-8F12C48550B7}"/>
    <cellStyle name="Total 11 3 3 6" xfId="17039" xr:uid="{12C45A68-052C-468E-AD1E-7D42BAB4C895}"/>
    <cellStyle name="Total 11 3 3 6 2" xfId="28786" xr:uid="{72BAA5C4-38AE-4291-A02F-9190DEEB9196}"/>
    <cellStyle name="Total 11 3 3 7" xfId="17904" xr:uid="{D1640C19-F361-4AC7-BCC6-FE3CA5910422}"/>
    <cellStyle name="Total 11 3 3 7 2" xfId="29625" xr:uid="{2A38EFA0-E40A-4E13-8D92-45885F1AC075}"/>
    <cellStyle name="Total 11 3 3 8" xfId="18680" xr:uid="{A5DF0CF8-C1C4-4082-9917-8F40405B9033}"/>
    <cellStyle name="Total 11 3 4" xfId="9506" xr:uid="{C4651532-7159-4C63-A9BB-89FDDB643B46}"/>
    <cellStyle name="Total 11 3 4 2" xfId="13911" xr:uid="{AAC3C1ED-2096-40D4-947B-C0F68A73A874}"/>
    <cellStyle name="Total 11 3 4 2 2" xfId="25684" xr:uid="{BC27B026-D4D1-4B8C-8BCB-FD0E09FDD5BE}"/>
    <cellStyle name="Total 11 3 4 3" xfId="14871" xr:uid="{C557C9F1-D99B-40A4-B674-38CCC5304C9F}"/>
    <cellStyle name="Total 11 3 4 3 2" xfId="26642" xr:uid="{C92FB6AD-6C25-4426-86D2-18222C30FB34}"/>
    <cellStyle name="Total 11 3 4 4" xfId="15823" xr:uid="{EE43BE3D-5C21-4720-BF23-CEBC0FCD7484}"/>
    <cellStyle name="Total 11 3 4 4 2" xfId="27570" xr:uid="{E5212750-7B7E-4F0E-A47A-B902B47BDE78}"/>
    <cellStyle name="Total 11 3 4 5" xfId="16697" xr:uid="{7B31A0A3-162E-4A7E-88F5-389CF9874E1C}"/>
    <cellStyle name="Total 11 3 4 5 2" xfId="28444" xr:uid="{120D905C-7A31-4F5E-B040-FD1124F2A3C2}"/>
    <cellStyle name="Total 11 3 4 6" xfId="17562" xr:uid="{E5DFAD16-33A4-4BC8-83D7-20408BCB7D18}"/>
    <cellStyle name="Total 11 3 4 6 2" xfId="29283" xr:uid="{52F8E429-E683-48B2-AEC0-CECAFCBB421E}"/>
    <cellStyle name="Total 11 3 4 7" xfId="18338" xr:uid="{73883789-40B9-4D90-9E43-8598A725B093}"/>
    <cellStyle name="Total 11 3 4 7 2" xfId="30059" xr:uid="{4B9189D4-675D-4BD4-AC3F-634642D994DA}"/>
    <cellStyle name="Total 11 3 4 8" xfId="19095" xr:uid="{33689FEE-595A-4C52-8433-EBCCAD7E3321}"/>
    <cellStyle name="Total 11 3 5" xfId="12208" xr:uid="{2EBF843D-8ED9-4926-8E3C-9B2E625AA171}"/>
    <cellStyle name="Total 11 3 5 2" xfId="24025" xr:uid="{1DF7BBB8-B26B-41BE-94DE-D79ED9B5B298}"/>
    <cellStyle name="Total 11 3 6" xfId="10559" xr:uid="{CD8CCA8E-A0E4-48EC-9080-9AA55194BAA1}"/>
    <cellStyle name="Total 11 3 6 2" xfId="22431" xr:uid="{45FECE20-5E8E-403F-933E-5022536CD9BA}"/>
    <cellStyle name="Total 11 3 7" xfId="12552" xr:uid="{6D25AC2A-D2DB-4C90-8037-D99DF828BCBB}"/>
    <cellStyle name="Total 11 3 7 2" xfId="24361" xr:uid="{791B02BD-1E0D-472B-862D-C67120A9B240}"/>
    <cellStyle name="Total 11 3 8" xfId="10254" xr:uid="{FDEE10F9-B1C2-4B12-A41D-4AA719B3DA87}"/>
    <cellStyle name="Total 11 3 8 2" xfId="22129" xr:uid="{1965D90F-E934-4E32-A506-AA85B1284F88}"/>
    <cellStyle name="Total 11 3 9" xfId="11710" xr:uid="{DF470C03-3BB1-479B-A747-E155B05C4F4A}"/>
    <cellStyle name="Total 11 3 9 2" xfId="23543" xr:uid="{32FA2323-9EE5-44E0-AA3C-DB58C66C86E3}"/>
    <cellStyle name="Total 11 4" xfId="7117" xr:uid="{C4EEA5BC-4DBD-48EA-A41E-EE77A8A746C7}"/>
    <cellStyle name="Total 11 4 10" xfId="12073" xr:uid="{0806A867-0A3C-42E9-B89B-B1F1DB3BBBDF}"/>
    <cellStyle name="Total 11 4 10 2" xfId="23894" xr:uid="{0DB7EE91-B6FA-402C-ADB8-6A0FE595FB0D}"/>
    <cellStyle name="Total 11 4 2" xfId="8760" xr:uid="{60958892-C60B-448C-AEDD-E869165B987D}"/>
    <cellStyle name="Total 11 4 2 2" xfId="13420" xr:uid="{4A70C15D-B065-4604-AD58-2AC9E806BD40}"/>
    <cellStyle name="Total 11 4 2 2 2" xfId="25203" xr:uid="{F427FF97-AB8F-4149-AD20-DFB3C4F2A88A}"/>
    <cellStyle name="Total 11 4 2 3" xfId="14426" xr:uid="{BC5A08AF-9665-4EDB-80EB-DA0221CE38B6}"/>
    <cellStyle name="Total 11 4 2 3 2" xfId="26198" xr:uid="{B4348077-9D62-4FD0-942D-9848FB6F72A1}"/>
    <cellStyle name="Total 11 4 2 4" xfId="15384" xr:uid="{2EC174CC-E24F-4424-AB51-D760B7CEDF12}"/>
    <cellStyle name="Total 11 4 2 4 2" xfId="27145" xr:uid="{3F25C50C-4245-4ED4-B778-6B47643A81E9}"/>
    <cellStyle name="Total 11 4 2 5" xfId="16310" xr:uid="{10507B66-02BD-46B5-8F54-93EB46B90D47}"/>
    <cellStyle name="Total 11 4 2 5 2" xfId="28057" xr:uid="{882684C2-8FF2-45DB-9065-C5C9515BCA9B}"/>
    <cellStyle name="Total 11 4 2 6" xfId="17181" xr:uid="{A528C516-C3B4-4909-93B3-86CE8526FFF0}"/>
    <cellStyle name="Total 11 4 2 6 2" xfId="28925" xr:uid="{5DEFD3B2-FDD0-42DB-8224-0ECC440A9CC4}"/>
    <cellStyle name="Total 11 4 2 7" xfId="18028" xr:uid="{4723243A-F941-418A-91AF-1C6B54B948FE}"/>
    <cellStyle name="Total 11 4 2 7 2" xfId="29749" xr:uid="{DCCFA9A1-601A-43C9-A773-797D43C1A847}"/>
    <cellStyle name="Total 11 4 2 8" xfId="18795" xr:uid="{8691766F-6C4E-4972-8A32-F4F4CCA15E90}"/>
    <cellStyle name="Total 11 4 3" xfId="9621" xr:uid="{4E27BB82-A6E0-48B1-B1E2-816A6C2646D5}"/>
    <cellStyle name="Total 11 4 3 2" xfId="14026" xr:uid="{D51548A2-7351-46E2-A87A-13BA33A4B8ED}"/>
    <cellStyle name="Total 11 4 3 2 2" xfId="25799" xr:uid="{E5A07CB7-3386-4F03-99E8-7039AC93FC41}"/>
    <cellStyle name="Total 11 4 3 3" xfId="14986" xr:uid="{A60DA75C-A463-4077-9B55-FCFBFE878F4F}"/>
    <cellStyle name="Total 11 4 3 3 2" xfId="26757" xr:uid="{7551EFB8-546C-44E7-BB19-BCB3A7E5783B}"/>
    <cellStyle name="Total 11 4 3 4" xfId="15938" xr:uid="{8C5E76ED-56D3-44A7-84E5-D0A4F34D5672}"/>
    <cellStyle name="Total 11 4 3 4 2" xfId="27685" xr:uid="{C98A1378-4AF0-454B-B39E-1E7E776F436A}"/>
    <cellStyle name="Total 11 4 3 5" xfId="16812" xr:uid="{5833B999-B3D6-46E0-BEA3-F247F9493649}"/>
    <cellStyle name="Total 11 4 3 5 2" xfId="28559" xr:uid="{4D1E8173-A2CA-46B8-9C76-50D6A25CCB4C}"/>
    <cellStyle name="Total 11 4 3 6" xfId="17677" xr:uid="{572C791C-9B94-43A1-B3DB-2BFFFE8281A7}"/>
    <cellStyle name="Total 11 4 3 6 2" xfId="29398" xr:uid="{B696896D-C0FE-46A8-815A-00530139AF0B}"/>
    <cellStyle name="Total 11 4 3 7" xfId="18453" xr:uid="{348C01BF-E928-4363-BA9D-1626F6FF9005}"/>
    <cellStyle name="Total 11 4 3 7 2" xfId="30174" xr:uid="{0A7EF286-0592-49F2-822A-DFAFE02E593C}"/>
    <cellStyle name="Total 11 4 3 8" xfId="19210" xr:uid="{7ED49A59-05BD-4482-83EE-BC3517E10B0F}"/>
    <cellStyle name="Total 11 4 4" xfId="12391" xr:uid="{8853A81C-5EDB-4B1F-AA75-9D78E28E10CA}"/>
    <cellStyle name="Total 11 4 4 2" xfId="24205" xr:uid="{7D561654-959B-41D8-A620-A5BA42E94FFD}"/>
    <cellStyle name="Total 11 4 5" xfId="10390" xr:uid="{DDEFDEE2-BD49-414F-94C9-AA5127D57AC4}"/>
    <cellStyle name="Total 11 4 5 2" xfId="22262" xr:uid="{6E6627AA-8C4D-42A2-A081-B8DDC9E5F36F}"/>
    <cellStyle name="Total 11 4 6" xfId="11662" xr:uid="{D043474C-227C-40D4-A631-73B3AEFF0A0E}"/>
    <cellStyle name="Total 11 4 6 2" xfId="23501" xr:uid="{4D1E38C6-4889-4E3B-B481-1EE0FED96C5C}"/>
    <cellStyle name="Total 11 4 7" xfId="11026" xr:uid="{97F3CB77-A825-4C2D-9334-DAEF7EA83DDD}"/>
    <cellStyle name="Total 11 4 7 2" xfId="22895" xr:uid="{0CCA764C-14E9-44D0-BB1F-5C46B476C80C}"/>
    <cellStyle name="Total 11 4 8" xfId="12509" xr:uid="{3EA4B121-C658-4BFD-BC40-97A9B230EE28}"/>
    <cellStyle name="Total 11 4 8 2" xfId="24319" xr:uid="{E54E38FE-6E7E-4B17-807C-943F84D02CCF}"/>
    <cellStyle name="Total 11 4 9" xfId="10288" xr:uid="{5934613E-9EF2-40BF-8397-8DAA70D4877B}"/>
    <cellStyle name="Total 11 4 9 2" xfId="22163" xr:uid="{EBF626B4-7651-41BB-8FAF-F609230CF360}"/>
    <cellStyle name="Total 11 5" xfId="7961" xr:uid="{803D6D75-5BC6-4C1E-B1C6-FA89F0B7FA0E}"/>
    <cellStyle name="Total 11 5 2" xfId="12931" xr:uid="{6BA79E71-B366-4404-82E7-53D8D5153B03}"/>
    <cellStyle name="Total 11 5 2 2" xfId="24725" xr:uid="{D972EAC1-109C-4CFD-99BC-6CEDE56D178C}"/>
    <cellStyle name="Total 11 5 3" xfId="9962" xr:uid="{0512F2CA-356A-4727-A194-2B8045E833EA}"/>
    <cellStyle name="Total 11 5 3 2" xfId="21837" xr:uid="{FCA31FF5-ABCC-4695-A738-DC04A554DFDF}"/>
    <cellStyle name="Total 11 5 4" xfId="12111" xr:uid="{3BBCA5C8-6BC0-410B-A617-04615F1C218B}"/>
    <cellStyle name="Total 11 5 4 2" xfId="23929" xr:uid="{7E07F340-4BA8-4D6A-B56B-34BB223FF58F}"/>
    <cellStyle name="Total 11 5 5" xfId="10651" xr:uid="{8FAC9687-2B5D-47AD-B309-DA488814910C}"/>
    <cellStyle name="Total 11 5 5 2" xfId="22523" xr:uid="{7EC912A7-60F2-48B7-89F0-07FA5BA51BF9}"/>
    <cellStyle name="Total 11 5 6" xfId="11620" xr:uid="{6A939E5E-8C01-4C25-903A-288E9762EBE4}"/>
    <cellStyle name="Total 11 5 6 2" xfId="23463" xr:uid="{819DD52E-079C-4594-A3DD-D1CECD064126}"/>
    <cellStyle name="Total 11 5 7" xfId="11062" xr:uid="{11EE0139-648F-4357-ACED-B7BF9061FDF8}"/>
    <cellStyle name="Total 11 5 7 2" xfId="22931" xr:uid="{55ABB326-C1B0-4E13-A549-319D410887C3}"/>
    <cellStyle name="Total 11 5 8" xfId="13530" xr:uid="{6B47B59F-4B0F-4F2A-A0FB-1B8008DA57AC}"/>
    <cellStyle name="Total 11 6" xfId="9393" xr:uid="{1DA82458-0F2E-4458-806E-FAFF12AD4581}"/>
    <cellStyle name="Total 11 6 2" xfId="13798" xr:uid="{501F0994-35DE-438D-BC8D-3DD349E26EA0}"/>
    <cellStyle name="Total 11 6 2 2" xfId="25571" xr:uid="{D3184B79-CFAF-4D1A-9BAB-AF4926F9B626}"/>
    <cellStyle name="Total 11 6 3" xfId="14758" xr:uid="{DA063291-3CB5-4C71-A656-733E783382DD}"/>
    <cellStyle name="Total 11 6 3 2" xfId="26529" xr:uid="{042C924F-6908-4727-81E3-B5B6F0168AF1}"/>
    <cellStyle name="Total 11 6 4" xfId="15710" xr:uid="{EA00CFD6-F560-4565-A790-5AA684BC19A3}"/>
    <cellStyle name="Total 11 6 4 2" xfId="27457" xr:uid="{F0FEAFE2-C81C-4D86-BAAC-BEA3187FEC81}"/>
    <cellStyle name="Total 11 6 5" xfId="16584" xr:uid="{6090E714-1424-4378-96A0-5B2223B52B64}"/>
    <cellStyle name="Total 11 6 5 2" xfId="28331" xr:uid="{E9ABF39F-BF8C-4083-92B9-52CCD73C737B}"/>
    <cellStyle name="Total 11 6 6" xfId="17449" xr:uid="{12B4BA01-AF55-4F16-91F4-CCF691BD33F7}"/>
    <cellStyle name="Total 11 6 6 2" xfId="29170" xr:uid="{4A5F3D1A-E30D-4AB7-B21F-420EE975A383}"/>
    <cellStyle name="Total 11 6 7" xfId="18225" xr:uid="{B25F03BB-E572-469C-BB1E-1879EF103DC1}"/>
    <cellStyle name="Total 11 6 7 2" xfId="29946" xr:uid="{8CDE4822-5256-4D36-8605-7A767C0B93E9}"/>
    <cellStyle name="Total 11 6 8" xfId="18982" xr:uid="{CA683B5F-C0BB-482C-B179-54B3CF0E559B}"/>
    <cellStyle name="Total 11 7" xfId="11857" xr:uid="{67A9156C-D58D-488E-92B4-C21BEA9D61B7}"/>
    <cellStyle name="Total 11 7 2" xfId="23684" xr:uid="{A786D03D-34B5-4D52-8E45-204FF788865E}"/>
    <cellStyle name="Total 11 8" xfId="10862" xr:uid="{C4EB319F-B3DB-4E4E-9529-750E407496BA}"/>
    <cellStyle name="Total 11 8 2" xfId="22731" xr:uid="{AF53335A-B2E2-46AC-9956-D78AE4123ED5}"/>
    <cellStyle name="Total 11 9" xfId="11468" xr:uid="{C62BBD5A-0E91-4693-BCD5-58323DA95638}"/>
    <cellStyle name="Total 11 9 2" xfId="23322" xr:uid="{57B6EB75-D035-4E13-B444-4AA6EED73E19}"/>
    <cellStyle name="Total 12" xfId="6222" xr:uid="{F0392F6F-BB47-40D7-A79E-ED8E106959A6}"/>
    <cellStyle name="Total 12 10" xfId="11171" xr:uid="{215F4D69-AD14-4D32-BFF7-4471531B97DB}"/>
    <cellStyle name="Total 12 10 2" xfId="23036" xr:uid="{5507D8A0-E76A-4A6A-9292-95D204E0E537}"/>
    <cellStyle name="Total 12 11" xfId="13031" xr:uid="{D2329AC6-0397-41F9-A558-7A5A9D398890}"/>
    <cellStyle name="Total 12 11 2" xfId="24823" xr:uid="{72E430D8-64F7-4800-8835-E6625CB15750}"/>
    <cellStyle name="Total 12 12" xfId="9880" xr:uid="{C5C9987E-133A-41D0-B23E-D35DD8DA66D1}"/>
    <cellStyle name="Total 12 12 2" xfId="21756" xr:uid="{6003E44B-B13D-479C-9245-4F599D36BCA0}"/>
    <cellStyle name="Total 12 13" xfId="13673" xr:uid="{0AF065E6-3494-49B2-929C-DF9D555F9C79}"/>
    <cellStyle name="Total 12 13 2" xfId="25447" xr:uid="{DB87B699-8D43-42FC-8E7A-4057AE434039}"/>
    <cellStyle name="Total 12 2" xfId="6223" xr:uid="{631530E5-2042-4E17-AB25-F7B4EF0BCCE1}"/>
    <cellStyle name="Total 12 2 10" xfId="11911" xr:uid="{C8774298-AB78-4E54-A370-B0E5EBAD87FE}"/>
    <cellStyle name="Total 12 2 10 2" xfId="23738" xr:uid="{74F5FDF8-3DAA-44DB-8A17-D69AA04DAA7A}"/>
    <cellStyle name="Total 12 2 11" xfId="10813" xr:uid="{10DFCAB2-14B2-4198-89BB-6C1C4FA486FC}"/>
    <cellStyle name="Total 12 2 11 2" xfId="22683" xr:uid="{FDEB803E-0736-4946-A7C9-AF0A3A1C6D1D}"/>
    <cellStyle name="Total 12 2 12" xfId="11511" xr:uid="{4570189A-F27D-437E-8C4B-6C2E63C5CCC7}"/>
    <cellStyle name="Total 12 2 12 2" xfId="23365" xr:uid="{62779A37-3B86-4285-A7C4-A3034CED02DD}"/>
    <cellStyle name="Total 12 2 2" xfId="6853" xr:uid="{469A7679-EE08-4270-B56C-12B6E8DD9296}"/>
    <cellStyle name="Total 12 2 2 10" xfId="11077" xr:uid="{CCF18B83-23F3-4525-81DB-CDC3246BBA75}"/>
    <cellStyle name="Total 12 2 2 10 2" xfId="22946" xr:uid="{AE30C18D-C639-4F91-B899-836EDB05BEFA}"/>
    <cellStyle name="Total 12 2 2 11" xfId="12974" xr:uid="{DAFC5307-7D92-4730-B1AE-5A5D5EEE0F20}"/>
    <cellStyle name="Total 12 2 2 11 2" xfId="24766" xr:uid="{F3258C80-E1A5-4B81-8C91-DCADCB1FEB33}"/>
    <cellStyle name="Total 12 2 2 2" xfId="7656" xr:uid="{0591CE87-3442-4FD0-B677-DC8902CEC23A}"/>
    <cellStyle name="Total 12 2 2 2 10" xfId="11156" xr:uid="{56D7455E-5A1C-4463-B61A-B60291FCD436}"/>
    <cellStyle name="Total 12 2 2 2 10 2" xfId="23021" xr:uid="{F839255A-9AA5-4CD4-B4A1-3C00CEC090B4}"/>
    <cellStyle name="Total 12 2 2 2 2" xfId="9299" xr:uid="{4980CEEB-F93C-41E0-98B7-97E9A1EBE0D5}"/>
    <cellStyle name="Total 12 2 2 2 2 2" xfId="13721" xr:uid="{2329A1F6-9596-4E7F-B32B-67FF6ACC81AD}"/>
    <cellStyle name="Total 12 2 2 2 2 2 2" xfId="25495" xr:uid="{BC5A629D-4AA2-430C-B604-ABC2C70022FD}"/>
    <cellStyle name="Total 12 2 2 2 2 3" xfId="14683" xr:uid="{3D1B0DBA-F62E-4CAF-B9FA-24C99E400665}"/>
    <cellStyle name="Total 12 2 2 2 2 3 2" xfId="26454" xr:uid="{E65BEED7-39EA-4AD3-9B89-14CF5331B2D1}"/>
    <cellStyle name="Total 12 2 2 2 2 4" xfId="15635" xr:uid="{C30B3640-F24B-4642-8A3E-68066DFE9869}"/>
    <cellStyle name="Total 12 2 2 2 2 4 2" xfId="27382" xr:uid="{86A7D00D-EC16-4498-A9CD-909FF4830181}"/>
    <cellStyle name="Total 12 2 2 2 2 5" xfId="16513" xr:uid="{40F6571B-7363-41BB-B099-03F59E530CB7}"/>
    <cellStyle name="Total 12 2 2 2 2 5 2" xfId="28260" xr:uid="{4C20A1FF-0AFD-4ECF-9F97-891F7BF2CD20}"/>
    <cellStyle name="Total 12 2 2 2 2 6" xfId="17378" xr:uid="{E3EE5F05-BCF9-4B50-BFFE-640E80ADABB8}"/>
    <cellStyle name="Total 12 2 2 2 2 6 2" xfId="29099" xr:uid="{5BC33176-4EE8-4FA5-97B6-0166BD52585D}"/>
    <cellStyle name="Total 12 2 2 2 2 7" xfId="18154" xr:uid="{FCD3B1F1-E1F9-4B68-BAA5-9A73120F9E32}"/>
    <cellStyle name="Total 12 2 2 2 2 7 2" xfId="29875" xr:uid="{2B110397-B14B-4B79-B5DD-AAF4C01436D7}"/>
    <cellStyle name="Total 12 2 2 2 2 8" xfId="18911" xr:uid="{26538549-9627-4397-91E2-BF6B8E639D4E}"/>
    <cellStyle name="Total 12 2 2 2 3" xfId="9737" xr:uid="{517FE620-A915-45C8-995E-7FE7817D2507}"/>
    <cellStyle name="Total 12 2 2 2 3 2" xfId="14142" xr:uid="{C9ED1F77-AC18-4D0E-B800-69B78C0BAB90}"/>
    <cellStyle name="Total 12 2 2 2 3 2 2" xfId="25915" xr:uid="{EB2AD83D-9065-41AE-94BA-2E4437E45113}"/>
    <cellStyle name="Total 12 2 2 2 3 3" xfId="15102" xr:uid="{2BB8D682-118D-447F-A3DD-2FB5BB3AD4F1}"/>
    <cellStyle name="Total 12 2 2 2 3 3 2" xfId="26873" xr:uid="{CB7894EB-B5BB-44A6-9659-75A6431CB972}"/>
    <cellStyle name="Total 12 2 2 2 3 4" xfId="16054" xr:uid="{D3D643F6-4219-4E9C-89B9-D33F16341916}"/>
    <cellStyle name="Total 12 2 2 2 3 4 2" xfId="27801" xr:uid="{CFF28F74-1CD9-4598-B9DC-AB0D683522E3}"/>
    <cellStyle name="Total 12 2 2 2 3 5" xfId="16928" xr:uid="{F1BC1081-A29B-4073-A0BC-08FE24E477A5}"/>
    <cellStyle name="Total 12 2 2 2 3 5 2" xfId="28675" xr:uid="{73096982-B1D4-4094-9A5F-4DB88CAF5292}"/>
    <cellStyle name="Total 12 2 2 2 3 6" xfId="17793" xr:uid="{03DCC9BD-21E2-4674-8926-294171DCD2D8}"/>
    <cellStyle name="Total 12 2 2 2 3 6 2" xfId="29514" xr:uid="{04239E18-355D-460A-A279-71BE15B0581C}"/>
    <cellStyle name="Total 12 2 2 2 3 7" xfId="18569" xr:uid="{5D51BEE1-AE11-4EBE-B4FB-00B012C9CCF2}"/>
    <cellStyle name="Total 12 2 2 2 3 7 2" xfId="30290" xr:uid="{233715C9-30ED-4FBF-9E31-3E214319FEB4}"/>
    <cellStyle name="Total 12 2 2 2 3 8" xfId="19326" xr:uid="{4E177E21-99E0-4FD6-8938-B534AD06601D}"/>
    <cellStyle name="Total 12 2 2 2 4" xfId="12707" xr:uid="{C8BB9DA6-C563-4E88-BCBB-3E8544067AC2}"/>
    <cellStyle name="Total 12 2 2 2 4 2" xfId="24505" xr:uid="{4344F42B-60FD-4C5F-A5DF-2A702B6D6683}"/>
    <cellStyle name="Total 12 2 2 2 5" xfId="10165" xr:uid="{FAB34147-ECBB-4D48-91FA-8466B5C8A85B}"/>
    <cellStyle name="Total 12 2 2 2 5 2" xfId="22040" xr:uid="{B498EC42-FD15-4EB2-AAE6-51043D70F9EB}"/>
    <cellStyle name="Total 12 2 2 2 6" xfId="9783" xr:uid="{857AD9BD-F942-4D6C-8BDD-C9CDEBD53047}"/>
    <cellStyle name="Total 12 2 2 2 6 2" xfId="21659" xr:uid="{952B0486-BD3F-4447-BD59-00AB11F73722}"/>
    <cellStyle name="Total 12 2 2 2 7" xfId="11874" xr:uid="{0C2F0B9B-DA88-4E42-9BD1-1A10E67E466B}"/>
    <cellStyle name="Total 12 2 2 2 7 2" xfId="23701" xr:uid="{B6EA143C-86B1-48A2-B556-A3D577A3A55A}"/>
    <cellStyle name="Total 12 2 2 2 8" xfId="10845" xr:uid="{F287EE01-CFDB-463E-B1E7-01A495B014FE}"/>
    <cellStyle name="Total 12 2 2 2 8 2" xfId="22714" xr:uid="{4AF1F991-7363-406C-9077-5907B24CA826}"/>
    <cellStyle name="Total 12 2 2 2 9" xfId="11485" xr:uid="{74774C74-20D1-44EF-89D2-B06F52C3F104}"/>
    <cellStyle name="Total 12 2 2 2 9 2" xfId="23339" xr:uid="{0E43E86D-C257-4773-BF97-55CF4814763F}"/>
    <cellStyle name="Total 12 2 2 3" xfId="8498" xr:uid="{6C954902-D59C-4613-AF72-F5C3AF3DF755}"/>
    <cellStyle name="Total 12 2 2 3 2" xfId="13240" xr:uid="{F2E7DCAB-62EA-4DA2-93B7-DB4077C87C80}"/>
    <cellStyle name="Total 12 2 2 3 2 2" xfId="25026" xr:uid="{0C0BAE98-DE9B-4395-BB1D-22CE2366014B}"/>
    <cellStyle name="Total 12 2 2 3 3" xfId="14260" xr:uid="{707341C4-B3C4-493E-8678-5EE39503D190}"/>
    <cellStyle name="Total 12 2 2 3 3 2" xfId="26033" xr:uid="{BD4369B1-EA6C-415E-B0DA-C9EAFA8C69DF}"/>
    <cellStyle name="Total 12 2 2 3 4" xfId="15220" xr:uid="{5A1E142A-60C7-4AD9-B58C-653B3B90C7A7}"/>
    <cellStyle name="Total 12 2 2 3 4 2" xfId="26989" xr:uid="{CA71FC50-4BC1-4815-9ADF-5EECBC4D2576}"/>
    <cellStyle name="Total 12 2 2 3 5" xfId="16169" xr:uid="{5EC93FA2-5A36-4225-AAD8-8018D557CEC1}"/>
    <cellStyle name="Total 12 2 2 3 5 2" xfId="27916" xr:uid="{C15D668F-620D-4530-93DE-BC032E9C30DF}"/>
    <cellStyle name="Total 12 2 2 3 6" xfId="17042" xr:uid="{010B64A6-D497-4C8B-9201-583FAD2186ED}"/>
    <cellStyle name="Total 12 2 2 3 6 2" xfId="28789" xr:uid="{2896FFFE-1B8D-4EA8-9A45-789F1497FCDB}"/>
    <cellStyle name="Total 12 2 2 3 7" xfId="17907" xr:uid="{6BFF8AF4-0E29-438A-B3A1-755644DD86CE}"/>
    <cellStyle name="Total 12 2 2 3 7 2" xfId="29628" xr:uid="{7A81775E-961D-487E-BE4F-6A5ACB84D050}"/>
    <cellStyle name="Total 12 2 2 3 8" xfId="18683" xr:uid="{F28FCB6A-9ED0-43A3-8902-A0F04875E076}"/>
    <cellStyle name="Total 12 2 2 4" xfId="9509" xr:uid="{92E29C65-34AF-479A-B5D0-0F530AD45491}"/>
    <cellStyle name="Total 12 2 2 4 2" xfId="13914" xr:uid="{34659EFA-31E6-40B2-A9C9-06A54DC19EEF}"/>
    <cellStyle name="Total 12 2 2 4 2 2" xfId="25687" xr:uid="{A6AFE09A-4DAC-4453-8939-F2E2D3B6AC01}"/>
    <cellStyle name="Total 12 2 2 4 3" xfId="14874" xr:uid="{129E9901-97DE-4187-979B-21473D42A9E9}"/>
    <cellStyle name="Total 12 2 2 4 3 2" xfId="26645" xr:uid="{2E53581C-1A52-4DE6-910B-D4C416BCE0F7}"/>
    <cellStyle name="Total 12 2 2 4 4" xfId="15826" xr:uid="{C0C527B2-C683-4FE2-9BC0-476EFF106FBD}"/>
    <cellStyle name="Total 12 2 2 4 4 2" xfId="27573" xr:uid="{8D15B37A-D8E6-4DF6-8831-D29D8DCE53CF}"/>
    <cellStyle name="Total 12 2 2 4 5" xfId="16700" xr:uid="{A6853C94-7300-414B-8548-2F41C0EF03DD}"/>
    <cellStyle name="Total 12 2 2 4 5 2" xfId="28447" xr:uid="{92E9DEF7-C4CF-4B5C-966A-9651D19DA797}"/>
    <cellStyle name="Total 12 2 2 4 6" xfId="17565" xr:uid="{7D9F99BA-5820-440D-9AAE-51FE8537694A}"/>
    <cellStyle name="Total 12 2 2 4 6 2" xfId="29286" xr:uid="{B60706A5-5FA4-4E79-9FD1-194111356935}"/>
    <cellStyle name="Total 12 2 2 4 7" xfId="18341" xr:uid="{006B6FF3-2395-41B9-9CCE-ECCA9339BA3E}"/>
    <cellStyle name="Total 12 2 2 4 7 2" xfId="30062" xr:uid="{3610C0D4-33B4-4D7F-83B7-46FD060E360F}"/>
    <cellStyle name="Total 12 2 2 4 8" xfId="19098" xr:uid="{D329CA25-826F-4C74-8C8D-668CD4CDAE52}"/>
    <cellStyle name="Total 12 2 2 5" xfId="12211" xr:uid="{AE2E65A4-6B45-4B43-8F11-E34AB0657618}"/>
    <cellStyle name="Total 12 2 2 5 2" xfId="24028" xr:uid="{EF2E2FF2-6633-4D6E-936B-92BD41CBD52E}"/>
    <cellStyle name="Total 12 2 2 6" xfId="10556" xr:uid="{D90C4E56-B05C-442A-AB8C-BA36096906A5}"/>
    <cellStyle name="Total 12 2 2 6 2" xfId="22428" xr:uid="{5BE180BC-6DD9-41C1-975D-B499C7C5452F}"/>
    <cellStyle name="Total 12 2 2 7" xfId="12038" xr:uid="{20E39772-149B-4C3D-8014-8052D651E23D}"/>
    <cellStyle name="Total 12 2 2 7 2" xfId="23859" xr:uid="{87E0D69B-40B8-4DEE-B9C1-817E87E15CE9}"/>
    <cellStyle name="Total 12 2 2 8" xfId="10714" xr:uid="{7B21D123-456C-4957-9D30-16F3A3F440B2}"/>
    <cellStyle name="Total 12 2 2 8 2" xfId="22586" xr:uid="{D825FEA2-9CC8-49B0-9EDA-9F8454041770}"/>
    <cellStyle name="Total 12 2 2 9" xfId="11602" xr:uid="{0A1A2BEE-DAC6-45DE-9864-2B70062532DB}"/>
    <cellStyle name="Total 12 2 2 9 2" xfId="23446" xr:uid="{3960088C-0674-4553-A33B-A7FB099320C9}"/>
    <cellStyle name="Total 12 2 3" xfId="7120" xr:uid="{F7DBFBD4-A29A-447C-B285-F4B198ABA718}"/>
    <cellStyle name="Total 12 2 3 10" xfId="11514" xr:uid="{1AA5DCBF-886E-4CC4-984F-BF322B6100F9}"/>
    <cellStyle name="Total 12 2 3 10 2" xfId="23368" xr:uid="{095F5D64-2D8F-4DA7-B24F-C1E53412DDF7}"/>
    <cellStyle name="Total 12 2 3 2" xfId="8763" xr:uid="{F6C475B0-FA88-4B31-B7C3-CA8CFC38A484}"/>
    <cellStyle name="Total 12 2 3 2 2" xfId="13423" xr:uid="{67A74B37-3574-4259-8C53-EE165115F1C9}"/>
    <cellStyle name="Total 12 2 3 2 2 2" xfId="25206" xr:uid="{5CC185B0-C06F-499B-B440-63EA98976C16}"/>
    <cellStyle name="Total 12 2 3 2 3" xfId="14429" xr:uid="{24C58306-0034-40D1-8A30-C4DB11EEB30B}"/>
    <cellStyle name="Total 12 2 3 2 3 2" xfId="26201" xr:uid="{4B0E75BC-DF83-4A0C-A2F8-CBB1DF7E14C4}"/>
    <cellStyle name="Total 12 2 3 2 4" xfId="15387" xr:uid="{FFA8972D-854B-4C39-B64D-B555A8A19373}"/>
    <cellStyle name="Total 12 2 3 2 4 2" xfId="27148" xr:uid="{14318B9E-B504-4851-809A-8F604C11EDA7}"/>
    <cellStyle name="Total 12 2 3 2 5" xfId="16313" xr:uid="{1791BBD4-8689-42A1-A55C-2FC218EEBFF0}"/>
    <cellStyle name="Total 12 2 3 2 5 2" xfId="28060" xr:uid="{1A4AACB6-C504-4238-B806-043BB41204A6}"/>
    <cellStyle name="Total 12 2 3 2 6" xfId="17184" xr:uid="{8387D6FB-0680-4281-8360-1FB725728BCE}"/>
    <cellStyle name="Total 12 2 3 2 6 2" xfId="28928" xr:uid="{A35D46D0-DEA7-4EF8-9E37-01DAE2951E32}"/>
    <cellStyle name="Total 12 2 3 2 7" xfId="18031" xr:uid="{CD0FAA6F-0C32-46D4-BA21-E8902285AD58}"/>
    <cellStyle name="Total 12 2 3 2 7 2" xfId="29752" xr:uid="{D911217C-B6A8-44B4-93E8-B02A52D25C1A}"/>
    <cellStyle name="Total 12 2 3 2 8" xfId="18798" xr:uid="{19B75630-FA27-40C8-B2D9-5946D5B517E7}"/>
    <cellStyle name="Total 12 2 3 3" xfId="9624" xr:uid="{31CA6E00-A9E9-438C-9759-9BFBED8ECE9C}"/>
    <cellStyle name="Total 12 2 3 3 2" xfId="14029" xr:uid="{42BE8BAB-6EF1-4DC4-9F80-27D8C3E5D117}"/>
    <cellStyle name="Total 12 2 3 3 2 2" xfId="25802" xr:uid="{E98EEE0F-D81E-4657-AC5A-8C505811EF58}"/>
    <cellStyle name="Total 12 2 3 3 3" xfId="14989" xr:uid="{0A1E1356-E717-405D-9D7C-D29E90A83686}"/>
    <cellStyle name="Total 12 2 3 3 3 2" xfId="26760" xr:uid="{2427FDF0-8D34-46EF-A3AE-6D82AD76741B}"/>
    <cellStyle name="Total 12 2 3 3 4" xfId="15941" xr:uid="{FFFD7133-06EC-46FC-BEA0-330703200AA7}"/>
    <cellStyle name="Total 12 2 3 3 4 2" xfId="27688" xr:uid="{FDE06D74-1B96-4326-A8CD-21685C9E0AF1}"/>
    <cellStyle name="Total 12 2 3 3 5" xfId="16815" xr:uid="{01EAE6F4-EBCE-492C-836C-3E1F38C0725F}"/>
    <cellStyle name="Total 12 2 3 3 5 2" xfId="28562" xr:uid="{A6104306-D255-47EF-B924-06ED1D356A9B}"/>
    <cellStyle name="Total 12 2 3 3 6" xfId="17680" xr:uid="{288852BD-9B62-4810-9F62-031FDB99CB97}"/>
    <cellStyle name="Total 12 2 3 3 6 2" xfId="29401" xr:uid="{7F266D29-D1B0-4CB0-8BFC-E5B0617BE25A}"/>
    <cellStyle name="Total 12 2 3 3 7" xfId="18456" xr:uid="{6E7CF4CD-92EF-4B42-AA64-087D30B5F926}"/>
    <cellStyle name="Total 12 2 3 3 7 2" xfId="30177" xr:uid="{CC2E70D0-FB9A-48C0-A14B-C72710BD4CEE}"/>
    <cellStyle name="Total 12 2 3 3 8" xfId="19213" xr:uid="{33DE8A37-4CF3-406F-9056-27863DB6299B}"/>
    <cellStyle name="Total 12 2 3 4" xfId="12394" xr:uid="{3E32C7ED-71B7-4F49-B313-53434DC2164E}"/>
    <cellStyle name="Total 12 2 3 4 2" xfId="24208" xr:uid="{37DE21B3-022F-478B-92A8-9A16CEC5C9F0}"/>
    <cellStyle name="Total 12 2 3 5" xfId="10387" xr:uid="{6984267D-B37C-4C55-A294-B11149EFFE18}"/>
    <cellStyle name="Total 12 2 3 5 2" xfId="22259" xr:uid="{6DAB4428-F597-46A3-8A6D-6BD571F1AC07}"/>
    <cellStyle name="Total 12 2 3 6" xfId="11665" xr:uid="{48A3C342-255E-4A4D-9DA0-348AC14CB6C1}"/>
    <cellStyle name="Total 12 2 3 6 2" xfId="23504" xr:uid="{68474E7B-3103-4EF6-A1D1-01BA2AC5465E}"/>
    <cellStyle name="Total 12 2 3 7" xfId="11023" xr:uid="{6D58182A-D56E-4328-A4F1-2FD83CCBE956}"/>
    <cellStyle name="Total 12 2 3 7 2" xfId="22892" xr:uid="{4F411028-F544-4AA4-AB16-E5F3B57D4865}"/>
    <cellStyle name="Total 12 2 3 8" xfId="11917" xr:uid="{910DA0C3-BF0F-4DC5-A505-73E32393C97C}"/>
    <cellStyle name="Total 12 2 3 8 2" xfId="23743" xr:uid="{13510451-7FBE-4C25-A7AE-446492014A90}"/>
    <cellStyle name="Total 12 2 3 9" xfId="10810" xr:uid="{790381B2-02E5-452C-B6A8-F317832C68A7}"/>
    <cellStyle name="Total 12 2 3 9 2" xfId="22680" xr:uid="{EEFDBBCC-FB13-43CB-A2BB-D49375240438}"/>
    <cellStyle name="Total 12 2 4" xfId="7964" xr:uid="{0E97C616-A741-470C-B82D-EF8BC8658190}"/>
    <cellStyle name="Total 12 2 4 2" xfId="12934" xr:uid="{B55F5347-46B4-4C60-9164-05D10A556B08}"/>
    <cellStyle name="Total 12 2 4 2 2" xfId="24728" xr:uid="{584FE673-1F69-444D-A93A-DDC8C8282E78}"/>
    <cellStyle name="Total 12 2 4 3" xfId="9959" xr:uid="{71A8BD2B-0FE3-42EF-A6CB-C70BCC6CAEB8}"/>
    <cellStyle name="Total 12 2 4 3 2" xfId="21834" xr:uid="{44A801B6-12A3-499F-B0B9-BAB74A7CBC53}"/>
    <cellStyle name="Total 12 2 4 4" xfId="13140" xr:uid="{30DAF948-49FA-498D-B252-1B1023F3A5D5}"/>
    <cellStyle name="Total 12 2 4 4 2" xfId="24927" xr:uid="{C5FDB9F8-49FD-4D40-A2BC-B969F4BE22EB}"/>
    <cellStyle name="Total 12 2 4 5" xfId="9800" xr:uid="{B102A266-9BD8-4601-8858-740C69BD0A76}"/>
    <cellStyle name="Total 12 2 4 5 2" xfId="21676" xr:uid="{CEEEA35B-2B33-48BB-AAAE-3F3CDEAA51EC}"/>
    <cellStyle name="Total 12 2 4 6" xfId="12702" xr:uid="{001B8E0C-C662-4EA6-BD0E-93BA061168C6}"/>
    <cellStyle name="Total 12 2 4 6 2" xfId="24500" xr:uid="{4128BE30-5530-4E9F-9DDB-C1228B7F016E}"/>
    <cellStyle name="Total 12 2 4 7" xfId="13303" xr:uid="{914FEC41-3C75-4A72-8073-10A221997EDE}"/>
    <cellStyle name="Total 12 2 4 7 2" xfId="25086" xr:uid="{47ABC128-E03E-48C8-BF5E-76937369E58A}"/>
    <cellStyle name="Total 12 2 4 8" xfId="14317" xr:uid="{259BB7F3-EF5A-4D8F-9975-E30CFE220B70}"/>
    <cellStyle name="Total 12 2 5" xfId="9396" xr:uid="{E46EA7A2-5E5F-45AE-BFD4-47EC211DCB7E}"/>
    <cellStyle name="Total 12 2 5 2" xfId="13801" xr:uid="{4CE69470-320F-45E1-8F26-080579BB78C3}"/>
    <cellStyle name="Total 12 2 5 2 2" xfId="25574" xr:uid="{45AFFAF7-09BD-4AB8-AAB7-0E2A3ACF9E0A}"/>
    <cellStyle name="Total 12 2 5 3" xfId="14761" xr:uid="{693CA1B3-2770-4781-A5A1-F775E6EFCB07}"/>
    <cellStyle name="Total 12 2 5 3 2" xfId="26532" xr:uid="{9EAF6E56-DE81-4319-8A7B-71CCBBA3A1A8}"/>
    <cellStyle name="Total 12 2 5 4" xfId="15713" xr:uid="{17DB4007-09E8-4E62-A1CB-AE9DFEDE01E8}"/>
    <cellStyle name="Total 12 2 5 4 2" xfId="27460" xr:uid="{CFAA04CC-3EC8-4B6E-AE5E-A6C7B9C755D8}"/>
    <cellStyle name="Total 12 2 5 5" xfId="16587" xr:uid="{4A2B4627-99DA-49F0-B555-7D49F88BD999}"/>
    <cellStyle name="Total 12 2 5 5 2" xfId="28334" xr:uid="{F6F39A14-811D-4D9E-87BE-25B7455629DD}"/>
    <cellStyle name="Total 12 2 5 6" xfId="17452" xr:uid="{051E4E4D-BBEE-4188-8992-662AA6AFB369}"/>
    <cellStyle name="Total 12 2 5 6 2" xfId="29173" xr:uid="{6E2601BA-0668-4CE0-AACB-840125339C48}"/>
    <cellStyle name="Total 12 2 5 7" xfId="18228" xr:uid="{A81D2F01-5FB2-40CF-BD42-84DE1B68EE5B}"/>
    <cellStyle name="Total 12 2 5 7 2" xfId="29949" xr:uid="{E2AF4DA2-C341-4364-A63B-9633FA82496A}"/>
    <cellStyle name="Total 12 2 5 8" xfId="18985" xr:uid="{3A25E034-963D-48D9-913E-191131C30052}"/>
    <cellStyle name="Total 12 2 6" xfId="11860" xr:uid="{D0D7B7CD-BB34-4D32-AE84-1699214F2D06}"/>
    <cellStyle name="Total 12 2 6 2" xfId="23687" xr:uid="{42C2A066-ADA8-42B0-82B2-B26C1236BADE}"/>
    <cellStyle name="Total 12 2 7" xfId="10859" xr:uid="{8991E6CD-3F6A-468F-8045-C56C9937005B}"/>
    <cellStyle name="Total 12 2 7 2" xfId="22728" xr:uid="{A7F49DEF-0F5C-4A13-A42F-354118B03951}"/>
    <cellStyle name="Total 12 2 8" xfId="11471" xr:uid="{3462C152-E79C-4266-81CF-9CDBB1D7E31F}"/>
    <cellStyle name="Total 12 2 8 2" xfId="23325" xr:uid="{371F74FA-3AE6-4612-A632-2293EA9F8A9B}"/>
    <cellStyle name="Total 12 2 9" xfId="11170" xr:uid="{4FCC5086-CDA0-413F-A357-FA013DDE691E}"/>
    <cellStyle name="Total 12 2 9 2" xfId="23035" xr:uid="{72C402F4-EDD3-4FCD-9BDC-CB6DE6F795CD}"/>
    <cellStyle name="Total 12 3" xfId="6852" xr:uid="{D8D1372B-CCBC-491F-8AF4-D569BEC6421E}"/>
    <cellStyle name="Total 12 3 10" xfId="14713" xr:uid="{7BB01F4E-50DC-46F8-9833-601A4723C552}"/>
    <cellStyle name="Total 12 3 10 2" xfId="26484" xr:uid="{0C235614-5A92-4C37-BEDF-F0765405C9A3}"/>
    <cellStyle name="Total 12 3 11" xfId="15665" xr:uid="{27E930BD-45DF-4FCC-B513-BB19849E0729}"/>
    <cellStyle name="Total 12 3 11 2" xfId="27412" xr:uid="{C251E3F4-659A-4226-91D2-1BC1630107EB}"/>
    <cellStyle name="Total 12 3 2" xfId="7657" xr:uid="{48EC224E-3AFA-405D-B9BB-61DFCE84C3EC}"/>
    <cellStyle name="Total 12 3 2 10" xfId="10283" xr:uid="{2F792E49-1AD1-4008-AFED-C23D8FCBD3FB}"/>
    <cellStyle name="Total 12 3 2 10 2" xfId="22158" xr:uid="{D99452C2-0985-410E-BA00-793721B86A18}"/>
    <cellStyle name="Total 12 3 2 2" xfId="9300" xr:uid="{02BD0931-700B-4653-877E-56A668AFC5CC}"/>
    <cellStyle name="Total 12 3 2 2 2" xfId="13722" xr:uid="{2E4330CA-68AF-48AA-A658-2FD3ACE52960}"/>
    <cellStyle name="Total 12 3 2 2 2 2" xfId="25496" xr:uid="{3D37DEA9-F42A-4973-ADA1-67D2BA5CAD1E}"/>
    <cellStyle name="Total 12 3 2 2 3" xfId="14684" xr:uid="{37787BF4-3112-4FFA-B40A-B3AE8A69DE64}"/>
    <cellStyle name="Total 12 3 2 2 3 2" xfId="26455" xr:uid="{0681C8F7-0A6C-491E-8DE6-7794E254096A}"/>
    <cellStyle name="Total 12 3 2 2 4" xfId="15636" xr:uid="{79998F7D-AF32-46A1-AB79-6DD42D09FCCC}"/>
    <cellStyle name="Total 12 3 2 2 4 2" xfId="27383" xr:uid="{677C799B-4D19-4D84-B8BD-1A9CFB446D8C}"/>
    <cellStyle name="Total 12 3 2 2 5" xfId="16514" xr:uid="{D8119F2C-5C5B-42D5-B0F9-F3D08C63094B}"/>
    <cellStyle name="Total 12 3 2 2 5 2" xfId="28261" xr:uid="{DB26FD04-5F00-4FA0-83AA-5E9D1C1A9D82}"/>
    <cellStyle name="Total 12 3 2 2 6" xfId="17379" xr:uid="{B318DFF7-2614-4BCC-A8B6-8A80C9D7870D}"/>
    <cellStyle name="Total 12 3 2 2 6 2" xfId="29100" xr:uid="{242DD174-4907-45DC-B565-DA2363155067}"/>
    <cellStyle name="Total 12 3 2 2 7" xfId="18155" xr:uid="{04DF866A-2F39-4B27-BC56-75EBD29354DB}"/>
    <cellStyle name="Total 12 3 2 2 7 2" xfId="29876" xr:uid="{4749439B-3C5D-46C1-8AD9-3AF03C83EE19}"/>
    <cellStyle name="Total 12 3 2 2 8" xfId="18912" xr:uid="{C0B7EB39-75C6-455C-8F43-3CBE074A10A6}"/>
    <cellStyle name="Total 12 3 2 3" xfId="9738" xr:uid="{314DA001-B9DC-42C6-995B-7484348E6F06}"/>
    <cellStyle name="Total 12 3 2 3 2" xfId="14143" xr:uid="{E7DE0CE5-DB47-4186-BFCD-CF9D4575CC7B}"/>
    <cellStyle name="Total 12 3 2 3 2 2" xfId="25916" xr:uid="{084E298E-6234-4137-BC0D-F360C29F6B40}"/>
    <cellStyle name="Total 12 3 2 3 3" xfId="15103" xr:uid="{EB2875CA-C57B-40D5-85B3-307994D8EB36}"/>
    <cellStyle name="Total 12 3 2 3 3 2" xfId="26874" xr:uid="{C28C6988-C643-4346-8087-63EF5E820CA7}"/>
    <cellStyle name="Total 12 3 2 3 4" xfId="16055" xr:uid="{1DB2B307-A839-4187-92B3-C2E29AC6C582}"/>
    <cellStyle name="Total 12 3 2 3 4 2" xfId="27802" xr:uid="{1E0A7E39-FD1E-4CD7-8A70-CB6AD1A983D6}"/>
    <cellStyle name="Total 12 3 2 3 5" xfId="16929" xr:uid="{839A881B-A0F4-425B-B594-D0263F5B7AE6}"/>
    <cellStyle name="Total 12 3 2 3 5 2" xfId="28676" xr:uid="{62946F06-E7BD-4C62-9A06-B85026E7B6DB}"/>
    <cellStyle name="Total 12 3 2 3 6" xfId="17794" xr:uid="{E5050968-BBB0-4668-99F7-2B69FF2542D3}"/>
    <cellStyle name="Total 12 3 2 3 6 2" xfId="29515" xr:uid="{5FB3B5A7-90F6-43B0-AF0C-B0FA61E9C0B0}"/>
    <cellStyle name="Total 12 3 2 3 7" xfId="18570" xr:uid="{2F617EE2-0729-4B06-80C4-45228A37C91D}"/>
    <cellStyle name="Total 12 3 2 3 7 2" xfId="30291" xr:uid="{0D6F2D27-775F-4B1E-8663-4A30A616F461}"/>
    <cellStyle name="Total 12 3 2 3 8" xfId="19327" xr:uid="{0D331F59-C92E-4A42-BA56-E719DAEEE89B}"/>
    <cellStyle name="Total 12 3 2 4" xfId="12708" xr:uid="{8175693C-720F-4833-AF1A-434FA2C9148D}"/>
    <cellStyle name="Total 12 3 2 4 2" xfId="24506" xr:uid="{2955EFC2-F662-4244-A750-76AA06448326}"/>
    <cellStyle name="Total 12 3 2 5" xfId="12742" xr:uid="{1EC2026C-8DE7-49C1-8FEC-5D0B4204FE34}"/>
    <cellStyle name="Total 12 3 2 5 2" xfId="24539" xr:uid="{CF8DBFC1-D453-4360-8A55-A379AA1C9D51}"/>
    <cellStyle name="Total 12 3 2 6" xfId="10130" xr:uid="{AEF08A6E-62DB-48FA-B82F-B89F4F83AECB}"/>
    <cellStyle name="Total 12 3 2 6 2" xfId="22005" xr:uid="{78D8D392-0F1E-482E-ABDF-BD002A358D12}"/>
    <cellStyle name="Total 12 3 2 7" xfId="11731" xr:uid="{0150526C-7FDA-4C7D-B8D5-B8FC464980FA}"/>
    <cellStyle name="Total 12 3 2 7 2" xfId="23560" xr:uid="{FD2DD6BD-010C-4825-9860-59AEF7BD6CD8}"/>
    <cellStyle name="Total 12 3 2 8" xfId="10975" xr:uid="{BFB8B51F-8654-410C-9D59-8DE6338E293B}"/>
    <cellStyle name="Total 12 3 2 8 2" xfId="22844" xr:uid="{36F162DE-8933-477E-9842-47985B310387}"/>
    <cellStyle name="Total 12 3 2 9" xfId="12518" xr:uid="{D54F1576-CA0B-4E98-A8B7-C6EA06E0299A}"/>
    <cellStyle name="Total 12 3 2 9 2" xfId="24328" xr:uid="{19B07AA8-1FDE-4F20-B2FA-B23FF2DE5F67}"/>
    <cellStyle name="Total 12 3 3" xfId="8497" xr:uid="{F78F9E48-8F86-424B-873E-9741ED94B283}"/>
    <cellStyle name="Total 12 3 3 2" xfId="13239" xr:uid="{BABE6BF7-8FAD-40FB-B816-4C0832C48798}"/>
    <cellStyle name="Total 12 3 3 2 2" xfId="25025" xr:uid="{92AEB05F-72F8-43F6-B3B6-7368FFD500C6}"/>
    <cellStyle name="Total 12 3 3 3" xfId="14259" xr:uid="{724BCA86-C8F0-4418-8696-F5481D8674E8}"/>
    <cellStyle name="Total 12 3 3 3 2" xfId="26032" xr:uid="{BA7EE7DA-E904-4834-B0A7-D93ABD93D6DD}"/>
    <cellStyle name="Total 12 3 3 4" xfId="15219" xr:uid="{0DB4B829-5519-44C2-8BB0-2E871D0A14DA}"/>
    <cellStyle name="Total 12 3 3 4 2" xfId="26988" xr:uid="{63A26973-D412-4D9A-ADD0-AEAEC8C60B97}"/>
    <cellStyle name="Total 12 3 3 5" xfId="16168" xr:uid="{B7E36CC7-09CD-4998-AFDE-9DEB0348658F}"/>
    <cellStyle name="Total 12 3 3 5 2" xfId="27915" xr:uid="{7D680A39-F134-4941-A4E6-EB8693E41736}"/>
    <cellStyle name="Total 12 3 3 6" xfId="17041" xr:uid="{D9E9229C-FF35-49E4-9A2E-948BAA385E9C}"/>
    <cellStyle name="Total 12 3 3 6 2" xfId="28788" xr:uid="{A68AC76E-62F0-42CA-AD3A-A3EE4868659B}"/>
    <cellStyle name="Total 12 3 3 7" xfId="17906" xr:uid="{9F89AA3F-AA6A-4CF7-9A3A-E7BF23DE78F4}"/>
    <cellStyle name="Total 12 3 3 7 2" xfId="29627" xr:uid="{FD9C63D0-A09E-4F04-90FD-8106730A417C}"/>
    <cellStyle name="Total 12 3 3 8" xfId="18682" xr:uid="{76D91172-B145-4EE2-970C-782AD8FA842E}"/>
    <cellStyle name="Total 12 3 4" xfId="9508" xr:uid="{749CAEEA-DD37-491D-B24A-64AC4B5ABBC0}"/>
    <cellStyle name="Total 12 3 4 2" xfId="13913" xr:uid="{8EA65D7F-8D4C-4DF1-833D-F7C9F99BFA1D}"/>
    <cellStyle name="Total 12 3 4 2 2" xfId="25686" xr:uid="{006434A9-5737-4156-99E2-C284A3746BE1}"/>
    <cellStyle name="Total 12 3 4 3" xfId="14873" xr:uid="{3FD2DBD8-ABF6-4BAF-94D0-8D6FA067629B}"/>
    <cellStyle name="Total 12 3 4 3 2" xfId="26644" xr:uid="{C4482185-B57E-4FB1-AFDD-2E5C72ED98F1}"/>
    <cellStyle name="Total 12 3 4 4" xfId="15825" xr:uid="{F456951A-E551-4FEE-843D-E7465A0A911D}"/>
    <cellStyle name="Total 12 3 4 4 2" xfId="27572" xr:uid="{A5A86340-1911-444D-81F9-6A45771C0E79}"/>
    <cellStyle name="Total 12 3 4 5" xfId="16699" xr:uid="{F363A6A9-EF23-4752-982E-BECE8CD13C22}"/>
    <cellStyle name="Total 12 3 4 5 2" xfId="28446" xr:uid="{8BD9647B-A0B9-49D5-AC1B-47D608614925}"/>
    <cellStyle name="Total 12 3 4 6" xfId="17564" xr:uid="{03BC6429-927E-49E9-A85F-3E434EACEF5C}"/>
    <cellStyle name="Total 12 3 4 6 2" xfId="29285" xr:uid="{13CFA584-0E20-46FD-AD90-6BF08F392CED}"/>
    <cellStyle name="Total 12 3 4 7" xfId="18340" xr:uid="{BEFE221E-59D6-4BA4-A819-646AB23FD35C}"/>
    <cellStyle name="Total 12 3 4 7 2" xfId="30061" xr:uid="{8A002938-C564-41D2-B4C6-C0D7B9931F27}"/>
    <cellStyle name="Total 12 3 4 8" xfId="19097" xr:uid="{A2CDBCDE-4F1C-4A4A-8363-959CF95E1CFF}"/>
    <cellStyle name="Total 12 3 5" xfId="12210" xr:uid="{8E8F6873-D280-4CAB-B850-AA8FD4252345}"/>
    <cellStyle name="Total 12 3 5 2" xfId="24027" xr:uid="{CC12FFEC-7E3F-44D5-B2A4-6BB42EB0FA61}"/>
    <cellStyle name="Total 12 3 6" xfId="10557" xr:uid="{898E95E3-A4B0-42BB-A143-46EADDB71B78}"/>
    <cellStyle name="Total 12 3 6 2" xfId="22429" xr:uid="{6FED97B4-0B8D-425B-9F85-0B819C16B901}"/>
    <cellStyle name="Total 12 3 7" xfId="13070" xr:uid="{D3FCB841-E5D5-413A-944C-E506997FDCCF}"/>
    <cellStyle name="Total 12 3 7 2" xfId="24859" xr:uid="{FD5E6319-5F52-4DAA-A238-C57E69CC1013}"/>
    <cellStyle name="Total 12 3 8" xfId="9858" xr:uid="{71910B2C-4809-4424-B9BD-9CAF87690163}"/>
    <cellStyle name="Total 12 3 8 2" xfId="21734" xr:uid="{9A4D1DE8-41E3-405B-A41C-F7CCC1FA72B4}"/>
    <cellStyle name="Total 12 3 9" xfId="13751" xr:uid="{59D2D54A-4C64-4F86-A894-1F957343995F}"/>
    <cellStyle name="Total 12 3 9 2" xfId="25525" xr:uid="{5E6B1B02-BBC9-499F-B6B1-9048FC54D397}"/>
    <cellStyle name="Total 12 4" xfId="7119" xr:uid="{86E08D8D-DFCE-4F0E-982E-1FA62CC9E865}"/>
    <cellStyle name="Total 12 4 10" xfId="12739" xr:uid="{EEE3C5E3-D6C3-45F5-9F29-A57BEF6E36BF}"/>
    <cellStyle name="Total 12 4 10 2" xfId="24537" xr:uid="{0AF271E6-D26E-4891-8D11-7225182524CB}"/>
    <cellStyle name="Total 12 4 2" xfId="8762" xr:uid="{E633DBC2-8F29-4D95-B49B-C62E185CE1C7}"/>
    <cellStyle name="Total 12 4 2 2" xfId="13422" xr:uid="{382B2DA4-4AF2-458C-AF8A-F4EAB118CE89}"/>
    <cellStyle name="Total 12 4 2 2 2" xfId="25205" xr:uid="{40FD2F5C-AB26-4BF2-8AF3-C4795A729436}"/>
    <cellStyle name="Total 12 4 2 3" xfId="14428" xr:uid="{E423BE43-1A6F-471D-ACF8-5AC0F16F12FE}"/>
    <cellStyle name="Total 12 4 2 3 2" xfId="26200" xr:uid="{6BCF9308-BD7D-4BA4-9EFC-FDC7B34D7504}"/>
    <cellStyle name="Total 12 4 2 4" xfId="15386" xr:uid="{E32303BD-D146-4B94-8B56-CD4A2937EEF8}"/>
    <cellStyle name="Total 12 4 2 4 2" xfId="27147" xr:uid="{093609F7-DAC2-48C8-BBB8-B67463348E89}"/>
    <cellStyle name="Total 12 4 2 5" xfId="16312" xr:uid="{6ACA0CE8-F460-4AF5-9993-8BBAC1181BAF}"/>
    <cellStyle name="Total 12 4 2 5 2" xfId="28059" xr:uid="{E69A1A96-63C7-41EC-9910-51DCE0A95A04}"/>
    <cellStyle name="Total 12 4 2 6" xfId="17183" xr:uid="{EC7AF5C6-09E8-4518-9E8C-95FF1ABC47B1}"/>
    <cellStyle name="Total 12 4 2 6 2" xfId="28927" xr:uid="{BC3D2A6D-EE1C-4992-B2F1-4193CD88171E}"/>
    <cellStyle name="Total 12 4 2 7" xfId="18030" xr:uid="{6F200564-977A-46C6-820D-A291DCBE9E2C}"/>
    <cellStyle name="Total 12 4 2 7 2" xfId="29751" xr:uid="{E361F85B-E0A2-47CD-BF94-8DB76A5C0B88}"/>
    <cellStyle name="Total 12 4 2 8" xfId="18797" xr:uid="{52A947C7-DBC7-4365-86BB-58F65DB343C8}"/>
    <cellStyle name="Total 12 4 3" xfId="9623" xr:uid="{07CB228C-FA9B-4270-863D-D9B1DE2D49DC}"/>
    <cellStyle name="Total 12 4 3 2" xfId="14028" xr:uid="{D2B726FF-197B-4343-BEAF-B8B0DF13AF91}"/>
    <cellStyle name="Total 12 4 3 2 2" xfId="25801" xr:uid="{9849825E-0C7E-4CA0-BC8F-9A692C054A59}"/>
    <cellStyle name="Total 12 4 3 3" xfId="14988" xr:uid="{A988190A-E11D-40C2-85DD-76B577E61C26}"/>
    <cellStyle name="Total 12 4 3 3 2" xfId="26759" xr:uid="{1BFF808A-A7D4-44C8-B421-949576CFB641}"/>
    <cellStyle name="Total 12 4 3 4" xfId="15940" xr:uid="{6C1DB6BD-0B91-4BE9-9B9F-E4627421B46E}"/>
    <cellStyle name="Total 12 4 3 4 2" xfId="27687" xr:uid="{C5520443-D1FD-405D-B124-437A3F730E63}"/>
    <cellStyle name="Total 12 4 3 5" xfId="16814" xr:uid="{B09E2D5A-14E2-4DF6-9175-702318E2F23C}"/>
    <cellStyle name="Total 12 4 3 5 2" xfId="28561" xr:uid="{4AFC65C9-D725-4FCD-A4CC-88D92D19D674}"/>
    <cellStyle name="Total 12 4 3 6" xfId="17679" xr:uid="{220931C7-A920-4AC3-8788-9FE5ED20965A}"/>
    <cellStyle name="Total 12 4 3 6 2" xfId="29400" xr:uid="{6728F8FA-2E04-4EF0-8D0C-9138C329AC16}"/>
    <cellStyle name="Total 12 4 3 7" xfId="18455" xr:uid="{EEF5F79D-9507-48D9-AAD3-0FE206148B83}"/>
    <cellStyle name="Total 12 4 3 7 2" xfId="30176" xr:uid="{49E6F8DF-9E62-497F-9FD6-3420BE3B26B4}"/>
    <cellStyle name="Total 12 4 3 8" xfId="19212" xr:uid="{3831894F-0874-47FD-8888-607721866E4D}"/>
    <cellStyle name="Total 12 4 4" xfId="12393" xr:uid="{5F8C3FCF-9182-4D95-A4EC-203638C985E6}"/>
    <cellStyle name="Total 12 4 4 2" xfId="24207" xr:uid="{18F50D0A-868F-4DC4-BDBA-B5ADBF08E529}"/>
    <cellStyle name="Total 12 4 5" xfId="10388" xr:uid="{8FB697A1-78B8-44B5-8CCA-BB193AE8D993}"/>
    <cellStyle name="Total 12 4 5 2" xfId="22260" xr:uid="{CD62B3DB-F80C-4AA8-85BE-A8C8E9BFF521}"/>
    <cellStyle name="Total 12 4 6" xfId="11664" xr:uid="{D659ED66-489A-4D3C-A511-FB5A27D1619E}"/>
    <cellStyle name="Total 12 4 6 2" xfId="23503" xr:uid="{DCB92401-FC60-473A-AE80-B9E77C6B273C}"/>
    <cellStyle name="Total 12 4 7" xfId="11024" xr:uid="{A43A3F9D-82A1-4BD6-B121-1524CF4ACB18}"/>
    <cellStyle name="Total 12 4 7 2" xfId="22893" xr:uid="{AA050333-4782-46F4-8C26-9B762C3F9D76}"/>
    <cellStyle name="Total 12 4 8" xfId="13044" xr:uid="{694743F0-0B9A-4A62-8D6B-AD1F3225DE19}"/>
    <cellStyle name="Total 12 4 8 2" xfId="24834" xr:uid="{ADCC94C1-47C1-43E6-B239-5A1A2827DD7A}"/>
    <cellStyle name="Total 12 4 9" xfId="9876" xr:uid="{BA6A17C9-B86B-4676-AD54-FCF36D69C6FD}"/>
    <cellStyle name="Total 12 4 9 2" xfId="21752" xr:uid="{3948DB60-7812-4E67-B3AC-636F66FE9D1B}"/>
    <cellStyle name="Total 12 5" xfId="7963" xr:uid="{A98B1CB9-B349-438D-A6DE-31BF6B449807}"/>
    <cellStyle name="Total 12 5 2" xfId="12933" xr:uid="{802C302B-D229-4A93-8994-387F2680BD5D}"/>
    <cellStyle name="Total 12 5 2 2" xfId="24727" xr:uid="{D85E7E70-F75F-4187-A02C-5EF392AB9446}"/>
    <cellStyle name="Total 12 5 3" xfId="9960" xr:uid="{2DA7BD60-85C2-4898-9D8F-A21ECE68219D}"/>
    <cellStyle name="Total 12 5 3 2" xfId="21835" xr:uid="{F01E709E-7D58-41F9-8440-3A0F83986AD3}"/>
    <cellStyle name="Total 12 5 4" xfId="13665" xr:uid="{248ECF2A-D624-45B4-AFD4-EFD92E506044}"/>
    <cellStyle name="Total 12 5 4 2" xfId="25440" xr:uid="{5682024C-8383-4AF3-A01C-8E617FCF3E58}"/>
    <cellStyle name="Total 12 5 5" xfId="14629" xr:uid="{A7267A12-4749-4042-A041-8AB2B15997EB}"/>
    <cellStyle name="Total 12 5 5 2" xfId="26400" xr:uid="{F622B7A9-6F4D-42C3-B3CB-837532FF1EFF}"/>
    <cellStyle name="Total 12 5 6" xfId="15581" xr:uid="{CB707FB9-E09E-4BE4-AB64-E57D1CDA24BA}"/>
    <cellStyle name="Total 12 5 6 2" xfId="27332" xr:uid="{1EA370DC-13D1-4DF6-9BBD-CAE225A41DD5}"/>
    <cellStyle name="Total 12 5 7" xfId="16463" xr:uid="{F986C398-D165-4919-A888-2837AB2759FF}"/>
    <cellStyle name="Total 12 5 7 2" xfId="28210" xr:uid="{3D9731FF-6684-4DB0-8BF6-116739F9001D}"/>
    <cellStyle name="Total 12 5 8" xfId="17331" xr:uid="{52FECADF-C1C5-47AD-A660-DEA89616FB44}"/>
    <cellStyle name="Total 12 6" xfId="9395" xr:uid="{6237745B-9EE6-4E96-937E-B39540909B8B}"/>
    <cellStyle name="Total 12 6 2" xfId="13800" xr:uid="{329D0483-093E-4CDE-820C-53A01C980F37}"/>
    <cellStyle name="Total 12 6 2 2" xfId="25573" xr:uid="{1302713D-134C-480E-BEFA-2BFC3C1FDBB0}"/>
    <cellStyle name="Total 12 6 3" xfId="14760" xr:uid="{CA84CF86-5946-4B5C-BA65-EEDC074E6C42}"/>
    <cellStyle name="Total 12 6 3 2" xfId="26531" xr:uid="{AD6D432E-776E-4F8A-B6FF-5E0356B8768A}"/>
    <cellStyle name="Total 12 6 4" xfId="15712" xr:uid="{5B9AECF0-56D5-4B3B-B0AD-2E584048465A}"/>
    <cellStyle name="Total 12 6 4 2" xfId="27459" xr:uid="{8BFB3821-7B91-4A7C-9B88-11CE87AA5B2F}"/>
    <cellStyle name="Total 12 6 5" xfId="16586" xr:uid="{D474EF19-2E63-4599-9E24-B02015E7A0E5}"/>
    <cellStyle name="Total 12 6 5 2" xfId="28333" xr:uid="{763586DB-F5C8-40B5-B1D1-4693521AA1D7}"/>
    <cellStyle name="Total 12 6 6" xfId="17451" xr:uid="{5292B6E9-39CA-4671-B460-EA34E8F32AAF}"/>
    <cellStyle name="Total 12 6 6 2" xfId="29172" xr:uid="{60EAC306-17A8-4138-82AB-967640F4D5D1}"/>
    <cellStyle name="Total 12 6 7" xfId="18227" xr:uid="{B8715680-34EA-49C5-9669-54C2BFCFB0A4}"/>
    <cellStyle name="Total 12 6 7 2" xfId="29948" xr:uid="{AB968856-7FE3-4E79-AA95-8288393BF0E3}"/>
    <cellStyle name="Total 12 6 8" xfId="18984" xr:uid="{6FF53FC9-5456-4E35-B93F-EC11B8F9EFA1}"/>
    <cellStyle name="Total 12 7" xfId="11859" xr:uid="{7E2C4AC9-A6AF-481D-A67B-8E298E4792A7}"/>
    <cellStyle name="Total 12 7 2" xfId="23686" xr:uid="{4A0B7292-4DD6-452D-B59D-5606D38A6A29}"/>
    <cellStyle name="Total 12 8" xfId="10860" xr:uid="{F2284FAD-2E7D-4506-B2D0-BCA213E7E61C}"/>
    <cellStyle name="Total 12 8 2" xfId="22729" xr:uid="{2CD84877-26D4-4682-AF28-79CC9973FEAF}"/>
    <cellStyle name="Total 12 9" xfId="11470" xr:uid="{12061FD1-EFCF-491E-9FCB-B70CE464EB8A}"/>
    <cellStyle name="Total 12 9 2" xfId="23324" xr:uid="{16B3CFDF-226C-416B-BCCD-EEF33E7134F7}"/>
    <cellStyle name="Total 13" xfId="6224" xr:uid="{6069F5E8-F6C9-401C-85C6-D4D1D1AB52E2}"/>
    <cellStyle name="Total 13 10" xfId="11169" xr:uid="{81B3C44A-8C0C-4626-95A3-DDCF34073160}"/>
    <cellStyle name="Total 13 10 2" xfId="23034" xr:uid="{5D760413-C8BA-4CD4-A453-EC3899927D9E}"/>
    <cellStyle name="Total 13 11" xfId="12484" xr:uid="{26BE0439-6DA2-42AA-89F0-BC4E3A555B71}"/>
    <cellStyle name="Total 13 11 2" xfId="24298" xr:uid="{93128288-EB14-4F5B-8158-6279749222F0}"/>
    <cellStyle name="Total 13 12" xfId="10301" xr:uid="{FDDC7427-7D2D-4346-8F07-D7891AB89AD0}"/>
    <cellStyle name="Total 13 12 2" xfId="22173" xr:uid="{85A13EE8-8CB0-4A04-99F9-0CB80CAE83FC}"/>
    <cellStyle name="Total 13 13" xfId="12876" xr:uid="{E7E91C5E-3346-4CC7-90EA-BA73708F51F6}"/>
    <cellStyle name="Total 13 13 2" xfId="24670" xr:uid="{238EA0F2-1B5C-44BB-9FF0-7FF9A6204D74}"/>
    <cellStyle name="Total 13 2" xfId="6225" xr:uid="{9F702D16-4229-43E4-98B6-92D119AA3ACA}"/>
    <cellStyle name="Total 13 2 10" xfId="13513" xr:uid="{B29914D8-B805-4862-909D-FF9FE0A74CF2}"/>
    <cellStyle name="Total 13 2 10 2" xfId="25294" xr:uid="{FA70B3A8-3288-4A62-B60C-BD8FF96DE223}"/>
    <cellStyle name="Total 13 2 11" xfId="14514" xr:uid="{80E6177B-E027-40A8-A6AF-EC5DFD711D35}"/>
    <cellStyle name="Total 13 2 11 2" xfId="26286" xr:uid="{050F5F84-278C-4402-A230-64B33A97AA8D}"/>
    <cellStyle name="Total 13 2 12" xfId="15472" xr:uid="{07C49330-E5C0-4DB9-B400-85B064DBD8A3}"/>
    <cellStyle name="Total 13 2 12 2" xfId="27232" xr:uid="{C0E1D47F-BC56-40B2-98B7-FFCD26A18171}"/>
    <cellStyle name="Total 13 2 2" xfId="6855" xr:uid="{5393689F-ED12-4A7A-AE24-BE866037B24E}"/>
    <cellStyle name="Total 13 2 2 10" xfId="16405" xr:uid="{17C92CA5-7D11-472C-8F29-C909541487FD}"/>
    <cellStyle name="Total 13 2 2 10 2" xfId="28152" xr:uid="{5461BAEB-9F3C-421C-AF37-2537B80CDFE4}"/>
    <cellStyle name="Total 13 2 2 11" xfId="17276" xr:uid="{0C5D0D7B-834E-4649-B2DB-5167C4DFE004}"/>
    <cellStyle name="Total 13 2 2 11 2" xfId="29019" xr:uid="{E593BB90-1B11-4CDE-9CAA-FD000E854AF1}"/>
    <cellStyle name="Total 13 2 2 2" xfId="7658" xr:uid="{95653B25-1226-491C-8D07-A0BA47435BA6}"/>
    <cellStyle name="Total 13 2 2 2 10" xfId="17936" xr:uid="{9B17C3A6-E666-4378-A26C-3DEDDEB1BEC3}"/>
    <cellStyle name="Total 13 2 2 2 10 2" xfId="29657" xr:uid="{6B137947-39EA-435F-9093-5DF5B0F0283C}"/>
    <cellStyle name="Total 13 2 2 2 2" xfId="9301" xr:uid="{FD17A1C2-1B7D-4ADE-A6C0-0FC883907161}"/>
    <cellStyle name="Total 13 2 2 2 2 2" xfId="13723" xr:uid="{B05B04C1-37BE-4C23-84A3-F09E8E434F81}"/>
    <cellStyle name="Total 13 2 2 2 2 2 2" xfId="25497" xr:uid="{A2D3FE55-B28D-4792-B168-E29F4B818E73}"/>
    <cellStyle name="Total 13 2 2 2 2 3" xfId="14685" xr:uid="{6E660F34-69D6-4DED-AAB1-F991234F60CF}"/>
    <cellStyle name="Total 13 2 2 2 2 3 2" xfId="26456" xr:uid="{345DA4B9-1C2B-4D97-860A-7A06D7B2126F}"/>
    <cellStyle name="Total 13 2 2 2 2 4" xfId="15637" xr:uid="{3CB56578-B5F7-4E87-BE37-6F1F2D864FBA}"/>
    <cellStyle name="Total 13 2 2 2 2 4 2" xfId="27384" xr:uid="{396339C5-B01D-4A42-AE46-071F865DF569}"/>
    <cellStyle name="Total 13 2 2 2 2 5" xfId="16515" xr:uid="{1D5D0DB0-8222-4448-9A19-7320D00F952A}"/>
    <cellStyle name="Total 13 2 2 2 2 5 2" xfId="28262" xr:uid="{0F3F129B-D383-46BA-B924-5F7F424EC1A8}"/>
    <cellStyle name="Total 13 2 2 2 2 6" xfId="17380" xr:uid="{26E93DD2-40F9-4F39-AAAF-15EBE6AD6958}"/>
    <cellStyle name="Total 13 2 2 2 2 6 2" xfId="29101" xr:uid="{7897DCD2-395E-4323-A251-B76BDC5D3958}"/>
    <cellStyle name="Total 13 2 2 2 2 7" xfId="18156" xr:uid="{181DF9F3-0540-4897-8A7D-498B63A14F2E}"/>
    <cellStyle name="Total 13 2 2 2 2 7 2" xfId="29877" xr:uid="{4EB939DD-1208-4E5C-8E69-D4377046D32B}"/>
    <cellStyle name="Total 13 2 2 2 2 8" xfId="18913" xr:uid="{C038F7AA-7222-45EC-8471-EC79C1AAE57D}"/>
    <cellStyle name="Total 13 2 2 2 3" xfId="9739" xr:uid="{95812725-7A27-4BB7-841E-160E824D3B07}"/>
    <cellStyle name="Total 13 2 2 2 3 2" xfId="14144" xr:uid="{B04BABE4-568C-4640-AB44-E0B0324F485E}"/>
    <cellStyle name="Total 13 2 2 2 3 2 2" xfId="25917" xr:uid="{A592DC48-C7F8-4C25-8127-0465578B39D2}"/>
    <cellStyle name="Total 13 2 2 2 3 3" xfId="15104" xr:uid="{1BFE7FC8-6E0E-42F5-B8B2-CC05DF268A6D}"/>
    <cellStyle name="Total 13 2 2 2 3 3 2" xfId="26875" xr:uid="{062E47E2-E143-4E5C-AB6C-F7947587596F}"/>
    <cellStyle name="Total 13 2 2 2 3 4" xfId="16056" xr:uid="{1A9BCDFB-B86E-40F7-8FCC-BB8BC6C5F829}"/>
    <cellStyle name="Total 13 2 2 2 3 4 2" xfId="27803" xr:uid="{7E6A19E0-E4BC-4527-8207-CF717BA0F3E1}"/>
    <cellStyle name="Total 13 2 2 2 3 5" xfId="16930" xr:uid="{2A0D0E9E-F7B9-48CE-907C-7DA7A3748B64}"/>
    <cellStyle name="Total 13 2 2 2 3 5 2" xfId="28677" xr:uid="{65BAB26F-ECAA-47C4-B35C-F1386F7D8D4A}"/>
    <cellStyle name="Total 13 2 2 2 3 6" xfId="17795" xr:uid="{67F9C093-01ED-4CA7-B1CC-97C24920F7B8}"/>
    <cellStyle name="Total 13 2 2 2 3 6 2" xfId="29516" xr:uid="{E1E449C4-A28A-4311-AA33-03CDEA7CD7A6}"/>
    <cellStyle name="Total 13 2 2 2 3 7" xfId="18571" xr:uid="{59034517-4EFA-46DA-AF2D-9ADE7CBB66C5}"/>
    <cellStyle name="Total 13 2 2 2 3 7 2" xfId="30292" xr:uid="{F1AB8ACA-5F71-44D2-B286-1E59BA78684B}"/>
    <cellStyle name="Total 13 2 2 2 3 8" xfId="19328" xr:uid="{32B826C8-CB5E-411F-ABC9-45D855D6EA17}"/>
    <cellStyle name="Total 13 2 2 2 4" xfId="12709" xr:uid="{675A6935-1DB1-4044-88A2-0560C170AADA}"/>
    <cellStyle name="Total 13 2 2 2 4 2" xfId="24507" xr:uid="{D3CAC7FE-6233-46BB-81A5-01B602822263}"/>
    <cellStyle name="Total 13 2 2 2 5" xfId="13279" xr:uid="{B2C3B8EC-9801-4074-95FC-993FA1787695}"/>
    <cellStyle name="Total 13 2 2 2 5 2" xfId="25063" xr:uid="{039B2C4B-74E8-4B70-B831-2D2D51D5D1C2}"/>
    <cellStyle name="Total 13 2 2 2 6" xfId="14294" xr:uid="{27BEFB6B-C7D0-4F71-9785-A316D75BDEBA}"/>
    <cellStyle name="Total 13 2 2 2 6 2" xfId="26067" xr:uid="{FB576666-5533-4E0D-9371-5190576420B0}"/>
    <cellStyle name="Total 13 2 2 2 7" xfId="15254" xr:uid="{6E2594A4-8112-4461-A5F0-13BF74ACFE9F}"/>
    <cellStyle name="Total 13 2 2 2 7 2" xfId="27023" xr:uid="{E0DE6986-808E-416B-B3E4-A2AC6BDED5AB}"/>
    <cellStyle name="Total 13 2 2 2 8" xfId="16198" xr:uid="{AB610E2D-0455-465B-AC69-E1B7745DDB68}"/>
    <cellStyle name="Total 13 2 2 2 8 2" xfId="27945" xr:uid="{8CDD73CB-3559-45C1-8857-B6340C4CF8EB}"/>
    <cellStyle name="Total 13 2 2 2 9" xfId="17071" xr:uid="{066A933A-C56A-4365-875E-626D065F8359}"/>
    <cellStyle name="Total 13 2 2 2 9 2" xfId="28818" xr:uid="{450E4E54-E419-40C4-B6CB-AF2BBAFF8B7F}"/>
    <cellStyle name="Total 13 2 2 3" xfId="8500" xr:uid="{8A5B4FC6-25A8-44E8-B423-7C7CED2A932A}"/>
    <cellStyle name="Total 13 2 2 3 2" xfId="13242" xr:uid="{5B6C437C-DCD5-4B3D-8886-60741A1DD0CC}"/>
    <cellStyle name="Total 13 2 2 3 2 2" xfId="25028" xr:uid="{43C6FC0F-19A9-4C1E-8E6A-D2952D131E3D}"/>
    <cellStyle name="Total 13 2 2 3 3" xfId="14262" xr:uid="{ECAF1E99-89C9-40AA-A7DB-815F0AD1F3C8}"/>
    <cellStyle name="Total 13 2 2 3 3 2" xfId="26035" xr:uid="{7330F179-E0F3-4092-A0C5-B3B9E6F40AEF}"/>
    <cellStyle name="Total 13 2 2 3 4" xfId="15222" xr:uid="{1E9E1B33-EB63-4A87-879F-F95FA69344A3}"/>
    <cellStyle name="Total 13 2 2 3 4 2" xfId="26991" xr:uid="{3E0F59AA-C874-4B16-8651-7C1DBA3AA8F9}"/>
    <cellStyle name="Total 13 2 2 3 5" xfId="16171" xr:uid="{2B513E10-04AA-4857-81A8-A0EE5A1B24DD}"/>
    <cellStyle name="Total 13 2 2 3 5 2" xfId="27918" xr:uid="{9CC272F5-2A4C-4C60-97E2-5961A3E2ADCF}"/>
    <cellStyle name="Total 13 2 2 3 6" xfId="17044" xr:uid="{890B9E4C-37CD-41D7-A70B-00AD78E219F2}"/>
    <cellStyle name="Total 13 2 2 3 6 2" xfId="28791" xr:uid="{FAB7510C-CD74-487D-A2E1-07A301B02919}"/>
    <cellStyle name="Total 13 2 2 3 7" xfId="17909" xr:uid="{D53BD6D0-FC87-4166-8CD8-E3D442930629}"/>
    <cellStyle name="Total 13 2 2 3 7 2" xfId="29630" xr:uid="{61D3A9B8-5B04-43F1-A36D-D635E7700CD2}"/>
    <cellStyle name="Total 13 2 2 3 8" xfId="18685" xr:uid="{1F967209-DD3D-4E70-B4A1-F5EB0095DB2E}"/>
    <cellStyle name="Total 13 2 2 4" xfId="9511" xr:uid="{22723B59-797D-4279-8A16-69253674EB0B}"/>
    <cellStyle name="Total 13 2 2 4 2" xfId="13916" xr:uid="{C40942F9-81F4-40B1-B24B-40F9C28EEA90}"/>
    <cellStyle name="Total 13 2 2 4 2 2" xfId="25689" xr:uid="{699364B4-CAF6-4C8D-9483-17627B8378E7}"/>
    <cellStyle name="Total 13 2 2 4 3" xfId="14876" xr:uid="{A9FC078C-0E11-419E-BC26-16E9970A48B3}"/>
    <cellStyle name="Total 13 2 2 4 3 2" xfId="26647" xr:uid="{FE9A42E5-60C2-4618-962B-7D5B5C2840A6}"/>
    <cellStyle name="Total 13 2 2 4 4" xfId="15828" xr:uid="{9F8EB48B-9515-431E-83A5-9004818CC28E}"/>
    <cellStyle name="Total 13 2 2 4 4 2" xfId="27575" xr:uid="{9419BE3A-B75D-4DC6-9A81-542718BC3576}"/>
    <cellStyle name="Total 13 2 2 4 5" xfId="16702" xr:uid="{6BC532BE-0487-4DB8-8680-81E8073478FB}"/>
    <cellStyle name="Total 13 2 2 4 5 2" xfId="28449" xr:uid="{31598597-33B9-462E-A4B1-C01FEF90D179}"/>
    <cellStyle name="Total 13 2 2 4 6" xfId="17567" xr:uid="{24E05755-B02B-452F-AFC0-4509FD613AE3}"/>
    <cellStyle name="Total 13 2 2 4 6 2" xfId="29288" xr:uid="{2E2EDEB0-8F5A-477E-9AF0-3EDBC8EF19F7}"/>
    <cellStyle name="Total 13 2 2 4 7" xfId="18343" xr:uid="{B799D791-9423-4222-BB26-4E5BD688FB55}"/>
    <cellStyle name="Total 13 2 2 4 7 2" xfId="30064" xr:uid="{ADFC7E6C-107C-4B6F-8A26-B8C4D806655E}"/>
    <cellStyle name="Total 13 2 2 4 8" xfId="19100" xr:uid="{937E8E3F-2936-4EEA-A6A3-DFB5DFEE16FC}"/>
    <cellStyle name="Total 13 2 2 5" xfId="12213" xr:uid="{DD825DB6-13B6-4DBB-AD90-2453FEFE39E2}"/>
    <cellStyle name="Total 13 2 2 5 2" xfId="24030" xr:uid="{A09B6A66-CF3A-43BA-9131-6B06BF8D673F}"/>
    <cellStyle name="Total 13 2 2 6" xfId="10554" xr:uid="{F8231F33-502D-431D-AA5D-9ECC95FBC50D}"/>
    <cellStyle name="Total 13 2 2 6 2" xfId="22426" xr:uid="{07547914-A160-4219-979C-8C20D9113844}"/>
    <cellStyle name="Total 13 2 2 7" xfId="13575" xr:uid="{5AB07D72-1F34-473A-BB8D-AA7D2CCCD4C0}"/>
    <cellStyle name="Total 13 2 2 7 2" xfId="25351" xr:uid="{7596BA16-ED6B-41B4-9020-89D91BBC7E39}"/>
    <cellStyle name="Total 13 2 2 8" xfId="14553" xr:uid="{BB8556C1-F9C2-4177-A859-B8EF5AC302C5}"/>
    <cellStyle name="Total 13 2 2 8 2" xfId="26324" xr:uid="{022BE49F-DC8F-4399-810A-7332A18B5432}"/>
    <cellStyle name="Total 13 2 2 9" xfId="15506" xr:uid="{3C27DC60-D9B3-41FA-A4F1-539FDD05AE61}"/>
    <cellStyle name="Total 13 2 2 9 2" xfId="27261" xr:uid="{F2EDDC24-C5F6-4C8C-A19C-4A7CBD0D0023}"/>
    <cellStyle name="Total 13 2 3" xfId="7122" xr:uid="{746C5F99-F517-4EE5-84BA-753835B1E34B}"/>
    <cellStyle name="Total 13 2 3 10" xfId="15480" xr:uid="{C031D90D-C2A1-45A3-845E-20EF7FF90330}"/>
    <cellStyle name="Total 13 2 3 10 2" xfId="27240" xr:uid="{9AE103D2-0C4A-4CA5-AA55-835575B77A28}"/>
    <cellStyle name="Total 13 2 3 2" xfId="8765" xr:uid="{09626969-CB01-450F-AEFC-84083D441FA7}"/>
    <cellStyle name="Total 13 2 3 2 2" xfId="13425" xr:uid="{11F465FF-DDAD-4DE8-8945-21DD8EC3B64B}"/>
    <cellStyle name="Total 13 2 3 2 2 2" xfId="25208" xr:uid="{83276137-1C62-4E15-B95E-534EAAD0F899}"/>
    <cellStyle name="Total 13 2 3 2 3" xfId="14431" xr:uid="{B1A70790-3395-4780-84FF-D1D29558C4A0}"/>
    <cellStyle name="Total 13 2 3 2 3 2" xfId="26203" xr:uid="{E7243FE3-DFE2-41F5-9BED-22DEAD6C250D}"/>
    <cellStyle name="Total 13 2 3 2 4" xfId="15389" xr:uid="{27FB787A-4826-4D98-BEEE-9EA19A439EB2}"/>
    <cellStyle name="Total 13 2 3 2 4 2" xfId="27150" xr:uid="{F0E453CD-AF67-471F-962E-C5D46DC0C545}"/>
    <cellStyle name="Total 13 2 3 2 5" xfId="16315" xr:uid="{F571BADD-6935-46B2-8425-537BDE71DD98}"/>
    <cellStyle name="Total 13 2 3 2 5 2" xfId="28062" xr:uid="{1069FA45-78AE-4B3B-BB82-1C4A86CAEB44}"/>
    <cellStyle name="Total 13 2 3 2 6" xfId="17186" xr:uid="{D159A488-02AB-4D76-B180-D8A375B9152A}"/>
    <cellStyle name="Total 13 2 3 2 6 2" xfId="28930" xr:uid="{F2034D53-AC13-47F0-BF70-5BCBD0A298BE}"/>
    <cellStyle name="Total 13 2 3 2 7" xfId="18033" xr:uid="{E4544B49-7FA3-4F7F-86DC-0B7195BA7CCE}"/>
    <cellStyle name="Total 13 2 3 2 7 2" xfId="29754" xr:uid="{3107C66F-D644-4C54-BB04-BA6FF7C314A2}"/>
    <cellStyle name="Total 13 2 3 2 8" xfId="18800" xr:uid="{080E3DEA-E240-4B61-8828-504EFC7DC72E}"/>
    <cellStyle name="Total 13 2 3 3" xfId="9626" xr:uid="{271A7A3D-BC6C-4CF7-B602-A3C454135883}"/>
    <cellStyle name="Total 13 2 3 3 2" xfId="14031" xr:uid="{F307C022-DA3A-42B6-9667-1D3467BA17D2}"/>
    <cellStyle name="Total 13 2 3 3 2 2" xfId="25804" xr:uid="{1AED619D-3D99-4306-A896-778FB26A7218}"/>
    <cellStyle name="Total 13 2 3 3 3" xfId="14991" xr:uid="{85D92346-ED73-4FDB-A8C8-EA440727FD08}"/>
    <cellStyle name="Total 13 2 3 3 3 2" xfId="26762" xr:uid="{E6615D64-9704-4347-89AF-0B05E88340CF}"/>
    <cellStyle name="Total 13 2 3 3 4" xfId="15943" xr:uid="{1C422FA0-75C2-4048-9C7A-EF9825F55045}"/>
    <cellStyle name="Total 13 2 3 3 4 2" xfId="27690" xr:uid="{DF27FA45-9EE6-4C4F-9662-D63B33F025EB}"/>
    <cellStyle name="Total 13 2 3 3 5" xfId="16817" xr:uid="{A56B4032-1C90-47D9-AB97-B34E6FFFCAF3}"/>
    <cellStyle name="Total 13 2 3 3 5 2" xfId="28564" xr:uid="{D1B18B5F-0D4A-42F1-8B03-346AB39E1400}"/>
    <cellStyle name="Total 13 2 3 3 6" xfId="17682" xr:uid="{BBD03887-B056-4464-9CE4-AC933A5B830E}"/>
    <cellStyle name="Total 13 2 3 3 6 2" xfId="29403" xr:uid="{18B69BDA-B21E-4D7E-A92D-540DEB673D4F}"/>
    <cellStyle name="Total 13 2 3 3 7" xfId="18458" xr:uid="{1D6D625C-7875-41B5-A846-2E7EC2E23E3F}"/>
    <cellStyle name="Total 13 2 3 3 7 2" xfId="30179" xr:uid="{84C87C04-A2DA-469C-94CC-311E04D28E65}"/>
    <cellStyle name="Total 13 2 3 3 8" xfId="19215" xr:uid="{90BED17A-AF6E-4C29-8DD5-596C359C7348}"/>
    <cellStyle name="Total 13 2 3 4" xfId="12396" xr:uid="{138F3954-3C46-46A9-959A-7551EB04E813}"/>
    <cellStyle name="Total 13 2 3 4 2" xfId="24210" xr:uid="{09F8F000-C1BB-410C-AF74-C1793662CD3E}"/>
    <cellStyle name="Total 13 2 3 5" xfId="10385" xr:uid="{1C68CECA-3B54-4789-A26C-E32136AE85EE}"/>
    <cellStyle name="Total 13 2 3 5 2" xfId="22257" xr:uid="{4C09D761-98F3-44D1-9CE0-7B8F0859A999}"/>
    <cellStyle name="Total 13 2 3 6" xfId="11667" xr:uid="{DFF612EB-6A62-4B22-B5D6-F74922C9EE69}"/>
    <cellStyle name="Total 13 2 3 6 2" xfId="23506" xr:uid="{DD07615D-FDA0-4E25-AED1-3D3944E798D9}"/>
    <cellStyle name="Total 13 2 3 7" xfId="11021" xr:uid="{870E1547-AC2E-4D20-B5A7-3FAECA53D6B1}"/>
    <cellStyle name="Total 13 2 3 7 2" xfId="22890" xr:uid="{4F2E440F-A20C-46F8-8677-E82BFFD61C08}"/>
    <cellStyle name="Total 13 2 3 8" xfId="13535" xr:uid="{72BD40C6-3F0B-44C4-941D-FCE8D16C06B4}"/>
    <cellStyle name="Total 13 2 3 8 2" xfId="25313" xr:uid="{BBD3A0B2-11D1-4A43-BF88-37960CFD7871}"/>
    <cellStyle name="Total 13 2 3 9" xfId="14523" xr:uid="{BF60A8CE-8FA7-4FAD-96C3-D2B56716D83A}"/>
    <cellStyle name="Total 13 2 3 9 2" xfId="26294" xr:uid="{E6AA0276-3161-4F1F-BF2F-061697AE0C89}"/>
    <cellStyle name="Total 13 2 4" xfId="7966" xr:uid="{C6F5C7C1-0694-4AF4-B73B-E06872F545AB}"/>
    <cellStyle name="Total 13 2 4 2" xfId="12936" xr:uid="{92C7E32B-CD07-4CD0-B968-29777124B8ED}"/>
    <cellStyle name="Total 13 2 4 2 2" xfId="24730" xr:uid="{25990C6F-AF92-48A8-B251-E21632DC4E7B}"/>
    <cellStyle name="Total 13 2 4 3" xfId="9957" xr:uid="{49E53929-E433-438A-A6BB-74531C64C0D9}"/>
    <cellStyle name="Total 13 2 4 3 2" xfId="21832" xr:uid="{7DF8ADCE-8E40-4806-BFBC-2CF46B2640ED}"/>
    <cellStyle name="Total 13 2 4 4" xfId="12645" xr:uid="{A76FBECC-3315-4A21-A063-19DC04C8113F}"/>
    <cellStyle name="Total 13 2 4 4 2" xfId="24448" xr:uid="{1458FE99-0473-4333-8698-655D419A33CD}"/>
    <cellStyle name="Total 13 2 4 5" xfId="10178" xr:uid="{A17B529F-39B9-43A8-BEDE-635F6D078BC0}"/>
    <cellStyle name="Total 13 2 4 5 2" xfId="22053" xr:uid="{084955D9-997B-4BA5-99BA-3B58AF5263A8}"/>
    <cellStyle name="Total 13 2 4 6" xfId="12612" xr:uid="{8781AB8E-C132-4ACA-836B-6DC452F4711B}"/>
    <cellStyle name="Total 13 2 4 6 2" xfId="24417" xr:uid="{B7A9AA55-7D76-4514-A10C-419131B3369D}"/>
    <cellStyle name="Total 13 2 4 7" xfId="10207" xr:uid="{8F5FA6C6-6381-441F-A07E-8568CFC3C9F4}"/>
    <cellStyle name="Total 13 2 4 7 2" xfId="22082" xr:uid="{5AA6930E-3DAD-46F3-885D-A4AE3AC9D8CF}"/>
    <cellStyle name="Total 13 2 4 8" xfId="11720" xr:uid="{513FCF4E-39F7-4BD3-9557-A83F4A179248}"/>
    <cellStyle name="Total 13 2 5" xfId="9398" xr:uid="{E6DCA898-EFA6-4066-8E74-F4AB74699A04}"/>
    <cellStyle name="Total 13 2 5 2" xfId="13803" xr:uid="{6B6F2064-47BC-46D2-B8A7-950468D4F518}"/>
    <cellStyle name="Total 13 2 5 2 2" xfId="25576" xr:uid="{0AF9CA44-8EC4-40E5-BCA6-0A620B38BA2A}"/>
    <cellStyle name="Total 13 2 5 3" xfId="14763" xr:uid="{37BD49F2-8971-4E21-AC07-2D513B158928}"/>
    <cellStyle name="Total 13 2 5 3 2" xfId="26534" xr:uid="{C69C36AC-8A15-4656-9107-9022AACFD125}"/>
    <cellStyle name="Total 13 2 5 4" xfId="15715" xr:uid="{569C7C3B-5A98-4325-97B2-FDA5F77384B1}"/>
    <cellStyle name="Total 13 2 5 4 2" xfId="27462" xr:uid="{B4956B98-FA1A-4699-BBD0-5ACBF4B91EDA}"/>
    <cellStyle name="Total 13 2 5 5" xfId="16589" xr:uid="{2856271F-055F-4690-B697-7F3DB66588C9}"/>
    <cellStyle name="Total 13 2 5 5 2" xfId="28336" xr:uid="{F998A462-4D64-4CD3-8924-F15B52E90E0A}"/>
    <cellStyle name="Total 13 2 5 6" xfId="17454" xr:uid="{BFC912B6-6390-46F7-BF8A-3623374CF9E0}"/>
    <cellStyle name="Total 13 2 5 6 2" xfId="29175" xr:uid="{E135F5E7-B4B4-44D8-9AF7-810170FE482E}"/>
    <cellStyle name="Total 13 2 5 7" xfId="18230" xr:uid="{29894615-5DA1-4E17-939E-A7CE97EAFF4E}"/>
    <cellStyle name="Total 13 2 5 7 2" xfId="29951" xr:uid="{F1B95541-2FB2-4D41-8573-DFCCE9BC5D08}"/>
    <cellStyle name="Total 13 2 5 8" xfId="18987" xr:uid="{F552C11D-EC61-4CF2-8BAD-2F02A99C0A37}"/>
    <cellStyle name="Total 13 2 6" xfId="11862" xr:uid="{365DD007-CDDB-4C65-B624-10A2A22593AC}"/>
    <cellStyle name="Total 13 2 6 2" xfId="23689" xr:uid="{773F4948-79D1-4E0B-A74C-519303D78300}"/>
    <cellStyle name="Total 13 2 7" xfId="10857" xr:uid="{EDFE2D98-A40C-4C91-A5A4-3B95B751A013}"/>
    <cellStyle name="Total 13 2 7 2" xfId="22726" xr:uid="{6AC65BFD-8A32-4D5E-92EA-9B2879046C6D}"/>
    <cellStyle name="Total 13 2 8" xfId="11473" xr:uid="{80248DE0-C10E-4E42-AA23-B402864CDA6F}"/>
    <cellStyle name="Total 13 2 8 2" xfId="23327" xr:uid="{015688CC-1992-44DD-8F67-0DEF7265C523}"/>
    <cellStyle name="Total 13 2 9" xfId="11168" xr:uid="{94BB6A29-99D8-4AA3-A26A-1667AB2065D9}"/>
    <cellStyle name="Total 13 2 9 2" xfId="23033" xr:uid="{B89822A1-6ACD-4056-A5E7-F055A0385578}"/>
    <cellStyle name="Total 13 3" xfId="6854" xr:uid="{3A40D578-F212-46C8-A19F-E68DF5290EE0}"/>
    <cellStyle name="Total 13 3 10" xfId="10988" xr:uid="{884F15BD-CB0E-4F07-80EB-8FF7E64AACA7}"/>
    <cellStyle name="Total 13 3 10 2" xfId="22857" xr:uid="{676404B7-686D-4AEE-9AEA-13A4838C9FEF}"/>
    <cellStyle name="Total 13 3 11" xfId="13047" xr:uid="{326D55FC-134A-48AF-85F6-E02CF088C34C}"/>
    <cellStyle name="Total 13 3 11 2" xfId="24837" xr:uid="{606EE247-F1A6-44A5-A12D-A42F75071F16}"/>
    <cellStyle name="Total 13 3 2" xfId="7659" xr:uid="{BE26CC1A-F8C8-4234-A190-9BD9C9F9A67E}"/>
    <cellStyle name="Total 13 3 2 10" xfId="15131" xr:uid="{6DAA50A0-BD07-4162-A6EF-E80080E40A31}"/>
    <cellStyle name="Total 13 3 2 10 2" xfId="26902" xr:uid="{35AE0409-848E-4097-B5D9-67CC7497ACA1}"/>
    <cellStyle name="Total 13 3 2 2" xfId="9302" xr:uid="{DD19B5B0-48E4-4E00-B536-1BA7170F726A}"/>
    <cellStyle name="Total 13 3 2 2 2" xfId="13724" xr:uid="{66F2CA2A-C871-4388-9F42-B19A00A40F33}"/>
    <cellStyle name="Total 13 3 2 2 2 2" xfId="25498" xr:uid="{239D0FD9-7DF2-4B49-B7BA-AE001730FDEE}"/>
    <cellStyle name="Total 13 3 2 2 3" xfId="14686" xr:uid="{27B20F30-9597-4CA1-948B-2864FDF9BF97}"/>
    <cellStyle name="Total 13 3 2 2 3 2" xfId="26457" xr:uid="{59934A6E-3753-4C16-872C-0B47887349F3}"/>
    <cellStyle name="Total 13 3 2 2 4" xfId="15638" xr:uid="{A308C358-2F7B-4B9E-A79F-1762F08260CF}"/>
    <cellStyle name="Total 13 3 2 2 4 2" xfId="27385" xr:uid="{EA13C509-3B76-433E-AA56-3E908257E506}"/>
    <cellStyle name="Total 13 3 2 2 5" xfId="16516" xr:uid="{BA75BD40-5E53-4BF1-87A6-ADBC75D0BBEF}"/>
    <cellStyle name="Total 13 3 2 2 5 2" xfId="28263" xr:uid="{40ACE798-3DE7-48CC-97DD-2A3A7F71A8F7}"/>
    <cellStyle name="Total 13 3 2 2 6" xfId="17381" xr:uid="{EE20834B-0986-47FF-ABEA-9ABB6E47E055}"/>
    <cellStyle name="Total 13 3 2 2 6 2" xfId="29102" xr:uid="{37206830-E9A1-4CEE-A9BA-96D056B9F758}"/>
    <cellStyle name="Total 13 3 2 2 7" xfId="18157" xr:uid="{19A855AC-4A2C-4549-BD48-42A5C47AEC95}"/>
    <cellStyle name="Total 13 3 2 2 7 2" xfId="29878" xr:uid="{562BBD4E-EB3F-47F8-8DB0-07E8FDF22611}"/>
    <cellStyle name="Total 13 3 2 2 8" xfId="18914" xr:uid="{2E33D918-F5AA-4531-B912-2D9CD1907ED5}"/>
    <cellStyle name="Total 13 3 2 3" xfId="9740" xr:uid="{492D5627-DBB5-48A3-98CA-632DD621443B}"/>
    <cellStyle name="Total 13 3 2 3 2" xfId="14145" xr:uid="{3B312236-C3CB-47E4-8FEA-18CCDA5F7417}"/>
    <cellStyle name="Total 13 3 2 3 2 2" xfId="25918" xr:uid="{42CA7753-D80A-475B-B23E-0A8CD18E74C1}"/>
    <cellStyle name="Total 13 3 2 3 3" xfId="15105" xr:uid="{051048FB-20FC-47EC-B71E-B03C58AD1FEF}"/>
    <cellStyle name="Total 13 3 2 3 3 2" xfId="26876" xr:uid="{CB8594F2-DCA1-44E0-8CC3-43D251F5BEF8}"/>
    <cellStyle name="Total 13 3 2 3 4" xfId="16057" xr:uid="{B14A95A2-12B9-4F82-B672-11EEAB8A2C73}"/>
    <cellStyle name="Total 13 3 2 3 4 2" xfId="27804" xr:uid="{C121730C-D54F-4722-984E-B8AE9CF8C809}"/>
    <cellStyle name="Total 13 3 2 3 5" xfId="16931" xr:uid="{ED645659-8F85-415A-B382-06B83A30C5E2}"/>
    <cellStyle name="Total 13 3 2 3 5 2" xfId="28678" xr:uid="{41BC29AB-A096-448F-B774-2A50DE20A1DD}"/>
    <cellStyle name="Total 13 3 2 3 6" xfId="17796" xr:uid="{EBE2E8C1-F5FD-4E72-9251-F70F186B6752}"/>
    <cellStyle name="Total 13 3 2 3 6 2" xfId="29517" xr:uid="{BC794E24-D4E4-4A59-B10E-6ADF05751FFF}"/>
    <cellStyle name="Total 13 3 2 3 7" xfId="18572" xr:uid="{BC556D34-E1B6-4B8D-B869-F4E00BE3B2A5}"/>
    <cellStyle name="Total 13 3 2 3 7 2" xfId="30293" xr:uid="{2DCC9E40-1D64-4F09-9F74-E9EA9E016C08}"/>
    <cellStyle name="Total 13 3 2 3 8" xfId="19329" xr:uid="{1857262B-0496-4E53-8A05-A7B2C2747C16}"/>
    <cellStyle name="Total 13 3 2 4" xfId="12710" xr:uid="{5F4A2F27-F464-4D76-B22F-FAA0DDBC6B5A}"/>
    <cellStyle name="Total 13 3 2 4 2" xfId="24508" xr:uid="{B955E658-1E55-462F-A780-391DED87F2E5}"/>
    <cellStyle name="Total 13 3 2 5" xfId="12250" xr:uid="{8AFF8730-AD13-4DF4-95E3-1AFFE6F47C73}"/>
    <cellStyle name="Total 13 3 2 5 2" xfId="24067" xr:uid="{F918D20A-FFEE-4AA3-BC4B-93CE7F40FAC1}"/>
    <cellStyle name="Total 13 3 2 6" xfId="10521" xr:uid="{DD1FC390-28F6-436E-9A36-57C482A93568}"/>
    <cellStyle name="Total 13 3 2 6 2" xfId="22393" xr:uid="{182F3CDB-7785-4EB6-9060-E724A8055575}"/>
    <cellStyle name="Total 13 3 2 7" xfId="13075" xr:uid="{7921AD6A-B354-4509-BE6D-73F0DB13D66F}"/>
    <cellStyle name="Total 13 3 2 7 2" xfId="24864" xr:uid="{49F2B118-2593-41B8-AE0A-BC4CCA847FE7}"/>
    <cellStyle name="Total 13 3 2 8" xfId="9854" xr:uid="{F99ADF99-C6CF-4C6A-91CF-EA3D8B977BBF}"/>
    <cellStyle name="Total 13 3 2 8 2" xfId="21730" xr:uid="{FE551460-B5B9-4933-9265-FDC323603BFC}"/>
    <cellStyle name="Total 13 3 2 9" xfId="14171" xr:uid="{4AC4F73B-6E91-413B-80E9-3E1BF4ED5030}"/>
    <cellStyle name="Total 13 3 2 9 2" xfId="25944" xr:uid="{6BA6A813-0B06-43D3-9069-4803686C70B2}"/>
    <cellStyle name="Total 13 3 3" xfId="8499" xr:uid="{842BAEBC-5763-4198-ACDF-20C258A491CA}"/>
    <cellStyle name="Total 13 3 3 2" xfId="13241" xr:uid="{EB0B336F-F352-4A51-A847-9E263833390F}"/>
    <cellStyle name="Total 13 3 3 2 2" xfId="25027" xr:uid="{D1806F88-DD0A-40CA-9ED3-49F766009DBB}"/>
    <cellStyle name="Total 13 3 3 3" xfId="14261" xr:uid="{E4845044-70E7-4241-86F8-D762BB5924D7}"/>
    <cellStyle name="Total 13 3 3 3 2" xfId="26034" xr:uid="{D4C26CEC-1387-4C9B-A652-784590F85814}"/>
    <cellStyle name="Total 13 3 3 4" xfId="15221" xr:uid="{30C837AB-35B0-4072-9717-19478FF06233}"/>
    <cellStyle name="Total 13 3 3 4 2" xfId="26990" xr:uid="{959A0459-BA2D-4A51-9E7A-2D0DD2753ADA}"/>
    <cellStyle name="Total 13 3 3 5" xfId="16170" xr:uid="{1F97258D-AC06-4A8B-A0E0-DEACFD5BAFCB}"/>
    <cellStyle name="Total 13 3 3 5 2" xfId="27917" xr:uid="{93174354-C139-4139-9A68-55E7DD5512E8}"/>
    <cellStyle name="Total 13 3 3 6" xfId="17043" xr:uid="{D76F39E9-2CC2-441D-ACE7-AA4E9F3DC872}"/>
    <cellStyle name="Total 13 3 3 6 2" xfId="28790" xr:uid="{4B16BAEA-E127-47DF-9B5C-D778B59420FE}"/>
    <cellStyle name="Total 13 3 3 7" xfId="17908" xr:uid="{18253C81-878A-4D36-8D93-233C93BFF264}"/>
    <cellStyle name="Total 13 3 3 7 2" xfId="29629" xr:uid="{D834EF68-CEC6-49C5-9F33-5B011D8FC171}"/>
    <cellStyle name="Total 13 3 3 8" xfId="18684" xr:uid="{2D14134E-8C22-446F-9512-F4A4FC46E8AF}"/>
    <cellStyle name="Total 13 3 4" xfId="9510" xr:uid="{7147D3DA-1EB5-4D93-AD78-21343EE8F470}"/>
    <cellStyle name="Total 13 3 4 2" xfId="13915" xr:uid="{16D75BA1-8649-4EA8-B8A8-ABEB48FB466E}"/>
    <cellStyle name="Total 13 3 4 2 2" xfId="25688" xr:uid="{A81CECCD-B773-4C2D-97E2-FF879CF9FFDA}"/>
    <cellStyle name="Total 13 3 4 3" xfId="14875" xr:uid="{84AC3B91-043A-4038-A472-D3281AB2B75F}"/>
    <cellStyle name="Total 13 3 4 3 2" xfId="26646" xr:uid="{980B70AA-A2EE-4253-8B7C-89C735D77F2C}"/>
    <cellStyle name="Total 13 3 4 4" xfId="15827" xr:uid="{7016BED3-94B2-407B-B756-A623290C6E66}"/>
    <cellStyle name="Total 13 3 4 4 2" xfId="27574" xr:uid="{F4B643C1-9B4C-4BFD-B164-AD64C7B911F4}"/>
    <cellStyle name="Total 13 3 4 5" xfId="16701" xr:uid="{29A0C63B-FC39-4E99-BEC3-A27B0A712788}"/>
    <cellStyle name="Total 13 3 4 5 2" xfId="28448" xr:uid="{990B893D-C78C-4034-8684-609E07C17F90}"/>
    <cellStyle name="Total 13 3 4 6" xfId="17566" xr:uid="{28A017B3-D93D-4E80-9CF0-0A7B0606B667}"/>
    <cellStyle name="Total 13 3 4 6 2" xfId="29287" xr:uid="{E1CD7BC5-B9B1-4129-956C-B7DEDEE457F8}"/>
    <cellStyle name="Total 13 3 4 7" xfId="18342" xr:uid="{3596CDAB-2DDF-446F-8BF3-7885370E84CE}"/>
    <cellStyle name="Total 13 3 4 7 2" xfId="30063" xr:uid="{B0D2B90B-26AD-4DDC-B2EE-2CCBBA9A1A8A}"/>
    <cellStyle name="Total 13 3 4 8" xfId="19099" xr:uid="{7F1EFEA7-C005-444E-9EDC-4E7B6483D834}"/>
    <cellStyle name="Total 13 3 5" xfId="12212" xr:uid="{0B372765-7AD3-488E-9651-2DD8BAB68855}"/>
    <cellStyle name="Total 13 3 5 2" xfId="24029" xr:uid="{FBF63FCA-B36F-48C8-8014-3F64F6576E20}"/>
    <cellStyle name="Total 13 3 6" xfId="10555" xr:uid="{EA8E7AE3-7535-414D-A913-DA604F36829F}"/>
    <cellStyle name="Total 13 3 6 2" xfId="22427" xr:uid="{236E184F-41A9-43E9-B7C7-9FC2B5042E91}"/>
    <cellStyle name="Total 13 3 7" xfId="12553" xr:uid="{AD678B9B-7E7C-42D1-951D-31109D1767D9}"/>
    <cellStyle name="Total 13 3 7 2" xfId="24362" xr:uid="{75A2D545-07CE-41D0-A3A2-7DA6F97230A6}"/>
    <cellStyle name="Total 13 3 8" xfId="10253" xr:uid="{41A055F2-E65E-4C6C-AA6D-2C322C6537FB}"/>
    <cellStyle name="Total 13 3 8 2" xfId="22128" xr:uid="{917476BB-522E-4519-AFA0-9633FF56B586}"/>
    <cellStyle name="Total 13 3 9" xfId="11711" xr:uid="{AE243B2A-2140-4EA2-958A-742A78C981A1}"/>
    <cellStyle name="Total 13 3 9 2" xfId="23544" xr:uid="{CD19BD35-00A3-4D0C-9AF8-44D7A8BCAC0B}"/>
    <cellStyle name="Total 13 4" xfId="7121" xr:uid="{9B5B7535-DA4C-4668-BB23-EC4132645C9D}"/>
    <cellStyle name="Total 13 4 10" xfId="12598" xr:uid="{30C761CE-F243-4D78-9BA8-640632160D5A}"/>
    <cellStyle name="Total 13 4 10 2" xfId="24403" xr:uid="{4CF0C03D-660D-481F-9CDF-EBC22B7C33B3}"/>
    <cellStyle name="Total 13 4 2" xfId="8764" xr:uid="{0FEAA90D-C9E4-4860-AFF9-A885AA43A7DF}"/>
    <cellStyle name="Total 13 4 2 2" xfId="13424" xr:uid="{1495234D-F5C8-4B5B-9FF0-8B1B5D2B05F7}"/>
    <cellStyle name="Total 13 4 2 2 2" xfId="25207" xr:uid="{2BC159F9-5788-49FB-9516-D1E55246D161}"/>
    <cellStyle name="Total 13 4 2 3" xfId="14430" xr:uid="{32CA0636-3F0E-4A4B-AE9C-C4FAF1350889}"/>
    <cellStyle name="Total 13 4 2 3 2" xfId="26202" xr:uid="{5AC78477-F98E-4DAE-B513-A539C25818E1}"/>
    <cellStyle name="Total 13 4 2 4" xfId="15388" xr:uid="{51424FD2-D524-4B44-AD62-148CA7EAF98F}"/>
    <cellStyle name="Total 13 4 2 4 2" xfId="27149" xr:uid="{42B02102-3A79-41D0-B344-9210357475AD}"/>
    <cellStyle name="Total 13 4 2 5" xfId="16314" xr:uid="{E78C92B6-6F6A-4D89-8E8F-0A51557720DF}"/>
    <cellStyle name="Total 13 4 2 5 2" xfId="28061" xr:uid="{F74BBEF8-E122-488E-9A2A-A90FEC0D6CE1}"/>
    <cellStyle name="Total 13 4 2 6" xfId="17185" xr:uid="{A5B58963-7E3E-4120-A385-8EAFF8559486}"/>
    <cellStyle name="Total 13 4 2 6 2" xfId="28929" xr:uid="{F870013E-A708-4FF6-A20C-11AA30F00B21}"/>
    <cellStyle name="Total 13 4 2 7" xfId="18032" xr:uid="{344A03C5-2BFF-4A3D-B356-C93BF22DDEF2}"/>
    <cellStyle name="Total 13 4 2 7 2" xfId="29753" xr:uid="{C9B4709A-2375-41B3-AD9B-6DBCA4A20B81}"/>
    <cellStyle name="Total 13 4 2 8" xfId="18799" xr:uid="{908DBE57-F840-4D81-B259-05D957E41C84}"/>
    <cellStyle name="Total 13 4 3" xfId="9625" xr:uid="{D85B39B5-C907-473C-BABC-BCA8DAD05909}"/>
    <cellStyle name="Total 13 4 3 2" xfId="14030" xr:uid="{4F5692F2-C20F-46F5-ADC4-D391F5CCDA7A}"/>
    <cellStyle name="Total 13 4 3 2 2" xfId="25803" xr:uid="{484EE88E-D323-4E1A-B916-F78EED0709EA}"/>
    <cellStyle name="Total 13 4 3 3" xfId="14990" xr:uid="{00AEE2B8-4979-423B-95CE-92316BCA90EF}"/>
    <cellStyle name="Total 13 4 3 3 2" xfId="26761" xr:uid="{FEFE24D7-859E-4BAA-B660-98AA3FF1E944}"/>
    <cellStyle name="Total 13 4 3 4" xfId="15942" xr:uid="{BE10B0E7-5865-4816-A132-8ABB073B69E5}"/>
    <cellStyle name="Total 13 4 3 4 2" xfId="27689" xr:uid="{0BA984B9-E918-479E-95C1-C28675D2380B}"/>
    <cellStyle name="Total 13 4 3 5" xfId="16816" xr:uid="{454A5DD9-9F93-4DCC-96D6-1F1D666692A0}"/>
    <cellStyle name="Total 13 4 3 5 2" xfId="28563" xr:uid="{BABF67C5-D512-4067-89B2-8DD998FFF1D8}"/>
    <cellStyle name="Total 13 4 3 6" xfId="17681" xr:uid="{F4900C1A-FEC1-4F01-BCE0-C001FBCF6A10}"/>
    <cellStyle name="Total 13 4 3 6 2" xfId="29402" xr:uid="{64BC9F51-C399-4ABB-92BB-0E1B17FAEEED}"/>
    <cellStyle name="Total 13 4 3 7" xfId="18457" xr:uid="{2A390A54-F2A9-4DBA-B2A3-19C81EF0FF2A}"/>
    <cellStyle name="Total 13 4 3 7 2" xfId="30178" xr:uid="{FE04302F-430E-48A9-9AEB-8B541163549E}"/>
    <cellStyle name="Total 13 4 3 8" xfId="19214" xr:uid="{6F2E8A02-7108-4417-B437-ECED91F62201}"/>
    <cellStyle name="Total 13 4 4" xfId="12395" xr:uid="{6CD2B1EA-3F18-404E-B657-528DDFA665FA}"/>
    <cellStyle name="Total 13 4 4 2" xfId="24209" xr:uid="{050D453E-54E3-444B-A51C-5AD7122FB943}"/>
    <cellStyle name="Total 13 4 5" xfId="10386" xr:uid="{F932FB63-CDF0-424F-A2E2-83B3382398EE}"/>
    <cellStyle name="Total 13 4 5 2" xfId="22258" xr:uid="{6AF85706-D55F-4D61-B76E-2FF95AC8555E}"/>
    <cellStyle name="Total 13 4 6" xfId="11666" xr:uid="{E2BEFF2C-9290-44CC-A34B-CF20D4D29839}"/>
    <cellStyle name="Total 13 4 6 2" xfId="23505" xr:uid="{C68A31D5-14AA-4015-A38B-03651669DF69}"/>
    <cellStyle name="Total 13 4 7" xfId="11022" xr:uid="{05DB5D17-29AD-49A2-BA8E-44BAA3612864}"/>
    <cellStyle name="Total 13 4 7 2" xfId="22891" xr:uid="{1E181D7A-05E0-4BDB-940D-EC13A65A5D9F}"/>
    <cellStyle name="Total 13 4 8" xfId="12510" xr:uid="{1F8CBEC3-4B26-4AA6-ACCC-D22E26353EF1}"/>
    <cellStyle name="Total 13 4 8 2" xfId="24320" xr:uid="{865A573D-9761-4926-88D8-E7854431D61D}"/>
    <cellStyle name="Total 13 4 9" xfId="10287" xr:uid="{5F7B6D02-7E30-44BD-BE61-160A8C88528D}"/>
    <cellStyle name="Total 13 4 9 2" xfId="22162" xr:uid="{1831B41B-F1E2-4380-B221-0B0EF5EE8306}"/>
    <cellStyle name="Total 13 5" xfId="7965" xr:uid="{E9CD7B82-0D44-4DDE-874A-A8411B58C168}"/>
    <cellStyle name="Total 13 5 2" xfId="12935" xr:uid="{FF01A6A9-B51A-4DDE-988C-8BEDC815A346}"/>
    <cellStyle name="Total 13 5 2 2" xfId="24729" xr:uid="{335F8B73-2E9C-4AAC-A339-37FBEDA6419E}"/>
    <cellStyle name="Total 13 5 3" xfId="9958" xr:uid="{2FB49645-CE1E-48E6-B0F9-E78AB6B981F5}"/>
    <cellStyle name="Total 13 5 3 2" xfId="21833" xr:uid="{B5A5EB08-10D2-4CBA-A2D3-AEFE63B1BBC1}"/>
    <cellStyle name="Total 13 5 4" xfId="12112" xr:uid="{CDA06C0B-EE9F-446D-A3F6-669061542E96}"/>
    <cellStyle name="Total 13 5 4 2" xfId="23930" xr:uid="{7D588815-BA92-4920-8BD8-ABF4CE04D6B0}"/>
    <cellStyle name="Total 13 5 5" xfId="10650" xr:uid="{849A36B8-C603-4A25-9D7E-DD5BBA806935}"/>
    <cellStyle name="Total 13 5 5 2" xfId="22522" xr:uid="{096C6976-263A-47CD-9516-01E24948D5D3}"/>
    <cellStyle name="Total 13 5 6" xfId="11621" xr:uid="{F723FEC9-AA3C-4ED2-95CA-0F37958B2C1A}"/>
    <cellStyle name="Total 13 5 6 2" xfId="23464" xr:uid="{A567B308-9B1B-4AAA-9328-7C6FBFBDFFF7}"/>
    <cellStyle name="Total 13 5 7" xfId="11061" xr:uid="{E5FBB008-8DBE-4C92-BC85-8D3E4D8301F8}"/>
    <cellStyle name="Total 13 5 7 2" xfId="22930" xr:uid="{26193E73-4D96-47E1-AE42-E3496220351C}"/>
    <cellStyle name="Total 13 5 8" xfId="13041" xr:uid="{D6458FD1-3652-474F-9A56-98151CBD7354}"/>
    <cellStyle name="Total 13 6" xfId="9397" xr:uid="{17F9CDF1-3D47-43E3-B1AE-84B021E17A14}"/>
    <cellStyle name="Total 13 6 2" xfId="13802" xr:uid="{98FA0990-3A72-443A-862B-DECB6D197DF2}"/>
    <cellStyle name="Total 13 6 2 2" xfId="25575" xr:uid="{4CB96F6C-3E04-4785-8B06-DE51A454A0B7}"/>
    <cellStyle name="Total 13 6 3" xfId="14762" xr:uid="{3C9CBF78-9DEA-470C-B920-921DA468062A}"/>
    <cellStyle name="Total 13 6 3 2" xfId="26533" xr:uid="{67AED302-6A17-4247-B2D7-391FBF71D6BA}"/>
    <cellStyle name="Total 13 6 4" xfId="15714" xr:uid="{73A37E53-FF02-4063-AAD2-E4C455072705}"/>
    <cellStyle name="Total 13 6 4 2" xfId="27461" xr:uid="{F4754198-48C3-4D6C-8CF2-EBAA9166DF94}"/>
    <cellStyle name="Total 13 6 5" xfId="16588" xr:uid="{112A28A4-F737-4827-85B7-36DC8C3C4316}"/>
    <cellStyle name="Total 13 6 5 2" xfId="28335" xr:uid="{51F99BA0-94D6-452F-9A50-EDFF57052473}"/>
    <cellStyle name="Total 13 6 6" xfId="17453" xr:uid="{DFF7FEA3-A433-4CD6-89CF-675CC99F0885}"/>
    <cellStyle name="Total 13 6 6 2" xfId="29174" xr:uid="{B3BC72BA-3F7E-4A96-BFDA-183BB7757A58}"/>
    <cellStyle name="Total 13 6 7" xfId="18229" xr:uid="{B7826F57-A2F4-4A22-A92D-9C58370772B2}"/>
    <cellStyle name="Total 13 6 7 2" xfId="29950" xr:uid="{CC825022-D428-4D5B-A812-6ECD6CEE0B19}"/>
    <cellStyle name="Total 13 6 8" xfId="18986" xr:uid="{5E48F745-AACD-4092-9763-686DCBB62E11}"/>
    <cellStyle name="Total 13 7" xfId="11861" xr:uid="{34A907E3-BBD2-46AB-ACA0-6BDDEF2CF9D5}"/>
    <cellStyle name="Total 13 7 2" xfId="23688" xr:uid="{059456ED-1C53-46CA-BBFD-C385A654B369}"/>
    <cellStyle name="Total 13 8" xfId="10858" xr:uid="{C54F60F7-32AF-4A94-BBC9-C4225CF7DEA2}"/>
    <cellStyle name="Total 13 8 2" xfId="22727" xr:uid="{BAF124FD-FE02-458B-AB62-CAB9DBF0CE9B}"/>
    <cellStyle name="Total 13 9" xfId="11472" xr:uid="{F0EE60B7-3F05-42D9-A2AB-A6AB49A5F743}"/>
    <cellStyle name="Total 13 9 2" xfId="23326" xr:uid="{75D358C4-263F-49B4-A1D2-B39EC04C081B}"/>
    <cellStyle name="Total 14" xfId="6226" xr:uid="{41B58388-6E0B-4B0B-A85E-0677EAAD8D6E}"/>
    <cellStyle name="Total 14 10" xfId="11167" xr:uid="{9AF0F8FA-3EAA-4588-93C8-AD5B34A05EF2}"/>
    <cellStyle name="Total 14 10 2" xfId="23032" xr:uid="{1C708674-EF31-4B02-A123-9520F88C462E}"/>
    <cellStyle name="Total 14 11" xfId="12971" xr:uid="{CAB6ED6B-FA51-473F-B4ED-FDBD6329F224}"/>
    <cellStyle name="Total 14 11 2" xfId="24764" xr:uid="{EE2D6287-ACD0-4381-880F-23E2FB2730F3}"/>
    <cellStyle name="Total 14 12" xfId="9925" xr:uid="{14732689-E7F9-40D5-B427-6361803FE2E4}"/>
    <cellStyle name="Total 14 12 2" xfId="21800" xr:uid="{4702535C-5195-4504-96FE-76DC348D48EE}"/>
    <cellStyle name="Total 14 13" xfId="11782" xr:uid="{15008144-3BC0-4A5F-9F0E-BCFACDB602C2}"/>
    <cellStyle name="Total 14 13 2" xfId="23610" xr:uid="{DDBB30D4-E830-46D5-99C7-B95CA6A9AA67}"/>
    <cellStyle name="Total 14 2" xfId="6227" xr:uid="{F0AA2FCC-016E-4976-B3D9-7AE7D98254C5}"/>
    <cellStyle name="Total 14 2 10" xfId="11903" xr:uid="{7C1540ED-2777-4C77-B728-D5A81C6EA63D}"/>
    <cellStyle name="Total 14 2 10 2" xfId="23730" xr:uid="{D640E1A8-3446-4F24-A3EA-C71E7B668097}"/>
    <cellStyle name="Total 14 2 11" xfId="10818" xr:uid="{54C49149-A3D1-41CC-A53C-66FCF158B4BA}"/>
    <cellStyle name="Total 14 2 11 2" xfId="22688" xr:uid="{93663F9C-EFF3-40DE-8122-E0AA3675FBAF}"/>
    <cellStyle name="Total 14 2 12" xfId="11506" xr:uid="{A7367CFC-32B6-4C39-B59F-D6EEACC003AC}"/>
    <cellStyle name="Total 14 2 12 2" xfId="23360" xr:uid="{E90D07E4-90BE-42A7-A244-DE99186AD602}"/>
    <cellStyle name="Total 14 2 2" xfId="6857" xr:uid="{720211CC-C1E2-4270-B0F5-9487D4C45375}"/>
    <cellStyle name="Total 14 2 2 10" xfId="11131" xr:uid="{2948452E-C064-42C2-A398-FEBBDDEC5879}"/>
    <cellStyle name="Total 14 2 2 10 2" xfId="22999" xr:uid="{B9BC6829-7E5A-41A9-B91C-70D9FE986F01}"/>
    <cellStyle name="Total 14 2 2 11" xfId="12304" xr:uid="{7C460196-3087-4C4B-99A0-F902A7C77A4B}"/>
    <cellStyle name="Total 14 2 2 11 2" xfId="24120" xr:uid="{D73969BC-A58D-49DF-8A43-BAFEB77A6FE2}"/>
    <cellStyle name="Total 14 2 2 2" xfId="7660" xr:uid="{07F6C763-6C69-4161-B842-48FA762EAE8B}"/>
    <cellStyle name="Total 14 2 2 2 10" xfId="16466" xr:uid="{3712E8AD-2A1E-42B6-AF7C-7A81C74A9825}"/>
    <cellStyle name="Total 14 2 2 2 10 2" xfId="28213" xr:uid="{13A9E8BD-5CCC-4E8F-B781-2B04419F28A0}"/>
    <cellStyle name="Total 14 2 2 2 2" xfId="9303" xr:uid="{DCF2BA57-65A8-4E42-90AE-FEBFB386BBFF}"/>
    <cellStyle name="Total 14 2 2 2 2 2" xfId="13725" xr:uid="{03E84AEE-3804-478E-A7F4-979EB7C27614}"/>
    <cellStyle name="Total 14 2 2 2 2 2 2" xfId="25499" xr:uid="{D9238292-1FDF-4B0C-8D51-6884EAB01D55}"/>
    <cellStyle name="Total 14 2 2 2 2 3" xfId="14687" xr:uid="{C0A705A0-885B-4F29-804C-5CAE04BE7504}"/>
    <cellStyle name="Total 14 2 2 2 2 3 2" xfId="26458" xr:uid="{85A80E53-383C-457C-8968-1A61065E95AF}"/>
    <cellStyle name="Total 14 2 2 2 2 4" xfId="15639" xr:uid="{4D3ACE46-D04D-4B24-85F5-62147730B8AF}"/>
    <cellStyle name="Total 14 2 2 2 2 4 2" xfId="27386" xr:uid="{3526CBA6-449F-4728-95BE-B1AFD8CB2514}"/>
    <cellStyle name="Total 14 2 2 2 2 5" xfId="16517" xr:uid="{5FDEEEA2-F1FE-4FAB-950E-BC2955A2E645}"/>
    <cellStyle name="Total 14 2 2 2 2 5 2" xfId="28264" xr:uid="{EAC13F6A-C1E6-4618-82AA-8DC48D322874}"/>
    <cellStyle name="Total 14 2 2 2 2 6" xfId="17382" xr:uid="{6396126F-63DA-4B8A-B721-7530BEE18D6D}"/>
    <cellStyle name="Total 14 2 2 2 2 6 2" xfId="29103" xr:uid="{C4A8D242-2F09-4197-B824-D43CA43B3796}"/>
    <cellStyle name="Total 14 2 2 2 2 7" xfId="18158" xr:uid="{97798FAD-E4B6-471A-B618-E5BD209132AD}"/>
    <cellStyle name="Total 14 2 2 2 2 7 2" xfId="29879" xr:uid="{F63EF294-5608-4744-B31D-7158CAE3F852}"/>
    <cellStyle name="Total 14 2 2 2 2 8" xfId="18915" xr:uid="{CDAA4072-BFFD-42CC-938A-0BC5CBEF9300}"/>
    <cellStyle name="Total 14 2 2 2 3" xfId="9741" xr:uid="{3362A976-993C-4A5D-B7FB-33A2C41A6B04}"/>
    <cellStyle name="Total 14 2 2 2 3 2" xfId="14146" xr:uid="{62F90EFE-C9D7-4536-BC8B-7D1AA00DD5C4}"/>
    <cellStyle name="Total 14 2 2 2 3 2 2" xfId="25919" xr:uid="{4D17C54A-8FED-44EA-BB26-E782FFC9EB35}"/>
    <cellStyle name="Total 14 2 2 2 3 3" xfId="15106" xr:uid="{6E665B4B-9EA4-49EF-AD9C-2EDE5A922DDF}"/>
    <cellStyle name="Total 14 2 2 2 3 3 2" xfId="26877" xr:uid="{57FDFC1A-11B2-4575-8F3E-41ECBDFFD565}"/>
    <cellStyle name="Total 14 2 2 2 3 4" xfId="16058" xr:uid="{A16D6CB7-B786-4BBD-B7F9-CC06E572064E}"/>
    <cellStyle name="Total 14 2 2 2 3 4 2" xfId="27805" xr:uid="{6394F4CE-38E9-457B-A5B8-A7F527FB1562}"/>
    <cellStyle name="Total 14 2 2 2 3 5" xfId="16932" xr:uid="{07169853-9DAF-4C92-967E-820DE6450C23}"/>
    <cellStyle name="Total 14 2 2 2 3 5 2" xfId="28679" xr:uid="{BC23F549-C7C1-4D91-919F-2934A8A7E5E4}"/>
    <cellStyle name="Total 14 2 2 2 3 6" xfId="17797" xr:uid="{3561F3EB-B43C-4321-8159-9220C6592919}"/>
    <cellStyle name="Total 14 2 2 2 3 6 2" xfId="29518" xr:uid="{7853CE7B-3464-4E66-803D-8C86878D4FF7}"/>
    <cellStyle name="Total 14 2 2 2 3 7" xfId="18573" xr:uid="{A3A3C341-642F-49A1-A842-04618F2DA0A5}"/>
    <cellStyle name="Total 14 2 2 2 3 7 2" xfId="30294" xr:uid="{43CFE57B-FCE6-42DF-9F2D-87F980E4B537}"/>
    <cellStyle name="Total 14 2 2 2 3 8" xfId="19330" xr:uid="{B7DF2F17-BD94-41FA-B3E1-86A9C1C3DB4C}"/>
    <cellStyle name="Total 14 2 2 2 4" xfId="12711" xr:uid="{6B454553-C1DF-4A21-82A7-352ACEC491AA}"/>
    <cellStyle name="Total 14 2 2 2 4 2" xfId="24509" xr:uid="{3213E6FA-01DD-411F-9245-28029268EAAC}"/>
    <cellStyle name="Total 14 2 2 2 5" xfId="13016" xr:uid="{E9EF580B-228B-4B42-9657-0A49B216453C}"/>
    <cellStyle name="Total 14 2 2 2 5 2" xfId="24808" xr:uid="{A82AC3D6-9166-4F76-BC40-6CBA804417F2}"/>
    <cellStyle name="Total 14 2 2 2 6" xfId="9892" xr:uid="{B1B57CD4-B147-4287-85E4-64B34C4898D4}"/>
    <cellStyle name="Total 14 2 2 2 6 2" xfId="21768" xr:uid="{E25F7F39-C4E5-4D09-88ED-8E4340FC62E7}"/>
    <cellStyle name="Total 14 2 2 2 7" xfId="13671" xr:uid="{9C3754B0-26C5-4EC3-BC4E-32315F83D080}"/>
    <cellStyle name="Total 14 2 2 2 7 2" xfId="25445" xr:uid="{4CDD32AD-D26C-41C1-9A79-FDE0AF91E722}"/>
    <cellStyle name="Total 14 2 2 2 8" xfId="14634" xr:uid="{017983DA-4B77-4C1F-A044-85139D1FB88A}"/>
    <cellStyle name="Total 14 2 2 2 8 2" xfId="26405" xr:uid="{C5347691-934D-40C3-9FD2-71FE6AEDAB0B}"/>
    <cellStyle name="Total 14 2 2 2 9" xfId="15586" xr:uid="{4A088D8A-1BEE-458C-A897-EA6B52F7D961}"/>
    <cellStyle name="Total 14 2 2 2 9 2" xfId="27335" xr:uid="{4DCB8CCF-9FB8-463C-899B-0DD1435BD521}"/>
    <cellStyle name="Total 14 2 2 3" xfId="8502" xr:uid="{E1964C07-318D-450B-8AB4-10D9F8BB87F6}"/>
    <cellStyle name="Total 14 2 2 3 2" xfId="13244" xr:uid="{59DEBACE-E792-4E81-99D1-AD6FCEF4BE5B}"/>
    <cellStyle name="Total 14 2 2 3 2 2" xfId="25030" xr:uid="{56697DF0-385F-435E-A42A-41FFFA1EFBB1}"/>
    <cellStyle name="Total 14 2 2 3 3" xfId="14264" xr:uid="{EBBB5E32-9238-4921-83C2-BDA1F3A3F479}"/>
    <cellStyle name="Total 14 2 2 3 3 2" xfId="26037" xr:uid="{8096AB08-EC3B-45D0-90F8-04CEE0278A28}"/>
    <cellStyle name="Total 14 2 2 3 4" xfId="15224" xr:uid="{018BE3B3-3E6B-4DDF-BA79-5DD3EAC780D7}"/>
    <cellStyle name="Total 14 2 2 3 4 2" xfId="26993" xr:uid="{92BE027E-0E91-488E-8767-413BDAA04B04}"/>
    <cellStyle name="Total 14 2 2 3 5" xfId="16173" xr:uid="{7FBCCEF6-B1B7-4C8E-B14B-D44B5C16FE23}"/>
    <cellStyle name="Total 14 2 2 3 5 2" xfId="27920" xr:uid="{12DEA099-FBB3-48D6-B636-7D534CDE099F}"/>
    <cellStyle name="Total 14 2 2 3 6" xfId="17046" xr:uid="{4BD8A9B6-D50A-41B1-80B1-D26BB5B81D68}"/>
    <cellStyle name="Total 14 2 2 3 6 2" xfId="28793" xr:uid="{FF466A56-9B56-4E7A-B52B-89EE43A0AE09}"/>
    <cellStyle name="Total 14 2 2 3 7" xfId="17911" xr:uid="{BA265432-8382-467E-B885-89C15500E3C5}"/>
    <cellStyle name="Total 14 2 2 3 7 2" xfId="29632" xr:uid="{3A46D562-67CC-42E4-9E34-6ACFF44005F4}"/>
    <cellStyle name="Total 14 2 2 3 8" xfId="18687" xr:uid="{3EAF87B5-0802-4851-8E2B-978406E48D6A}"/>
    <cellStyle name="Total 14 2 2 4" xfId="9513" xr:uid="{B28AC41D-67EA-4C1B-9BE9-1FC2D1BA9DF0}"/>
    <cellStyle name="Total 14 2 2 4 2" xfId="13918" xr:uid="{93DA616F-62EC-444A-A17C-3E9FF5958C14}"/>
    <cellStyle name="Total 14 2 2 4 2 2" xfId="25691" xr:uid="{FFA3F170-13E6-4F30-9C16-5ACC28DDC783}"/>
    <cellStyle name="Total 14 2 2 4 3" xfId="14878" xr:uid="{4C94CA0A-297D-4794-A6FD-58B804856EC4}"/>
    <cellStyle name="Total 14 2 2 4 3 2" xfId="26649" xr:uid="{1D6FEDED-0F4D-46FB-AC70-760034A39928}"/>
    <cellStyle name="Total 14 2 2 4 4" xfId="15830" xr:uid="{BB5E61BE-12D1-49DA-922B-CD89AD80A53D}"/>
    <cellStyle name="Total 14 2 2 4 4 2" xfId="27577" xr:uid="{F42AC3F4-8431-4B7F-8229-96196742BEC9}"/>
    <cellStyle name="Total 14 2 2 4 5" xfId="16704" xr:uid="{D6DEC168-A7B2-4AF3-B1B2-DC5AF2DDDC80}"/>
    <cellStyle name="Total 14 2 2 4 5 2" xfId="28451" xr:uid="{D00586E4-0993-4A28-9767-090D47A9901B}"/>
    <cellStyle name="Total 14 2 2 4 6" xfId="17569" xr:uid="{E8B09162-DE9F-4DA1-BA45-0A1E38F3B164}"/>
    <cellStyle name="Total 14 2 2 4 6 2" xfId="29290" xr:uid="{192B596C-9C38-48F0-AE86-8CB2195AC857}"/>
    <cellStyle name="Total 14 2 2 4 7" xfId="18345" xr:uid="{152F2511-AB9F-4759-BDE7-101BEBCE6D95}"/>
    <cellStyle name="Total 14 2 2 4 7 2" xfId="30066" xr:uid="{6980E90B-9A91-4C52-8C02-EE88DE0D400C}"/>
    <cellStyle name="Total 14 2 2 4 8" xfId="19102" xr:uid="{924BC5E7-2853-4B75-B8DC-7C640A0FFF06}"/>
    <cellStyle name="Total 14 2 2 5" xfId="12215" xr:uid="{65768F30-FDCA-440C-93F9-2D0A453B842B}"/>
    <cellStyle name="Total 14 2 2 5 2" xfId="24032" xr:uid="{9DE53BEB-AE34-499B-95C5-A33D982BAC55}"/>
    <cellStyle name="Total 14 2 2 6" xfId="10552" xr:uid="{C1762823-04E3-46B2-81E8-80E371788293}"/>
    <cellStyle name="Total 14 2 2 6 2" xfId="22424" xr:uid="{A45EE982-3DDE-4F87-86A5-8445F3724DEF}"/>
    <cellStyle name="Total 14 2 2 7" xfId="11931" xr:uid="{996FE4E4-1E98-4197-84A2-820BCFFACB1B}"/>
    <cellStyle name="Total 14 2 2 7 2" xfId="23757" xr:uid="{8290989C-F4DF-41EA-B863-4D16FC0EA126}"/>
    <cellStyle name="Total 14 2 2 8" xfId="10799" xr:uid="{B63C29F4-FB33-4CF1-954B-8C0616736843}"/>
    <cellStyle name="Total 14 2 2 8 2" xfId="22669" xr:uid="{B3AF8A7F-D0A3-4349-B6B5-BA0817DC4D5C}"/>
    <cellStyle name="Total 14 2 2 9" xfId="11525" xr:uid="{4E9F958A-20A6-44A3-98CF-AEC94E4EAAA9}"/>
    <cellStyle name="Total 14 2 2 9 2" xfId="23375" xr:uid="{D89786DB-0076-48B8-AB22-7E49BDB074BE}"/>
    <cellStyle name="Total 14 2 3" xfId="7124" xr:uid="{A48F3546-3B6D-483C-9227-EE966A2C28B2}"/>
    <cellStyle name="Total 14 2 3 10" xfId="11934" xr:uid="{CDBA7997-78C6-4958-992B-744AE8B13C5A}"/>
    <cellStyle name="Total 14 2 3 10 2" xfId="23760" xr:uid="{84ADEACC-53AC-4E3F-B1D8-E1F31AC73B0F}"/>
    <cellStyle name="Total 14 2 3 2" xfId="8767" xr:uid="{27911F30-9FF7-40A4-B1D9-8C337E160700}"/>
    <cellStyle name="Total 14 2 3 2 2" xfId="13427" xr:uid="{DECD50E4-37E9-4551-A7BF-3AA3C35AEBEA}"/>
    <cellStyle name="Total 14 2 3 2 2 2" xfId="25210" xr:uid="{BCC83061-1840-4868-B882-75D5B976B134}"/>
    <cellStyle name="Total 14 2 3 2 3" xfId="14433" xr:uid="{52240DA5-4D0A-4C6F-A5C6-87E69A95F48A}"/>
    <cellStyle name="Total 14 2 3 2 3 2" xfId="26205" xr:uid="{38A0A540-B1FB-4428-B391-F8051921B03E}"/>
    <cellStyle name="Total 14 2 3 2 4" xfId="15391" xr:uid="{9503AFAF-FC1E-4214-9AD9-F0DEF1F39C6C}"/>
    <cellStyle name="Total 14 2 3 2 4 2" xfId="27152" xr:uid="{EF6E296A-AAE8-4972-AE57-B82702F83EE5}"/>
    <cellStyle name="Total 14 2 3 2 5" xfId="16317" xr:uid="{CC58DDAE-C510-4254-BB7F-524B066444F4}"/>
    <cellStyle name="Total 14 2 3 2 5 2" xfId="28064" xr:uid="{9713548B-9864-4ECA-B485-4C4AA7FD4AAE}"/>
    <cellStyle name="Total 14 2 3 2 6" xfId="17188" xr:uid="{50F15C4F-3112-4D88-88CB-BD89FD46EB12}"/>
    <cellStyle name="Total 14 2 3 2 6 2" xfId="28932" xr:uid="{4B2C2797-11F1-4875-A49E-1D1C7CEBF512}"/>
    <cellStyle name="Total 14 2 3 2 7" xfId="18035" xr:uid="{F1E719BD-7D44-48A2-943A-146D66D77ABA}"/>
    <cellStyle name="Total 14 2 3 2 7 2" xfId="29756" xr:uid="{7A9407FE-BC5C-48A6-BD6E-F007083CBB5A}"/>
    <cellStyle name="Total 14 2 3 2 8" xfId="18802" xr:uid="{33B77C0F-1511-4859-9D9C-DD8262F8FD2F}"/>
    <cellStyle name="Total 14 2 3 3" xfId="9628" xr:uid="{5CC4A86F-A71C-4848-85B7-2A7AAAC8E1E7}"/>
    <cellStyle name="Total 14 2 3 3 2" xfId="14033" xr:uid="{FA4132CE-BF39-43E4-87AC-BC0458A380B7}"/>
    <cellStyle name="Total 14 2 3 3 2 2" xfId="25806" xr:uid="{BD418AD9-3D83-4393-AC07-5CC2035E8FB1}"/>
    <cellStyle name="Total 14 2 3 3 3" xfId="14993" xr:uid="{5247A8F8-925B-489D-80B7-43EA327E971B}"/>
    <cellStyle name="Total 14 2 3 3 3 2" xfId="26764" xr:uid="{EAEF8C2A-6A79-4343-9F5E-8A8C6C2677FC}"/>
    <cellStyle name="Total 14 2 3 3 4" xfId="15945" xr:uid="{913A751E-C34A-4D2F-8781-04E5BBB75126}"/>
    <cellStyle name="Total 14 2 3 3 4 2" xfId="27692" xr:uid="{C8ED81DA-D42B-4EB8-805F-980CC2428E71}"/>
    <cellStyle name="Total 14 2 3 3 5" xfId="16819" xr:uid="{3ABD9912-3C7D-48E0-8B9B-D9BCBA103B34}"/>
    <cellStyle name="Total 14 2 3 3 5 2" xfId="28566" xr:uid="{85CC81EF-2149-4604-BFE1-5328E6D64098}"/>
    <cellStyle name="Total 14 2 3 3 6" xfId="17684" xr:uid="{49F93FF2-5D97-409B-B76C-362D23AA5EAC}"/>
    <cellStyle name="Total 14 2 3 3 6 2" xfId="29405" xr:uid="{E3D2B76A-BB83-4090-A2E4-BA2D2FD07C62}"/>
    <cellStyle name="Total 14 2 3 3 7" xfId="18460" xr:uid="{E86981EC-3CB9-4AD3-83C7-1EF0B5DFC9C4}"/>
    <cellStyle name="Total 14 2 3 3 7 2" xfId="30181" xr:uid="{4FDF3D04-299B-45FE-B6B6-E57467DF9925}"/>
    <cellStyle name="Total 14 2 3 3 8" xfId="19217" xr:uid="{2B599BB5-351B-420D-AEE6-11F9A9A3C26D}"/>
    <cellStyle name="Total 14 2 3 4" xfId="12398" xr:uid="{CD2B0CB3-7480-4C47-A1CF-64AACA100991}"/>
    <cellStyle name="Total 14 2 3 4 2" xfId="24212" xr:uid="{EB94726D-BBF8-4801-96F9-AB41C87E3CB1}"/>
    <cellStyle name="Total 14 2 3 5" xfId="10383" xr:uid="{27606FAE-CA9E-49BF-9ABA-874B089374FD}"/>
    <cellStyle name="Total 14 2 3 5 2" xfId="22255" xr:uid="{4E466072-283B-4982-8985-4172489633AC}"/>
    <cellStyle name="Total 14 2 3 6" xfId="11669" xr:uid="{004D0B8E-7C8F-449D-A89C-21B3BCA117E0}"/>
    <cellStyle name="Total 14 2 3 6 2" xfId="23508" xr:uid="{D245BBE2-23B8-46BB-A09F-610EE63A13AA}"/>
    <cellStyle name="Total 14 2 3 7" xfId="11019" xr:uid="{D77F53E3-83EA-4E91-89CE-75CA45B68A9E}"/>
    <cellStyle name="Total 14 2 3 7 2" xfId="22888" xr:uid="{B76C61B1-C7BD-4517-86E6-D8F0214893F4}"/>
    <cellStyle name="Total 14 2 3 8" xfId="12308" xr:uid="{769EACB7-2E84-45BA-AA5D-0DFE95FA763F}"/>
    <cellStyle name="Total 14 2 3 8 2" xfId="24124" xr:uid="{C1FC483E-C104-469E-BDE3-3F392A0C1B14}"/>
    <cellStyle name="Total 14 2 3 9" xfId="10466" xr:uid="{4349C870-5414-4D36-B7BA-9BBE779EB325}"/>
    <cellStyle name="Total 14 2 3 9 2" xfId="22338" xr:uid="{2F9CFD15-C2BE-4486-A819-B61291238B15}"/>
    <cellStyle name="Total 14 2 4" xfId="7968" xr:uid="{E14CCE0F-7BA4-4685-9018-FE2F44545F07}"/>
    <cellStyle name="Total 14 2 4 2" xfId="12938" xr:uid="{C6C84B19-5AFB-4BE7-B9D2-DA6FC697C688}"/>
    <cellStyle name="Total 14 2 4 2 2" xfId="24732" xr:uid="{01B59E08-256D-4E1D-BEFC-067E55B82372}"/>
    <cellStyle name="Total 14 2 4 3" xfId="9955" xr:uid="{B0161C1B-3CAA-4B02-9CF7-4DF570B17239}"/>
    <cellStyle name="Total 14 2 4 3 2" xfId="21830" xr:uid="{5A98AE46-4482-428F-A057-30B34896DF4C}"/>
    <cellStyle name="Total 14 2 4 4" xfId="13141" xr:uid="{E2A7F336-F06A-4B3F-BEE5-768A6BBBFE64}"/>
    <cellStyle name="Total 14 2 4 4 2" xfId="24928" xr:uid="{BF76D1D7-2444-4E96-9046-8141DB287A66}"/>
    <cellStyle name="Total 14 2 4 5" xfId="9799" xr:uid="{52E94734-DE84-4BE4-8746-5BCF1AD6CE47}"/>
    <cellStyle name="Total 14 2 4 5 2" xfId="21675" xr:uid="{95C93554-A546-4D70-81C6-B55B1698B337}"/>
    <cellStyle name="Total 14 2 4 6" xfId="13716" xr:uid="{FF3DA212-A77A-4058-8072-4A313542D1B8}"/>
    <cellStyle name="Total 14 2 4 6 2" xfId="25490" xr:uid="{469A0F46-1A9C-434C-987E-AC146A8804BF}"/>
    <cellStyle name="Total 14 2 4 7" xfId="14678" xr:uid="{499A740B-248F-4EE4-9CD5-6E396270E95B}"/>
    <cellStyle name="Total 14 2 4 7 2" xfId="26449" xr:uid="{8FB592B7-D28B-49C5-8F6C-A2542069C304}"/>
    <cellStyle name="Total 14 2 4 8" xfId="15630" xr:uid="{77D4BFAC-9712-4225-9F38-9F51BCB6F68B}"/>
    <cellStyle name="Total 14 2 5" xfId="9400" xr:uid="{BFBD3964-A467-48E6-AA00-94A2169CBD3F}"/>
    <cellStyle name="Total 14 2 5 2" xfId="13805" xr:uid="{3AB40BAF-7CBA-4CB8-80EA-B5B26E7FD314}"/>
    <cellStyle name="Total 14 2 5 2 2" xfId="25578" xr:uid="{3568EA8B-CAF4-4C08-AFA3-B4F3F36894A6}"/>
    <cellStyle name="Total 14 2 5 3" xfId="14765" xr:uid="{009BAA9E-7882-4764-B21D-778F975BB4C1}"/>
    <cellStyle name="Total 14 2 5 3 2" xfId="26536" xr:uid="{4F534D1F-286F-4D57-8EEE-298D2B638E1D}"/>
    <cellStyle name="Total 14 2 5 4" xfId="15717" xr:uid="{7763A1AE-FA6F-4DA9-B7BD-1B6F5CFD8CE6}"/>
    <cellStyle name="Total 14 2 5 4 2" xfId="27464" xr:uid="{13C43E33-857D-4B26-9C49-22C5DA438A77}"/>
    <cellStyle name="Total 14 2 5 5" xfId="16591" xr:uid="{F87DE168-F98C-4575-A724-55ABE992BA6E}"/>
    <cellStyle name="Total 14 2 5 5 2" xfId="28338" xr:uid="{D6D4D53F-2ED9-4374-84D3-3279FD52E60D}"/>
    <cellStyle name="Total 14 2 5 6" xfId="17456" xr:uid="{4CBBDBD6-0A17-4F4F-8155-BE58D1CA892C}"/>
    <cellStyle name="Total 14 2 5 6 2" xfId="29177" xr:uid="{372CBC76-93E2-4907-9D00-3EC625254BEB}"/>
    <cellStyle name="Total 14 2 5 7" xfId="18232" xr:uid="{00B79EF7-7037-4299-A244-827D6A30F7FE}"/>
    <cellStyle name="Total 14 2 5 7 2" xfId="29953" xr:uid="{5ECA60FD-CDE4-4523-BF9C-3AD3B5F03869}"/>
    <cellStyle name="Total 14 2 5 8" xfId="18989" xr:uid="{D0AF65BE-AFEF-47D6-898A-FC8ABA077175}"/>
    <cellStyle name="Total 14 2 6" xfId="11864" xr:uid="{3AA4A0A7-4EB7-4C83-BB57-D3209C5880B6}"/>
    <cellStyle name="Total 14 2 6 2" xfId="23691" xr:uid="{250E941B-75FD-4F7B-BA09-0F15E1063D14}"/>
    <cellStyle name="Total 14 2 7" xfId="10855" xr:uid="{6B336491-AB50-424F-8A7A-70471D66BDF8}"/>
    <cellStyle name="Total 14 2 7 2" xfId="22724" xr:uid="{5BF32DAC-FC75-4FE0-AC5E-2416C3031744}"/>
    <cellStyle name="Total 14 2 8" xfId="11475" xr:uid="{4444B10A-27FA-4DBE-B9CC-DC5EC7D8493D}"/>
    <cellStyle name="Total 14 2 8 2" xfId="23329" xr:uid="{6DF35AE9-7DEE-4860-AF60-C4923D99303B}"/>
    <cellStyle name="Total 14 2 9" xfId="11166" xr:uid="{6018E5F2-C2C6-419A-A900-1CC4F50D2F5B}"/>
    <cellStyle name="Total 14 2 9 2" xfId="23031" xr:uid="{F8F1161B-E3C5-4924-997A-6CBF2B16A70E}"/>
    <cellStyle name="Total 14 3" xfId="6856" xr:uid="{E43DBB16-D65A-4B84-8B9E-B17CE5513ACC}"/>
    <cellStyle name="Total 14 3 10" xfId="14289" xr:uid="{6236856A-F904-4E9F-AB31-0DF0871525A8}"/>
    <cellStyle name="Total 14 3 10 2" xfId="26062" xr:uid="{C54663A3-92BB-4502-9A10-E7FBF844004B}"/>
    <cellStyle name="Total 14 3 11" xfId="15249" xr:uid="{4E4C1301-E3A0-4E62-BF67-348F13CB099D}"/>
    <cellStyle name="Total 14 3 11 2" xfId="27018" xr:uid="{C59173C0-6384-4CAB-99B3-F84A91CF59EE}"/>
    <cellStyle name="Total 14 3 2" xfId="7661" xr:uid="{207F8214-8692-4181-9E84-79FFBA1AEB77}"/>
    <cellStyle name="Total 14 3 2 10" xfId="18060" xr:uid="{E649102C-FD9A-4AC2-ACB1-3502B569B548}"/>
    <cellStyle name="Total 14 3 2 10 2" xfId="29781" xr:uid="{2F84B752-04D9-47B1-B7AF-875082CE8F4A}"/>
    <cellStyle name="Total 14 3 2 2" xfId="9304" xr:uid="{CC32409A-16D4-4362-ADB1-1EFDB563FC0C}"/>
    <cellStyle name="Total 14 3 2 2 2" xfId="13726" xr:uid="{32CBB317-2D3B-470C-B221-919EC3A9355A}"/>
    <cellStyle name="Total 14 3 2 2 2 2" xfId="25500" xr:uid="{92A58EBA-1D63-47DA-8E8E-3E98371683DA}"/>
    <cellStyle name="Total 14 3 2 2 3" xfId="14688" xr:uid="{E5850515-A354-4B22-8B44-2AD9C7FC0A6A}"/>
    <cellStyle name="Total 14 3 2 2 3 2" xfId="26459" xr:uid="{0DE3764C-0B2B-4457-9E54-0D196F7EB73D}"/>
    <cellStyle name="Total 14 3 2 2 4" xfId="15640" xr:uid="{ADD2E0C8-FB6F-47E5-8276-EA3A6EBFEA48}"/>
    <cellStyle name="Total 14 3 2 2 4 2" xfId="27387" xr:uid="{08843811-9ECD-4D04-9636-53E4AFABF8FB}"/>
    <cellStyle name="Total 14 3 2 2 5" xfId="16518" xr:uid="{8BE85479-1CDF-4745-9878-D5002D7247A5}"/>
    <cellStyle name="Total 14 3 2 2 5 2" xfId="28265" xr:uid="{73890E73-CD86-47E1-BF81-71ADD29581EC}"/>
    <cellStyle name="Total 14 3 2 2 6" xfId="17383" xr:uid="{14A14913-0C11-409C-A4AC-9665C41115DA}"/>
    <cellStyle name="Total 14 3 2 2 6 2" xfId="29104" xr:uid="{30B53BC0-1203-4821-A63D-EBD74E71385D}"/>
    <cellStyle name="Total 14 3 2 2 7" xfId="18159" xr:uid="{2C27F932-7E66-4E20-A81E-00DB9F2D0020}"/>
    <cellStyle name="Total 14 3 2 2 7 2" xfId="29880" xr:uid="{91033CF3-5205-475A-AFBC-85CEB8990ECE}"/>
    <cellStyle name="Total 14 3 2 2 8" xfId="18916" xr:uid="{B9445001-F0BF-46E0-B83E-3EB890FFE84F}"/>
    <cellStyle name="Total 14 3 2 3" xfId="9742" xr:uid="{27ECF083-E8DB-4324-917D-EF7EA52A9E3D}"/>
    <cellStyle name="Total 14 3 2 3 2" xfId="14147" xr:uid="{13D7DC2D-390A-49B9-AAEB-34FBC2A132CC}"/>
    <cellStyle name="Total 14 3 2 3 2 2" xfId="25920" xr:uid="{FD54A79C-0B14-4229-BF06-2967218E5C53}"/>
    <cellStyle name="Total 14 3 2 3 3" xfId="15107" xr:uid="{1609B22B-7460-4D9C-98C1-EE9F648DDEEA}"/>
    <cellStyle name="Total 14 3 2 3 3 2" xfId="26878" xr:uid="{8FDF8CFD-558D-4076-846E-BD7A12E45B33}"/>
    <cellStyle name="Total 14 3 2 3 4" xfId="16059" xr:uid="{A57797C9-7875-44C3-B177-FBB4A8785C2F}"/>
    <cellStyle name="Total 14 3 2 3 4 2" xfId="27806" xr:uid="{09AF4173-6A78-4928-B007-0079CCE4152B}"/>
    <cellStyle name="Total 14 3 2 3 5" xfId="16933" xr:uid="{23EF5B45-502C-4EFF-BFE4-0DFCBA6FBB99}"/>
    <cellStyle name="Total 14 3 2 3 5 2" xfId="28680" xr:uid="{9A65B2C3-ED8F-4DA9-942A-088001BDE69E}"/>
    <cellStyle name="Total 14 3 2 3 6" xfId="17798" xr:uid="{E37FE02A-3FA9-4154-B27C-66D83F3AF91C}"/>
    <cellStyle name="Total 14 3 2 3 6 2" xfId="29519" xr:uid="{F00AE661-C8B0-4E76-AB47-A8DD00AB17CC}"/>
    <cellStyle name="Total 14 3 2 3 7" xfId="18574" xr:uid="{97FA473B-5E0C-45E4-827C-8E9EE198E619}"/>
    <cellStyle name="Total 14 3 2 3 7 2" xfId="30295" xr:uid="{51262418-A32A-476A-A392-28D5E0DF58E9}"/>
    <cellStyle name="Total 14 3 2 3 8" xfId="19331" xr:uid="{BF43F417-9DE4-48EE-AB9A-2CD355C086B0}"/>
    <cellStyle name="Total 14 3 2 4" xfId="12712" xr:uid="{AF297886-2DDF-4985-80A8-7D1D45F78DF0}"/>
    <cellStyle name="Total 14 3 2 4 2" xfId="24510" xr:uid="{1E232470-7C42-4D64-A634-78E9D7E73FEF}"/>
    <cellStyle name="Total 14 3 2 5" xfId="13452" xr:uid="{5CC61303-7D2B-487A-A8EA-BC54882E2C78}"/>
    <cellStyle name="Total 14 3 2 5 2" xfId="25235" xr:uid="{7F82DBB4-BC50-45A9-BE12-72C692700DFB}"/>
    <cellStyle name="Total 14 3 2 6" xfId="14458" xr:uid="{6B417083-A2A2-4CB8-BF6C-A31C5999CC82}"/>
    <cellStyle name="Total 14 3 2 6 2" xfId="26230" xr:uid="{ADD2E358-0B48-436A-9DC8-ADA6A87965DF}"/>
    <cellStyle name="Total 14 3 2 7" xfId="15416" xr:uid="{F3E75509-F5DD-44E8-B34D-8F5CF148CD95}"/>
    <cellStyle name="Total 14 3 2 7 2" xfId="27177" xr:uid="{7788FA60-0259-4C47-9503-BAEB015140D7}"/>
    <cellStyle name="Total 14 3 2 8" xfId="16342" xr:uid="{AA524184-AF38-4D1D-A9AA-6796FDC48BDF}"/>
    <cellStyle name="Total 14 3 2 8 2" xfId="28089" xr:uid="{8E3B638B-FC13-45F6-9ED2-6897E4767312}"/>
    <cellStyle name="Total 14 3 2 9" xfId="17213" xr:uid="{BE42D683-6040-405F-811F-B73822D65E51}"/>
    <cellStyle name="Total 14 3 2 9 2" xfId="28957" xr:uid="{81038074-D38A-4FB4-820F-25BF94CBDB55}"/>
    <cellStyle name="Total 14 3 3" xfId="8501" xr:uid="{DB729BD7-EEBD-4466-85C4-19CF5FF6B88C}"/>
    <cellStyle name="Total 14 3 3 2" xfId="13243" xr:uid="{9CF836E0-8FA4-4506-BA74-7E60840112C8}"/>
    <cellStyle name="Total 14 3 3 2 2" xfId="25029" xr:uid="{D468131D-AB39-4EDA-8B94-45FE9F2CC10B}"/>
    <cellStyle name="Total 14 3 3 3" xfId="14263" xr:uid="{7403530B-8EA4-4972-B30C-3B2645600FDB}"/>
    <cellStyle name="Total 14 3 3 3 2" xfId="26036" xr:uid="{315555D7-528A-469B-BA9D-8F4A2F5F7321}"/>
    <cellStyle name="Total 14 3 3 4" xfId="15223" xr:uid="{91C1D5E5-38F5-43FB-B936-E75E3BA80A42}"/>
    <cellStyle name="Total 14 3 3 4 2" xfId="26992" xr:uid="{35D1CC8B-67BC-416A-ACD0-5D1D3F56C83E}"/>
    <cellStyle name="Total 14 3 3 5" xfId="16172" xr:uid="{DE0CD3E4-6DF0-4D50-AB63-0113529FFF06}"/>
    <cellStyle name="Total 14 3 3 5 2" xfId="27919" xr:uid="{4D307EA8-3E47-4720-BB3C-5F364EC70437}"/>
    <cellStyle name="Total 14 3 3 6" xfId="17045" xr:uid="{6B2E09C2-4148-4451-8D99-9FF283051752}"/>
    <cellStyle name="Total 14 3 3 6 2" xfId="28792" xr:uid="{E6F32165-637D-4596-AD06-5692BA093098}"/>
    <cellStyle name="Total 14 3 3 7" xfId="17910" xr:uid="{9604A5F4-6BD9-412D-A0AC-AE773CD1EA38}"/>
    <cellStyle name="Total 14 3 3 7 2" xfId="29631" xr:uid="{C53BF87B-8868-4A87-A616-B0B11289BA92}"/>
    <cellStyle name="Total 14 3 3 8" xfId="18686" xr:uid="{E57B9565-8EC4-43D2-8D04-C02D55482A3C}"/>
    <cellStyle name="Total 14 3 4" xfId="9512" xr:uid="{5AE7DDE7-CCB0-4F4D-8789-7B13F0A3F7C4}"/>
    <cellStyle name="Total 14 3 4 2" xfId="13917" xr:uid="{3A866273-0732-4FEC-9D0B-C469476E21A2}"/>
    <cellStyle name="Total 14 3 4 2 2" xfId="25690" xr:uid="{BBE27B38-049D-4E03-97B7-D060BFEDC03A}"/>
    <cellStyle name="Total 14 3 4 3" xfId="14877" xr:uid="{69369DAA-D2FE-4485-8C2E-2DA56A80F643}"/>
    <cellStyle name="Total 14 3 4 3 2" xfId="26648" xr:uid="{5F10F7C2-9438-4FBA-B533-53BE7D1D15FE}"/>
    <cellStyle name="Total 14 3 4 4" xfId="15829" xr:uid="{464F62F6-27A4-48E7-A94A-D5E6155F45D3}"/>
    <cellStyle name="Total 14 3 4 4 2" xfId="27576" xr:uid="{9E7D9230-3917-4747-9BE7-4CB280EB5264}"/>
    <cellStyle name="Total 14 3 4 5" xfId="16703" xr:uid="{A789E70D-EE07-430C-BC7E-BA240C8F0013}"/>
    <cellStyle name="Total 14 3 4 5 2" xfId="28450" xr:uid="{12AC5558-7750-47AD-BFBD-6C8EF3BBE41B}"/>
    <cellStyle name="Total 14 3 4 6" xfId="17568" xr:uid="{291B41E3-C4F9-46D3-B181-AE18EBB79FF8}"/>
    <cellStyle name="Total 14 3 4 6 2" xfId="29289" xr:uid="{7D1EEE4D-997F-4BB3-9057-C64510659B48}"/>
    <cellStyle name="Total 14 3 4 7" xfId="18344" xr:uid="{5F5081B7-A626-4D82-BAB6-3C9BDEF33E66}"/>
    <cellStyle name="Total 14 3 4 7 2" xfId="30065" xr:uid="{0739642C-DD8E-40A7-9684-859AE8D96AC1}"/>
    <cellStyle name="Total 14 3 4 8" xfId="19101" xr:uid="{07847B60-FFC0-4555-A663-E9BC1FBBDC8B}"/>
    <cellStyle name="Total 14 3 5" xfId="12214" xr:uid="{81A7C4D6-77B4-478B-80D0-EDBE17859CCD}"/>
    <cellStyle name="Total 14 3 5 2" xfId="24031" xr:uid="{367C394F-FCAB-481B-AA06-35CB7348ECF1}"/>
    <cellStyle name="Total 14 3 6" xfId="10553" xr:uid="{D9733700-E2D4-475C-BC6E-039A15706D52}"/>
    <cellStyle name="Total 14 3 6 2" xfId="22425" xr:uid="{08895515-7A1B-45FE-8F5A-44677C3283AF}"/>
    <cellStyle name="Total 14 3 7" xfId="13071" xr:uid="{05AC6D53-51CA-41A7-B28D-97AAE1857301}"/>
    <cellStyle name="Total 14 3 7 2" xfId="24860" xr:uid="{67E2FD75-0E90-4EF1-AB9C-F23852D6459E}"/>
    <cellStyle name="Total 14 3 8" xfId="9857" xr:uid="{D8C0B131-0101-4308-AF5F-CCE83BB6F0AB}"/>
    <cellStyle name="Total 14 3 8 2" xfId="21733" xr:uid="{E5921A3E-EDE7-4458-984F-4069F1BA9963}"/>
    <cellStyle name="Total 14 3 9" xfId="13273" xr:uid="{50AF2293-E6CB-4057-8DE6-B12C3991CE5B}"/>
    <cellStyle name="Total 14 3 9 2" xfId="25057" xr:uid="{5C9D2285-99FD-4630-9E43-6478AB7FFF55}"/>
    <cellStyle name="Total 14 4" xfId="7123" xr:uid="{3BB55C7C-398B-4474-AB19-0AAFBA81FB6C}"/>
    <cellStyle name="Total 14 4 10" xfId="12345" xr:uid="{E8275D28-2F12-4354-B56B-232BBAB9BE42}"/>
    <cellStyle name="Total 14 4 10 2" xfId="24160" xr:uid="{691B43C5-3B1B-4803-BE80-D1DFD235E4A8}"/>
    <cellStyle name="Total 14 4 2" xfId="8766" xr:uid="{B919EC38-0FC5-479B-B931-D10856D954DE}"/>
    <cellStyle name="Total 14 4 2 2" xfId="13426" xr:uid="{95A4C0F1-014D-4DBF-80EB-07D24C710973}"/>
    <cellStyle name="Total 14 4 2 2 2" xfId="25209" xr:uid="{717766D2-86E0-49C2-8248-D1429C78BAF8}"/>
    <cellStyle name="Total 14 4 2 3" xfId="14432" xr:uid="{64F9A307-C147-4ADA-A1D9-A0180A776E2F}"/>
    <cellStyle name="Total 14 4 2 3 2" xfId="26204" xr:uid="{789F111B-4EFA-4681-A05D-26C834635D13}"/>
    <cellStyle name="Total 14 4 2 4" xfId="15390" xr:uid="{EB9E9F37-5829-477F-9BBB-E38ECD13229B}"/>
    <cellStyle name="Total 14 4 2 4 2" xfId="27151" xr:uid="{996EC78A-C62A-4E1D-B885-7CBB1BE173D9}"/>
    <cellStyle name="Total 14 4 2 5" xfId="16316" xr:uid="{4765A857-F094-47A0-A61F-EECA440DE5E7}"/>
    <cellStyle name="Total 14 4 2 5 2" xfId="28063" xr:uid="{7934244F-6700-4F34-A93C-CBEB9D06C885}"/>
    <cellStyle name="Total 14 4 2 6" xfId="17187" xr:uid="{D49A76B1-0EAD-49ED-951A-F5A7FF47DEB5}"/>
    <cellStyle name="Total 14 4 2 6 2" xfId="28931" xr:uid="{3D3D4435-FF4A-46E1-B3BA-D9B1F088114D}"/>
    <cellStyle name="Total 14 4 2 7" xfId="18034" xr:uid="{52016164-C0A3-4064-B430-AC0614B535B7}"/>
    <cellStyle name="Total 14 4 2 7 2" xfId="29755" xr:uid="{09E75DBD-2D20-47BB-8EC9-0FEFEE18FA0C}"/>
    <cellStyle name="Total 14 4 2 8" xfId="18801" xr:uid="{76A86462-6705-41D3-99A7-6B78129A2168}"/>
    <cellStyle name="Total 14 4 3" xfId="9627" xr:uid="{57354F28-A51D-47B6-B7CA-F2AE9C9D0D7A}"/>
    <cellStyle name="Total 14 4 3 2" xfId="14032" xr:uid="{22A72F5B-25C6-4AD5-ACBE-362663AF0BD2}"/>
    <cellStyle name="Total 14 4 3 2 2" xfId="25805" xr:uid="{5D3CD6C5-CA76-4419-BE57-CC9EC3061CA4}"/>
    <cellStyle name="Total 14 4 3 3" xfId="14992" xr:uid="{A680C159-CE13-4B42-96E6-13D307CD5AB3}"/>
    <cellStyle name="Total 14 4 3 3 2" xfId="26763" xr:uid="{2276B996-2FA2-453E-BD8B-C089497125BA}"/>
    <cellStyle name="Total 14 4 3 4" xfId="15944" xr:uid="{C7AA6CF5-E61A-45E8-ADDB-B1A3F9ACAB8F}"/>
    <cellStyle name="Total 14 4 3 4 2" xfId="27691" xr:uid="{F32BF04F-2BA2-4237-9052-F902E4224535}"/>
    <cellStyle name="Total 14 4 3 5" xfId="16818" xr:uid="{A35BEAA0-A364-438B-B6C8-59F92046DC40}"/>
    <cellStyle name="Total 14 4 3 5 2" xfId="28565" xr:uid="{6D5F0169-C910-48BB-9721-09EE07CEEEB1}"/>
    <cellStyle name="Total 14 4 3 6" xfId="17683" xr:uid="{7FBD80AF-7C3F-490F-BDC3-B49F108A470A}"/>
    <cellStyle name="Total 14 4 3 6 2" xfId="29404" xr:uid="{A842798C-3B6D-4B34-858E-B3573DD78347}"/>
    <cellStyle name="Total 14 4 3 7" xfId="18459" xr:uid="{CCE20D29-45A7-4C18-A7C7-52F537AB3ADC}"/>
    <cellStyle name="Total 14 4 3 7 2" xfId="30180" xr:uid="{1B18AE48-EBB3-48D3-B713-00CE2D204521}"/>
    <cellStyle name="Total 14 4 3 8" xfId="19216" xr:uid="{B156C145-7E0D-417E-B3D2-39CE559B29A7}"/>
    <cellStyle name="Total 14 4 4" xfId="12397" xr:uid="{C45BA47F-2A0B-4EAE-AA93-DDA769CA41DC}"/>
    <cellStyle name="Total 14 4 4 2" xfId="24211" xr:uid="{138EFE26-6E1E-4738-9403-EC92287B0BC8}"/>
    <cellStyle name="Total 14 4 5" xfId="10384" xr:uid="{1BBE7E57-67A6-4015-B782-51AB0B69B86D}"/>
    <cellStyle name="Total 14 4 5 2" xfId="22256" xr:uid="{B8E54072-69E5-4D83-B0CC-0964C7BCEF72}"/>
    <cellStyle name="Total 14 4 6" xfId="11668" xr:uid="{B355ADBF-EF97-4446-96E6-B3BD445CD8E4}"/>
    <cellStyle name="Total 14 4 6 2" xfId="23507" xr:uid="{D3E4FF02-27F7-4A00-9EC1-52BCDE2EFA2F}"/>
    <cellStyle name="Total 14 4 7" xfId="11020" xr:uid="{40F52515-EF3C-4CF7-BB89-FBE663C7EE3C}"/>
    <cellStyle name="Total 14 4 7 2" xfId="22889" xr:uid="{24C87DC2-71A9-4DFD-9CE1-C5423C10725E}"/>
    <cellStyle name="Total 14 4 8" xfId="12977" xr:uid="{6230F976-1774-4893-8A5F-DAA4754C9393}"/>
    <cellStyle name="Total 14 4 8 2" xfId="24769" xr:uid="{70EB968E-0CA7-4DB1-A09D-6D0A842E2A97}"/>
    <cellStyle name="Total 14 4 9" xfId="9922" xr:uid="{66590BE7-1C6F-4207-96FA-B9B17477ECA9}"/>
    <cellStyle name="Total 14 4 9 2" xfId="21798" xr:uid="{648019B9-5009-48DA-B184-B42E6FD4C178}"/>
    <cellStyle name="Total 14 5" xfId="7967" xr:uid="{A342446C-FF66-4CAB-873B-0C6B500D9F39}"/>
    <cellStyle name="Total 14 5 2" xfId="12937" xr:uid="{D9C806FC-9717-4132-9CA7-0E78ABF6A05F}"/>
    <cellStyle name="Total 14 5 2 2" xfId="24731" xr:uid="{7B0E1957-CF99-4424-B488-75B6108CD9D0}"/>
    <cellStyle name="Total 14 5 3" xfId="9956" xr:uid="{0254352E-050F-404E-A751-1C3A1768645D}"/>
    <cellStyle name="Total 14 5 3 2" xfId="21831" xr:uid="{58A1EE6E-A525-44D0-9111-3898B752D450}"/>
    <cellStyle name="Total 14 5 4" xfId="13666" xr:uid="{7412A83D-A5C2-45DB-9031-0A4E60D0DEBB}"/>
    <cellStyle name="Total 14 5 4 2" xfId="25441" xr:uid="{1367D9F8-2119-49D5-916B-5A0635A7335F}"/>
    <cellStyle name="Total 14 5 5" xfId="14630" xr:uid="{C4E4B12C-4D83-4923-9025-9D6D95D5E9DE}"/>
    <cellStyle name="Total 14 5 5 2" xfId="26401" xr:uid="{92E33A80-9D64-4A61-B12B-72BBA5F8BB56}"/>
    <cellStyle name="Total 14 5 6" xfId="15582" xr:uid="{7DD78F4E-E193-49C5-8B26-893028C7C641}"/>
    <cellStyle name="Total 14 5 6 2" xfId="27333" xr:uid="{FF5F08F1-B5FD-4F8B-AED1-2503ACB8625E}"/>
    <cellStyle name="Total 14 5 7" xfId="16464" xr:uid="{C403266B-9C33-41B4-B46A-1C73DA6C6CD8}"/>
    <cellStyle name="Total 14 5 7 2" xfId="28211" xr:uid="{52D2B7FF-BF8E-48A6-B8A1-7672B307A59B}"/>
    <cellStyle name="Total 14 5 8" xfId="17332" xr:uid="{53FDA9B2-FC34-43C8-89D8-7D6FB9B8001F}"/>
    <cellStyle name="Total 14 6" xfId="9399" xr:uid="{9304C9E0-3696-4AD0-A1B9-601C31945C85}"/>
    <cellStyle name="Total 14 6 2" xfId="13804" xr:uid="{0FC99FB8-CFDA-4144-A433-DEEF94C15E31}"/>
    <cellStyle name="Total 14 6 2 2" xfId="25577" xr:uid="{A3E4E8FD-63B5-43E1-9E81-69B798CB5EFC}"/>
    <cellStyle name="Total 14 6 3" xfId="14764" xr:uid="{07A2CE8C-A503-48CD-9B91-C2C9AA515B07}"/>
    <cellStyle name="Total 14 6 3 2" xfId="26535" xr:uid="{7722F082-CA22-4B6E-AA65-A5243B2BE2C2}"/>
    <cellStyle name="Total 14 6 4" xfId="15716" xr:uid="{04FE2975-17C8-44C5-BB42-369328CFB590}"/>
    <cellStyle name="Total 14 6 4 2" xfId="27463" xr:uid="{7DCA7F02-A2C4-42C1-AFC8-3D21D13DFD99}"/>
    <cellStyle name="Total 14 6 5" xfId="16590" xr:uid="{276C8699-49E8-48E9-BBA9-E576C66403FA}"/>
    <cellStyle name="Total 14 6 5 2" xfId="28337" xr:uid="{D6C19876-F8F8-406C-AE75-B58704F022B6}"/>
    <cellStyle name="Total 14 6 6" xfId="17455" xr:uid="{4CF199D5-DB9D-4BF9-AA51-8628735B708B}"/>
    <cellStyle name="Total 14 6 6 2" xfId="29176" xr:uid="{ACF37B6A-D40B-435F-B342-D7DB250829E5}"/>
    <cellStyle name="Total 14 6 7" xfId="18231" xr:uid="{9B8BA1A1-3846-422F-8522-40A1476AEEFF}"/>
    <cellStyle name="Total 14 6 7 2" xfId="29952" xr:uid="{B1024BF1-AE7B-4B2F-A34B-B48AEE1102C0}"/>
    <cellStyle name="Total 14 6 8" xfId="18988" xr:uid="{A87062BB-632F-4DA2-9218-BFAACB6ADA4D}"/>
    <cellStyle name="Total 14 7" xfId="11863" xr:uid="{939B7B1E-C0D4-4D5A-936F-DF6E4BDB89B6}"/>
    <cellStyle name="Total 14 7 2" xfId="23690" xr:uid="{F596BA43-3ADD-4698-AB00-F6084E5B548D}"/>
    <cellStyle name="Total 14 8" xfId="10856" xr:uid="{BBBE9968-B6DB-48F3-8A09-9DFCB6CC73EA}"/>
    <cellStyle name="Total 14 8 2" xfId="22725" xr:uid="{8C0E37F3-24A8-4889-ABEA-3DFD0392B6E3}"/>
    <cellStyle name="Total 14 9" xfId="11474" xr:uid="{DAC2ED51-2E91-4C71-A069-D84886EB68D6}"/>
    <cellStyle name="Total 14 9 2" xfId="23328" xr:uid="{1D92AD09-FCC0-4C87-9C89-2576764C0B02}"/>
    <cellStyle name="Total 15" xfId="6228" xr:uid="{A62B355C-A652-4967-89EB-8391A4965739}"/>
    <cellStyle name="Total 15 10" xfId="11165" xr:uid="{10D8A05A-AB97-4988-B947-2555E5863C2A}"/>
    <cellStyle name="Total 15 10 2" xfId="23030" xr:uid="{8DC32DFD-6125-47E2-8C95-3925EBC12716}"/>
    <cellStyle name="Total 15 11" xfId="12485" xr:uid="{F5B360C3-E294-4B47-87D5-E3E920E562D0}"/>
    <cellStyle name="Total 15 11 2" xfId="24299" xr:uid="{DFB6296E-A7C3-4843-B8A5-3C727B2A801C}"/>
    <cellStyle name="Total 15 12" xfId="10300" xr:uid="{A80322FE-8172-44FD-A52E-3D2E890054B7}"/>
    <cellStyle name="Total 15 12 2" xfId="22172" xr:uid="{FB6C0976-5886-44EB-9F9B-DD8419829994}"/>
    <cellStyle name="Total 15 13" xfId="11686" xr:uid="{0F053A62-12A7-4A5D-99D7-58612D592D6B}"/>
    <cellStyle name="Total 15 13 2" xfId="23525" xr:uid="{8481FB98-B77E-42B1-A198-64F205A8E7B3}"/>
    <cellStyle name="Total 15 2" xfId="6229" xr:uid="{B0B2DFB9-BF56-46F1-9BAB-59F08C2027B3}"/>
    <cellStyle name="Total 15 2 10" xfId="13514" xr:uid="{9FA050FF-2B09-405E-9BE1-7B94D091DAF6}"/>
    <cellStyle name="Total 15 2 10 2" xfId="25295" xr:uid="{92E6C1B5-5DE0-4145-AA64-48BFA6DBD4A7}"/>
    <cellStyle name="Total 15 2 11" xfId="14515" xr:uid="{118FB568-AD78-47EC-9EF9-6684E3C3E06F}"/>
    <cellStyle name="Total 15 2 11 2" xfId="26287" xr:uid="{78A84EDD-FF36-448B-977A-CE30C79A4DDC}"/>
    <cellStyle name="Total 15 2 12" xfId="15473" xr:uid="{F5912930-8325-4BEE-AB5F-9D2BDCBA1F70}"/>
    <cellStyle name="Total 15 2 12 2" xfId="27233" xr:uid="{BA4A48F8-6E4D-418D-A5EB-88CFC754B9D5}"/>
    <cellStyle name="Total 15 2 2" xfId="6859" xr:uid="{2A5CEE7D-D377-42E3-86FD-8A392ABC0757}"/>
    <cellStyle name="Total 15 2 2 10" xfId="16406" xr:uid="{E988ADEA-20BA-4DAA-9C36-A96E409C873D}"/>
    <cellStyle name="Total 15 2 2 10 2" xfId="28153" xr:uid="{55E10083-9396-4749-AEBE-58E6DE69831E}"/>
    <cellStyle name="Total 15 2 2 11" xfId="17277" xr:uid="{033B6E11-7C05-415F-9C4F-584E79C89AC8}"/>
    <cellStyle name="Total 15 2 2 11 2" xfId="29020" xr:uid="{2451A3C3-9D2F-4BB7-8F4C-BF19486AF700}"/>
    <cellStyle name="Total 15 2 2 2" xfId="7662" xr:uid="{F8FBA38F-8E5F-401F-A3D5-6980A23C6D0E}"/>
    <cellStyle name="Total 15 2 2 2 10" xfId="10285" xr:uid="{31EFFAE2-4AFB-4BF3-BEB1-D808DC8827B9}"/>
    <cellStyle name="Total 15 2 2 2 10 2" xfId="22160" xr:uid="{7D812721-4AD3-4B41-AD8A-456C0F8C5373}"/>
    <cellStyle name="Total 15 2 2 2 2" xfId="9305" xr:uid="{ED6B15B3-FE27-4079-8D91-F7CF6871C22A}"/>
    <cellStyle name="Total 15 2 2 2 2 2" xfId="13727" xr:uid="{8197E276-F6BC-4330-9EE8-BF3B162B60CC}"/>
    <cellStyle name="Total 15 2 2 2 2 2 2" xfId="25501" xr:uid="{956F2C81-5168-4A16-A4F9-B7E3C7F61935}"/>
    <cellStyle name="Total 15 2 2 2 2 3" xfId="14689" xr:uid="{21EA7664-69A1-438A-B049-72A236E2765D}"/>
    <cellStyle name="Total 15 2 2 2 2 3 2" xfId="26460" xr:uid="{30C8AA2A-1E18-4FD0-BC01-4CECF6955054}"/>
    <cellStyle name="Total 15 2 2 2 2 4" xfId="15641" xr:uid="{B7C62A7F-E28C-4282-9FAE-5AC314A6B6ED}"/>
    <cellStyle name="Total 15 2 2 2 2 4 2" xfId="27388" xr:uid="{3BE1542C-3316-40AE-8B10-8B5FE15AE251}"/>
    <cellStyle name="Total 15 2 2 2 2 5" xfId="16519" xr:uid="{86347FCE-491E-4688-8570-7C299C383D04}"/>
    <cellStyle name="Total 15 2 2 2 2 5 2" xfId="28266" xr:uid="{AA6FB95C-3AF3-4F5F-9FA0-6E25A77C3033}"/>
    <cellStyle name="Total 15 2 2 2 2 6" xfId="17384" xr:uid="{D40708F4-63B3-4F3F-A305-333617D41FC3}"/>
    <cellStyle name="Total 15 2 2 2 2 6 2" xfId="29105" xr:uid="{5236E259-BEBA-48F3-97EC-17086DA9B5C9}"/>
    <cellStyle name="Total 15 2 2 2 2 7" xfId="18160" xr:uid="{8C7DA98A-CF3B-4910-BA1D-5E288B7450EC}"/>
    <cellStyle name="Total 15 2 2 2 2 7 2" xfId="29881" xr:uid="{53D36FF1-6AB3-44E9-8968-C4B273312754}"/>
    <cellStyle name="Total 15 2 2 2 2 8" xfId="18917" xr:uid="{A53A16C9-9219-4A50-ADEE-58FEEE0E5469}"/>
    <cellStyle name="Total 15 2 2 2 3" xfId="9743" xr:uid="{245553DF-E647-4931-BF5C-206ACF8DD37D}"/>
    <cellStyle name="Total 15 2 2 2 3 2" xfId="14148" xr:uid="{8E86CBE5-249D-4CFE-A36A-29490D3C3735}"/>
    <cellStyle name="Total 15 2 2 2 3 2 2" xfId="25921" xr:uid="{E1151994-D8F5-4DF4-B228-F0C386281BA8}"/>
    <cellStyle name="Total 15 2 2 2 3 3" xfId="15108" xr:uid="{43472D79-578A-4292-A74F-69F6EBA650BA}"/>
    <cellStyle name="Total 15 2 2 2 3 3 2" xfId="26879" xr:uid="{755BB25C-3BCD-400C-BF67-A8393225CF79}"/>
    <cellStyle name="Total 15 2 2 2 3 4" xfId="16060" xr:uid="{E69F382E-72A2-43F5-AF5F-06A304B3D30F}"/>
    <cellStyle name="Total 15 2 2 2 3 4 2" xfId="27807" xr:uid="{0F92F087-818A-438F-833F-1F8948A3D280}"/>
    <cellStyle name="Total 15 2 2 2 3 5" xfId="16934" xr:uid="{CC4E63C3-E9F8-4894-834F-65CFDEAF9406}"/>
    <cellStyle name="Total 15 2 2 2 3 5 2" xfId="28681" xr:uid="{42B6005F-185F-45BB-A52D-FD81FA60A8E6}"/>
    <cellStyle name="Total 15 2 2 2 3 6" xfId="17799" xr:uid="{396CA18F-A3F2-4A66-9B80-9F03726A7634}"/>
    <cellStyle name="Total 15 2 2 2 3 6 2" xfId="29520" xr:uid="{887AAFF7-DF97-408F-A67D-2281F230EA2D}"/>
    <cellStyle name="Total 15 2 2 2 3 7" xfId="18575" xr:uid="{A010CAB7-D1BD-4B98-9349-FD9139027804}"/>
    <cellStyle name="Total 15 2 2 2 3 7 2" xfId="30296" xr:uid="{59E8AD18-E61D-488A-BFFA-AD5E9C65A5D8}"/>
    <cellStyle name="Total 15 2 2 2 3 8" xfId="19332" xr:uid="{26F2927A-6432-4E8F-9F69-DBA2E272C8DB}"/>
    <cellStyle name="Total 15 2 2 2 4" xfId="12713" xr:uid="{DE6599E1-85CB-44AE-80B9-F25E03695C71}"/>
    <cellStyle name="Total 15 2 2 2 4 2" xfId="24511" xr:uid="{BE92CD49-4653-4ED1-AC2F-ED13F48A8410}"/>
    <cellStyle name="Total 15 2 2 2 5" xfId="12423" xr:uid="{4FEF7369-36CB-4B39-8A56-4955821E0B74}"/>
    <cellStyle name="Total 15 2 2 2 5 2" xfId="24237" xr:uid="{C49D428E-DE10-4EE9-95B3-A3F0FCE05519}"/>
    <cellStyle name="Total 15 2 2 2 6" xfId="10358" xr:uid="{9C8B1999-6125-4425-ADE1-6DBFB592FAC9}"/>
    <cellStyle name="Total 15 2 2 2 6 2" xfId="22230" xr:uid="{03CE229B-D8F1-423C-BCB6-54F468247BDF}"/>
    <cellStyle name="Total 15 2 2 2 7" xfId="11678" xr:uid="{AB796116-0C4E-444F-B997-59B61E6B28DA}"/>
    <cellStyle name="Total 15 2 2 2 7 2" xfId="23517" xr:uid="{FF994483-E09D-47F0-9300-FFA429D752B7}"/>
    <cellStyle name="Total 15 2 2 2 8" xfId="11010" xr:uid="{51E79AC5-FE35-49A9-9248-D801098C2455}"/>
    <cellStyle name="Total 15 2 2 2 8 2" xfId="22879" xr:uid="{7C08A538-4E1D-45F1-8817-0BEEAABE82F9}"/>
    <cellStyle name="Total 15 2 2 2 9" xfId="12512" xr:uid="{C679BCC7-298E-4501-A11C-B9249BD74F5A}"/>
    <cellStyle name="Total 15 2 2 2 9 2" xfId="24322" xr:uid="{074BC503-7124-4B45-9539-2B942BD8DF56}"/>
    <cellStyle name="Total 15 2 2 3" xfId="8504" xr:uid="{51FE822C-9A6B-4CC3-9EE2-0B121D8D2A1B}"/>
    <cellStyle name="Total 15 2 2 3 2" xfId="13246" xr:uid="{84F86BCC-4820-4990-834E-DEC7B3E7CA1F}"/>
    <cellStyle name="Total 15 2 2 3 2 2" xfId="25032" xr:uid="{B640D954-9021-4CB9-918D-41CADEA1754B}"/>
    <cellStyle name="Total 15 2 2 3 3" xfId="14266" xr:uid="{5D106401-DEC8-4463-8178-7B08C16E6446}"/>
    <cellStyle name="Total 15 2 2 3 3 2" xfId="26039" xr:uid="{B49036D6-86DE-4CC1-AFE1-AB559F6AF4E7}"/>
    <cellStyle name="Total 15 2 2 3 4" xfId="15226" xr:uid="{CBDD7FD0-9810-4D36-9F26-275668721D13}"/>
    <cellStyle name="Total 15 2 2 3 4 2" xfId="26995" xr:uid="{197E1F45-F84B-4AF9-A762-ECDB249DA729}"/>
    <cellStyle name="Total 15 2 2 3 5" xfId="16175" xr:uid="{621889D6-6DDD-4D02-8E06-41B95A099A88}"/>
    <cellStyle name="Total 15 2 2 3 5 2" xfId="27922" xr:uid="{1E17606A-1A18-40EF-BC9B-E0231E909250}"/>
    <cellStyle name="Total 15 2 2 3 6" xfId="17048" xr:uid="{FA845D8D-4325-4D04-8887-9FEA3B338808}"/>
    <cellStyle name="Total 15 2 2 3 6 2" xfId="28795" xr:uid="{E48E7C60-2BB5-418E-9EE4-DFA8F0B1E75E}"/>
    <cellStyle name="Total 15 2 2 3 7" xfId="17913" xr:uid="{41291A75-6481-4A89-B586-9A50BCE67ED8}"/>
    <cellStyle name="Total 15 2 2 3 7 2" xfId="29634" xr:uid="{70E01335-D6F5-410A-BB8B-15ECA539D898}"/>
    <cellStyle name="Total 15 2 2 3 8" xfId="18689" xr:uid="{AC2CBCBF-80B2-4997-99B8-038EBE04E457}"/>
    <cellStyle name="Total 15 2 2 4" xfId="9515" xr:uid="{2230541B-EBAA-45DE-9B3D-9BC53BC7FFE1}"/>
    <cellStyle name="Total 15 2 2 4 2" xfId="13920" xr:uid="{0A6230EC-A7FA-4936-B6B8-510D3DFB79F1}"/>
    <cellStyle name="Total 15 2 2 4 2 2" xfId="25693" xr:uid="{57F390A8-6BD8-4025-8FE3-5F98B471657E}"/>
    <cellStyle name="Total 15 2 2 4 3" xfId="14880" xr:uid="{6DF602F6-CB1A-432F-9801-FD5F9FA67737}"/>
    <cellStyle name="Total 15 2 2 4 3 2" xfId="26651" xr:uid="{13FA7486-95DA-49DC-8222-8476E860786C}"/>
    <cellStyle name="Total 15 2 2 4 4" xfId="15832" xr:uid="{FB673548-FEC3-4547-9766-38D215DEB749}"/>
    <cellStyle name="Total 15 2 2 4 4 2" xfId="27579" xr:uid="{00766285-C941-4CDA-89D0-5795BE0E3B18}"/>
    <cellStyle name="Total 15 2 2 4 5" xfId="16706" xr:uid="{6D1100AF-B504-45C0-92FF-3B0BC1FD5E3D}"/>
    <cellStyle name="Total 15 2 2 4 5 2" xfId="28453" xr:uid="{C57B9690-D6DF-406E-B606-F6AFCA971C7A}"/>
    <cellStyle name="Total 15 2 2 4 6" xfId="17571" xr:uid="{D16EB39B-F964-487B-99E4-83284BCFA5A2}"/>
    <cellStyle name="Total 15 2 2 4 6 2" xfId="29292" xr:uid="{ADCF80D4-6C93-43BF-9BF1-30220C6E9C9C}"/>
    <cellStyle name="Total 15 2 2 4 7" xfId="18347" xr:uid="{6B88436E-1127-4BA8-8596-7D7376F7A22C}"/>
    <cellStyle name="Total 15 2 2 4 7 2" xfId="30068" xr:uid="{1CE846F7-8793-4CDB-9225-DC9C1A9E9C68}"/>
    <cellStyle name="Total 15 2 2 4 8" xfId="19104" xr:uid="{8BDBACDF-D449-4764-9939-F1FF1BDE35CE}"/>
    <cellStyle name="Total 15 2 2 5" xfId="12217" xr:uid="{1A5DD5B2-432F-4B28-9358-69384200B1AD}"/>
    <cellStyle name="Total 15 2 2 5 2" xfId="24034" xr:uid="{467162F0-E4A7-4C42-B3AC-B0E3A86C5F53}"/>
    <cellStyle name="Total 15 2 2 6" xfId="10550" xr:uid="{B8CA6CC1-26E4-442C-A0A8-EE9522DBA3F2}"/>
    <cellStyle name="Total 15 2 2 6 2" xfId="22422" xr:uid="{627FEC68-DB62-46CF-848A-BB7F0A574D75}"/>
    <cellStyle name="Total 15 2 2 7" xfId="13576" xr:uid="{3D365E21-B386-42A9-9409-1197437C29DB}"/>
    <cellStyle name="Total 15 2 2 7 2" xfId="25352" xr:uid="{A2EC3228-F6B5-40B1-B959-49FAC752B29E}"/>
    <cellStyle name="Total 15 2 2 8" xfId="14554" xr:uid="{2948CAEA-E901-4172-9686-AD8E45F0368E}"/>
    <cellStyle name="Total 15 2 2 8 2" xfId="26325" xr:uid="{9A4513CC-8BE2-4129-9B2F-94B715D80746}"/>
    <cellStyle name="Total 15 2 2 9" xfId="15507" xr:uid="{FA1E8CC7-E5AD-4423-B5FA-B3E192BED8B0}"/>
    <cellStyle name="Total 15 2 2 9 2" xfId="27262" xr:uid="{C5B09DBE-EA9B-4571-B76F-C060158E7452}"/>
    <cellStyle name="Total 15 2 3" xfId="7126" xr:uid="{766B4BA8-F758-4CAF-94E7-918C428EA801}"/>
    <cellStyle name="Total 15 2 3 10" xfId="11141" xr:uid="{D3CD480D-B087-4891-9C6E-1136AD995E48}"/>
    <cellStyle name="Total 15 2 3 10 2" xfId="23009" xr:uid="{47836A01-6251-4939-8E5A-04144B9C7A56}"/>
    <cellStyle name="Total 15 2 3 2" xfId="8769" xr:uid="{BAFE817C-8AC0-4482-AC47-A9E17883269B}"/>
    <cellStyle name="Total 15 2 3 2 2" xfId="13429" xr:uid="{224785F8-DC5C-4FCB-96AB-13BC6121D49A}"/>
    <cellStyle name="Total 15 2 3 2 2 2" xfId="25212" xr:uid="{B9C32CA9-BAD6-4741-94C2-115CD9310506}"/>
    <cellStyle name="Total 15 2 3 2 3" xfId="14435" xr:uid="{CEED40C1-372C-4FCD-9634-59B08EDBB3D8}"/>
    <cellStyle name="Total 15 2 3 2 3 2" xfId="26207" xr:uid="{E499CE30-ACB7-447D-9A0D-7BD04FE6FA45}"/>
    <cellStyle name="Total 15 2 3 2 4" xfId="15393" xr:uid="{E02A118F-A50E-46B0-B260-B12DB0AA9FBF}"/>
    <cellStyle name="Total 15 2 3 2 4 2" xfId="27154" xr:uid="{F06CE052-7015-4A29-84A8-B1ED4583BE12}"/>
    <cellStyle name="Total 15 2 3 2 5" xfId="16319" xr:uid="{1521680A-7C6F-49E6-9BC4-9B919392AD47}"/>
    <cellStyle name="Total 15 2 3 2 5 2" xfId="28066" xr:uid="{95DC2352-52A0-47F2-AEB1-1714FDAB83B7}"/>
    <cellStyle name="Total 15 2 3 2 6" xfId="17190" xr:uid="{C7509F7E-238A-490D-8917-F0646B10061D}"/>
    <cellStyle name="Total 15 2 3 2 6 2" xfId="28934" xr:uid="{34080630-48DC-4B77-9D36-33FE66626FE5}"/>
    <cellStyle name="Total 15 2 3 2 7" xfId="18037" xr:uid="{FDA45641-6326-4D3E-BDB6-C02FA493848B}"/>
    <cellStyle name="Total 15 2 3 2 7 2" xfId="29758" xr:uid="{48E33163-4653-4AB1-BBA1-36AE4F533702}"/>
    <cellStyle name="Total 15 2 3 2 8" xfId="18804" xr:uid="{9529DAB1-EA46-44CD-903C-883481E4A8C0}"/>
    <cellStyle name="Total 15 2 3 3" xfId="9630" xr:uid="{6ED8F112-99BF-4CCF-A5CD-11E6123E1770}"/>
    <cellStyle name="Total 15 2 3 3 2" xfId="14035" xr:uid="{580A38EF-155F-4293-B248-A79F3FB6F4D6}"/>
    <cellStyle name="Total 15 2 3 3 2 2" xfId="25808" xr:uid="{20C5DF32-37BC-4376-A53A-4AC7C63A3C1E}"/>
    <cellStyle name="Total 15 2 3 3 3" xfId="14995" xr:uid="{83D8B4C5-FAE9-412D-81FA-8908D6F63622}"/>
    <cellStyle name="Total 15 2 3 3 3 2" xfId="26766" xr:uid="{62E87980-B105-4714-B406-FD6727CFF788}"/>
    <cellStyle name="Total 15 2 3 3 4" xfId="15947" xr:uid="{8E7437E0-36EB-4C28-9736-FC0479074B16}"/>
    <cellStyle name="Total 15 2 3 3 4 2" xfId="27694" xr:uid="{4E6AB50E-C994-4C69-8491-02B7460C6EED}"/>
    <cellStyle name="Total 15 2 3 3 5" xfId="16821" xr:uid="{1A31DB71-4198-4394-9C8A-F9ED7E431F9B}"/>
    <cellStyle name="Total 15 2 3 3 5 2" xfId="28568" xr:uid="{CB9B431D-3777-4D44-9145-AD54DBE4952F}"/>
    <cellStyle name="Total 15 2 3 3 6" xfId="17686" xr:uid="{5D34E93D-EF55-457C-B67E-9594B26F8BC5}"/>
    <cellStyle name="Total 15 2 3 3 6 2" xfId="29407" xr:uid="{6AC40228-736C-4EAD-B6C8-723187B4A671}"/>
    <cellStyle name="Total 15 2 3 3 7" xfId="18462" xr:uid="{255A7BA8-CC6B-4D35-A622-59F445704FDE}"/>
    <cellStyle name="Total 15 2 3 3 7 2" xfId="30183" xr:uid="{31F6C8D6-968E-41B6-B77F-AA316F37438D}"/>
    <cellStyle name="Total 15 2 3 3 8" xfId="19219" xr:uid="{1CF1DF21-8405-4BD8-A7A8-2450C8492197}"/>
    <cellStyle name="Total 15 2 3 4" xfId="12400" xr:uid="{2A1C30F2-1874-481F-8E8E-C8E31515B813}"/>
    <cellStyle name="Total 15 2 3 4 2" xfId="24214" xr:uid="{44B41E27-D751-4FE8-B0EB-6CD4D36957EF}"/>
    <cellStyle name="Total 15 2 3 5" xfId="10381" xr:uid="{7033C36C-7291-42B9-B983-629115BFA87B}"/>
    <cellStyle name="Total 15 2 3 5 2" xfId="22253" xr:uid="{556CDB66-CDE6-4EC0-826C-02A4F352574F}"/>
    <cellStyle name="Total 15 2 3 6" xfId="9775" xr:uid="{1E5054AE-A06A-45CA-9586-5AAA91E19B33}"/>
    <cellStyle name="Total 15 2 3 6 2" xfId="21651" xr:uid="{9DAAD1CA-DC4A-4933-A7F8-BE5292E5E8E2}"/>
    <cellStyle name="Total 15 2 3 7" xfId="11894" xr:uid="{F9E4B9F7-AF76-443F-A1A1-DD0C87457D33}"/>
    <cellStyle name="Total 15 2 3 7 2" xfId="23721" xr:uid="{15D92ABC-21DC-4D8D-9F41-2AA7ADACCE0A}"/>
    <cellStyle name="Total 15 2 3 8" xfId="10825" xr:uid="{97E55672-F15A-48D1-8DBA-BA8549A7FB00}"/>
    <cellStyle name="Total 15 2 3 8 2" xfId="22695" xr:uid="{71B3B76E-1678-407A-A0BD-300BFC695C0B}"/>
    <cellStyle name="Total 15 2 3 9" xfId="11500" xr:uid="{25D359C8-4006-4139-B03D-257D9B64DE39}"/>
    <cellStyle name="Total 15 2 3 9 2" xfId="23354" xr:uid="{8683A99E-1C85-4CA4-AE3F-1444710341E5}"/>
    <cellStyle name="Total 15 2 4" xfId="7970" xr:uid="{A0340454-2757-4526-A5E2-C9BC7B93960A}"/>
    <cellStyle name="Total 15 2 4 2" xfId="12940" xr:uid="{301C37BD-E181-4291-996F-DC9D86D72D61}"/>
    <cellStyle name="Total 15 2 4 2 2" xfId="24734" xr:uid="{1544E01F-DEA9-4FCD-8903-90A365BB1DFC}"/>
    <cellStyle name="Total 15 2 4 3" xfId="11962" xr:uid="{A4885828-2390-42D4-9FBA-7894AA8039A9}"/>
    <cellStyle name="Total 15 2 4 3 2" xfId="23787" xr:uid="{DD4BF538-F83D-409A-93E2-191AD941C38C}"/>
    <cellStyle name="Total 15 2 4 4" xfId="10773" xr:uid="{3B4554AD-3450-4BF4-9AEC-B1055F99B9CD}"/>
    <cellStyle name="Total 15 2 4 4 2" xfId="22643" xr:uid="{F3F0A89D-C666-4AE6-8004-C7B7E70593EB}"/>
    <cellStyle name="Total 15 2 4 5" xfId="11550" xr:uid="{2E01B880-DDBF-4297-B061-9CB7FFD4897B}"/>
    <cellStyle name="Total 15 2 4 5 2" xfId="23398" xr:uid="{743B00A9-163D-42A2-A50A-651354057B76}"/>
    <cellStyle name="Total 15 2 4 6" xfId="11111" xr:uid="{CA089E25-05A0-4A75-8A91-FA11B7669658}"/>
    <cellStyle name="Total 15 2 4 6 2" xfId="22980" xr:uid="{1D51A500-EA22-4E29-9323-0CD100C661B9}"/>
    <cellStyle name="Total 15 2 4 7" xfId="11998" xr:uid="{01871B27-4AF8-4715-AE3E-B965083F5120}"/>
    <cellStyle name="Total 15 2 4 7 2" xfId="23823" xr:uid="{9FF67927-90E4-4965-B491-F58B1F8A2263}"/>
    <cellStyle name="Total 15 2 4 8" xfId="10741" xr:uid="{39663812-AA83-49E7-9868-1996BC2D0FCA}"/>
    <cellStyle name="Total 15 2 5" xfId="9402" xr:uid="{DAB2FC40-ACF1-4896-A7EA-0FFE78F1CDCE}"/>
    <cellStyle name="Total 15 2 5 2" xfId="13807" xr:uid="{37C3FA7D-F934-4CBB-B0DE-6E42DF2C76B4}"/>
    <cellStyle name="Total 15 2 5 2 2" xfId="25580" xr:uid="{A5EC481D-F61D-4236-BAC3-7859C0E07361}"/>
    <cellStyle name="Total 15 2 5 3" xfId="14767" xr:uid="{23E76F66-8F53-42EF-B436-F74EA0C21206}"/>
    <cellStyle name="Total 15 2 5 3 2" xfId="26538" xr:uid="{23554ACB-AB82-4F65-9CBA-F731CBD3FD66}"/>
    <cellStyle name="Total 15 2 5 4" xfId="15719" xr:uid="{E868DC92-86CA-41C3-A180-37C34BC8D179}"/>
    <cellStyle name="Total 15 2 5 4 2" xfId="27466" xr:uid="{17ABD156-1E06-45DB-BC87-ED1F971CAAA0}"/>
    <cellStyle name="Total 15 2 5 5" xfId="16593" xr:uid="{3E083F50-CFF3-4C20-BBA1-6A6F471A183B}"/>
    <cellStyle name="Total 15 2 5 5 2" xfId="28340" xr:uid="{C93A8EDF-CB76-4643-A28B-D771A4754580}"/>
    <cellStyle name="Total 15 2 5 6" xfId="17458" xr:uid="{B9AFBC37-362F-4442-BD8B-AFAF53751ECD}"/>
    <cellStyle name="Total 15 2 5 6 2" xfId="29179" xr:uid="{87053FB4-627C-4667-8459-EB132D4DDB81}"/>
    <cellStyle name="Total 15 2 5 7" xfId="18234" xr:uid="{A5782774-5662-4C83-9DB2-0991D2D844AD}"/>
    <cellStyle name="Total 15 2 5 7 2" xfId="29955" xr:uid="{C268F0EE-A624-418B-A87F-3ACA2330C67C}"/>
    <cellStyle name="Total 15 2 5 8" xfId="18991" xr:uid="{C7E13459-9DB4-4BF2-9A90-720D4BA747EF}"/>
    <cellStyle name="Total 15 2 6" xfId="11866" xr:uid="{5EB3C285-4E34-4981-97F6-2AAA75A829BD}"/>
    <cellStyle name="Total 15 2 6 2" xfId="23693" xr:uid="{DA77C079-B736-4F92-98E9-424547E73AD1}"/>
    <cellStyle name="Total 15 2 7" xfId="10853" xr:uid="{E597ACD4-6F56-4185-A175-9CDFC957544F}"/>
    <cellStyle name="Total 15 2 7 2" xfId="22722" xr:uid="{B7247EE0-964F-4B49-BDA1-770F58EFC5E0}"/>
    <cellStyle name="Total 15 2 8" xfId="11477" xr:uid="{39C5C5EE-78E8-4FB0-B100-4ED1B27734D5}"/>
    <cellStyle name="Total 15 2 8 2" xfId="23331" xr:uid="{DD567181-168F-4195-B688-C5A7C7F63327}"/>
    <cellStyle name="Total 15 2 9" xfId="11164" xr:uid="{A23590E6-7DB0-4C69-B2E0-606DEA6AC9A9}"/>
    <cellStyle name="Total 15 2 9 2" xfId="23029" xr:uid="{5E52903F-D037-45F8-86FA-2394B02F18F5}"/>
    <cellStyle name="Total 15 3" xfId="6858" xr:uid="{63E9C0F8-558D-4D2E-805C-25A6A7E18E98}"/>
    <cellStyle name="Total 15 3 10" xfId="10987" xr:uid="{DE269D4E-B7F3-4090-BEEF-A6A008D8B482}"/>
    <cellStyle name="Total 15 3 10 2" xfId="22856" xr:uid="{AB04AFD3-4C3C-4844-AA36-4B51B04ECEAF}"/>
    <cellStyle name="Total 15 3 11" xfId="12012" xr:uid="{092FE133-AA92-4F52-BAD0-6223A8EC4587}"/>
    <cellStyle name="Total 15 3 11 2" xfId="23835" xr:uid="{588150DF-3084-4163-8A75-96C31141DBDB}"/>
    <cellStyle name="Total 15 3 2" xfId="7663" xr:uid="{94E379DB-6CEF-4854-BCAF-542BC7A30D71}"/>
    <cellStyle name="Total 15 3 2 10" xfId="11246" xr:uid="{249CC7BE-2FCD-4669-A06E-AD5FD2511CB0}"/>
    <cellStyle name="Total 15 3 2 10 2" xfId="23108" xr:uid="{90682E37-76D6-4E4E-8716-F44FAD106730}"/>
    <cellStyle name="Total 15 3 2 2" xfId="9306" xr:uid="{C217EF33-69D0-48FE-AE18-C923D0B94BAA}"/>
    <cellStyle name="Total 15 3 2 2 2" xfId="13728" xr:uid="{7DDBB11E-4907-4156-B1DC-0086B449BB89}"/>
    <cellStyle name="Total 15 3 2 2 2 2" xfId="25502" xr:uid="{E50DB313-D783-405E-942F-B0B0996D8E2E}"/>
    <cellStyle name="Total 15 3 2 2 3" xfId="14690" xr:uid="{A06552DD-445A-4BEC-9265-4D91A416FF6B}"/>
    <cellStyle name="Total 15 3 2 2 3 2" xfId="26461" xr:uid="{F33D1E3C-C097-412D-955F-53464F589971}"/>
    <cellStyle name="Total 15 3 2 2 4" xfId="15642" xr:uid="{5008FEFF-D984-46C9-86DD-397EC33D8FD6}"/>
    <cellStyle name="Total 15 3 2 2 4 2" xfId="27389" xr:uid="{7846E3AA-D451-4F68-89F3-A5D2D848AD0B}"/>
    <cellStyle name="Total 15 3 2 2 5" xfId="16520" xr:uid="{EEE3BC5C-BD8C-4A3F-83B1-22EA16ABA131}"/>
    <cellStyle name="Total 15 3 2 2 5 2" xfId="28267" xr:uid="{00475D06-ADDC-4EDE-BE6F-1FCDDDAB5840}"/>
    <cellStyle name="Total 15 3 2 2 6" xfId="17385" xr:uid="{3B82C839-EDEB-40B6-935A-7C7A55DA96C6}"/>
    <cellStyle name="Total 15 3 2 2 6 2" xfId="29106" xr:uid="{A66AA39E-8AD5-4A01-9360-9DA2E14222C2}"/>
    <cellStyle name="Total 15 3 2 2 7" xfId="18161" xr:uid="{37D4EE0C-D749-430E-8108-EFDCAF18A3C5}"/>
    <cellStyle name="Total 15 3 2 2 7 2" xfId="29882" xr:uid="{4D08DCE1-974B-455F-AD99-A9A5B11E1799}"/>
    <cellStyle name="Total 15 3 2 2 8" xfId="18918" xr:uid="{30F1D7B5-257E-4D01-8914-C88F751F2AC0}"/>
    <cellStyle name="Total 15 3 2 3" xfId="9744" xr:uid="{F652138D-BF28-4822-9468-B13BFCD67AA0}"/>
    <cellStyle name="Total 15 3 2 3 2" xfId="14149" xr:uid="{71D5D212-44C6-4071-9061-C9D96EB139EA}"/>
    <cellStyle name="Total 15 3 2 3 2 2" xfId="25922" xr:uid="{86B4A411-D182-4A4C-B3F3-0FD538C3C124}"/>
    <cellStyle name="Total 15 3 2 3 3" xfId="15109" xr:uid="{0BF07F6B-F42D-49B4-8C37-985146CC4F2F}"/>
    <cellStyle name="Total 15 3 2 3 3 2" xfId="26880" xr:uid="{67FFD9E3-FFB0-43B5-8DF5-3D9CAAD0AC81}"/>
    <cellStyle name="Total 15 3 2 3 4" xfId="16061" xr:uid="{A53C3088-B3AE-49D8-B34E-203C38909FF1}"/>
    <cellStyle name="Total 15 3 2 3 4 2" xfId="27808" xr:uid="{34E8344C-F51F-49EF-B8F0-6421A0C801C2}"/>
    <cellStyle name="Total 15 3 2 3 5" xfId="16935" xr:uid="{9F6163BD-D4D2-49DD-A586-C05610EB6D26}"/>
    <cellStyle name="Total 15 3 2 3 5 2" xfId="28682" xr:uid="{10692D82-CEDA-4485-B204-03522FB4F2F0}"/>
    <cellStyle name="Total 15 3 2 3 6" xfId="17800" xr:uid="{2DE4216E-53C9-4725-BA84-E6348DE02174}"/>
    <cellStyle name="Total 15 3 2 3 6 2" xfId="29521" xr:uid="{AD8BBF6C-3876-495E-9A3D-2B56B1A4DA5E}"/>
    <cellStyle name="Total 15 3 2 3 7" xfId="18576" xr:uid="{8D8D60BF-0C19-493A-8170-C52F508A0238}"/>
    <cellStyle name="Total 15 3 2 3 7 2" xfId="30297" xr:uid="{E2D7D8F2-29E8-4FFE-8BD8-9FF51E9554D7}"/>
    <cellStyle name="Total 15 3 2 3 8" xfId="19333" xr:uid="{2DDF5BEC-223B-4693-BAAA-F3F722EB994A}"/>
    <cellStyle name="Total 15 3 2 4" xfId="12714" xr:uid="{0C0ACD4E-215A-4953-90D4-DEDB7348C7ED}"/>
    <cellStyle name="Total 15 3 2 4 2" xfId="24512" xr:uid="{0A707E2F-EF7D-4F88-AAB0-780F118396F0}"/>
    <cellStyle name="Total 15 3 2 5" xfId="11970" xr:uid="{91622EB1-8488-4E65-A724-DAD3AE2795DB}"/>
    <cellStyle name="Total 15 3 2 5 2" xfId="23795" xr:uid="{9532DA21-9C43-4D17-AE19-30F21B326327}"/>
    <cellStyle name="Total 15 3 2 6" xfId="10765" xr:uid="{2ECF6261-C54A-4E11-8ECE-BC70BD830807}"/>
    <cellStyle name="Total 15 3 2 6 2" xfId="22636" xr:uid="{04C828BF-209F-42F6-BD5D-481FC6E7E9BF}"/>
    <cellStyle name="Total 15 3 2 7" xfId="11557" xr:uid="{291ECF46-F309-4FDB-A12E-F42BEDEF6CBA}"/>
    <cellStyle name="Total 15 3 2 7 2" xfId="23405" xr:uid="{F1373B3B-E3C3-4B0B-AE2B-1CF35F85056F}"/>
    <cellStyle name="Total 15 3 2 8" xfId="11104" xr:uid="{5A15EC4D-0458-4C9C-944C-16263993F9A6}"/>
    <cellStyle name="Total 15 3 2 8 2" xfId="22973" xr:uid="{FC003AD6-908C-4F26-A253-10BAE1E1F32F}"/>
    <cellStyle name="Total 15 3 2 9" xfId="11383" xr:uid="{B77F2F6E-0918-4953-928C-7EC01C8DABDE}"/>
    <cellStyle name="Total 15 3 2 9 2" xfId="23241" xr:uid="{E376D58C-0564-456F-8062-C8C7E0557BDC}"/>
    <cellStyle name="Total 15 3 3" xfId="8503" xr:uid="{15FAAD21-CB8B-4093-AAB2-11A78DFAC9AA}"/>
    <cellStyle name="Total 15 3 3 2" xfId="13245" xr:uid="{D7FD69FE-7A4C-4154-A764-04CA30C4564C}"/>
    <cellStyle name="Total 15 3 3 2 2" xfId="25031" xr:uid="{2935EB45-A996-4BCE-A985-BACF02D204CC}"/>
    <cellStyle name="Total 15 3 3 3" xfId="14265" xr:uid="{C4DD01BF-41C6-4D3A-BFE5-BDBBE478E0F4}"/>
    <cellStyle name="Total 15 3 3 3 2" xfId="26038" xr:uid="{C6618026-4C87-4B22-A2EC-720C81A86AF9}"/>
    <cellStyle name="Total 15 3 3 4" xfId="15225" xr:uid="{26D1A200-3FAF-4E56-94E9-EFA789F36227}"/>
    <cellStyle name="Total 15 3 3 4 2" xfId="26994" xr:uid="{1F0CE879-08FA-4B28-B8F0-5717451366D6}"/>
    <cellStyle name="Total 15 3 3 5" xfId="16174" xr:uid="{E9763556-48B1-4E3B-90E3-A45FFF7629B3}"/>
    <cellStyle name="Total 15 3 3 5 2" xfId="27921" xr:uid="{BD95D61C-B3D4-4EBC-8B23-1C98F2AD2FDF}"/>
    <cellStyle name="Total 15 3 3 6" xfId="17047" xr:uid="{7C951327-C677-4C53-9508-A8890AEF62CD}"/>
    <cellStyle name="Total 15 3 3 6 2" xfId="28794" xr:uid="{F864CB27-A038-4409-8875-8E37C1241687}"/>
    <cellStyle name="Total 15 3 3 7" xfId="17912" xr:uid="{91955A28-9599-4052-9407-0DB1B9E925A4}"/>
    <cellStyle name="Total 15 3 3 7 2" xfId="29633" xr:uid="{4155B555-3391-42A6-B2E4-2C296238FC5B}"/>
    <cellStyle name="Total 15 3 3 8" xfId="18688" xr:uid="{101500ED-ACA8-47A7-904F-463052D2ABF1}"/>
    <cellStyle name="Total 15 3 4" xfId="9514" xr:uid="{EA98DA43-44F5-4E96-A754-1E319B44B72B}"/>
    <cellStyle name="Total 15 3 4 2" xfId="13919" xr:uid="{16829E3C-DDC7-4335-A659-A2E40ED382E4}"/>
    <cellStyle name="Total 15 3 4 2 2" xfId="25692" xr:uid="{D25D5F6D-758D-44A6-A55B-B56A3A389ED3}"/>
    <cellStyle name="Total 15 3 4 3" xfId="14879" xr:uid="{9530D16F-4C4B-483E-B0D2-F6D2D5C3CA43}"/>
    <cellStyle name="Total 15 3 4 3 2" xfId="26650" xr:uid="{29784C0E-B684-4DA5-B037-D3EDDE314F4B}"/>
    <cellStyle name="Total 15 3 4 4" xfId="15831" xr:uid="{E95C4C88-B115-4D6E-9587-F2C0CBD92061}"/>
    <cellStyle name="Total 15 3 4 4 2" xfId="27578" xr:uid="{70BFF3A1-6897-442E-844C-E724752387E7}"/>
    <cellStyle name="Total 15 3 4 5" xfId="16705" xr:uid="{922D0BF1-EA24-430E-AD51-FA871A0ECB7E}"/>
    <cellStyle name="Total 15 3 4 5 2" xfId="28452" xr:uid="{ADEC38E1-8405-4EC7-B38E-AFA7D111BC42}"/>
    <cellStyle name="Total 15 3 4 6" xfId="17570" xr:uid="{09D2A125-DE28-4E70-94C8-117798F63CFD}"/>
    <cellStyle name="Total 15 3 4 6 2" xfId="29291" xr:uid="{A4B47E3D-E139-4CA5-9A90-85E955C49193}"/>
    <cellStyle name="Total 15 3 4 7" xfId="18346" xr:uid="{48A44D1F-B30B-4B9C-BE46-B09D3F72E794}"/>
    <cellStyle name="Total 15 3 4 7 2" xfId="30067" xr:uid="{49F32CD7-572C-4D7E-B146-96E257C2B936}"/>
    <cellStyle name="Total 15 3 4 8" xfId="19103" xr:uid="{B7F6CB39-6EBF-4970-A525-9C272D47A6F1}"/>
    <cellStyle name="Total 15 3 5" xfId="12216" xr:uid="{05713C13-392A-4329-AB3A-8A3516B6057E}"/>
    <cellStyle name="Total 15 3 5 2" xfId="24033" xr:uid="{C333B110-DA75-467B-AA92-1C066C7725DC}"/>
    <cellStyle name="Total 15 3 6" xfId="10551" xr:uid="{26F487B8-65EE-455B-BB26-F201EE2020CB}"/>
    <cellStyle name="Total 15 3 6 2" xfId="22423" xr:uid="{500663B4-DFEB-4BA9-9A7D-88C3332E689F}"/>
    <cellStyle name="Total 15 3 7" xfId="12554" xr:uid="{8B1B694C-2AEB-4280-9130-E1C0ED874F14}"/>
    <cellStyle name="Total 15 3 7 2" xfId="24363" xr:uid="{BAF9F010-4E76-4649-AEE7-25616012D6CD}"/>
    <cellStyle name="Total 15 3 8" xfId="10252" xr:uid="{8DABAA3F-AC27-44E9-AC86-09640A151BF7}"/>
    <cellStyle name="Total 15 3 8 2" xfId="22127" xr:uid="{535EC3A8-4902-4EA7-AF30-80F598C32E5C}"/>
    <cellStyle name="Total 15 3 9" xfId="11712" xr:uid="{20E09D9B-8BA6-4AB3-A795-06F45BFC86A2}"/>
    <cellStyle name="Total 15 3 9 2" xfId="23545" xr:uid="{E667EC3E-DDD9-449E-9F2D-F5D18417471C}"/>
    <cellStyle name="Total 15 4" xfId="7125" xr:uid="{AC6F011B-E033-40D6-96FC-516D8A6F7843}"/>
    <cellStyle name="Total 15 4 10" xfId="15307" xr:uid="{E0E70267-3EA4-42FE-968F-62B7703ACCDB}"/>
    <cellStyle name="Total 15 4 10 2" xfId="27076" xr:uid="{EC751CD4-7C59-4929-B279-537D89F7979F}"/>
    <cellStyle name="Total 15 4 2" xfId="8768" xr:uid="{C9719330-F449-4827-A857-79B74CE60106}"/>
    <cellStyle name="Total 15 4 2 2" xfId="13428" xr:uid="{EB748127-C8BA-4E63-9CA9-8B6CEA9EEA09}"/>
    <cellStyle name="Total 15 4 2 2 2" xfId="25211" xr:uid="{95C51823-DBA1-455D-8436-1B6A9BFB18F6}"/>
    <cellStyle name="Total 15 4 2 3" xfId="14434" xr:uid="{E7AA9526-39CC-4474-823D-FCC178A3B34F}"/>
    <cellStyle name="Total 15 4 2 3 2" xfId="26206" xr:uid="{2A067D6B-2881-4505-BF96-1184DE439CA8}"/>
    <cellStyle name="Total 15 4 2 4" xfId="15392" xr:uid="{65A236CE-2C8C-4101-9DB9-1E2427DB1251}"/>
    <cellStyle name="Total 15 4 2 4 2" xfId="27153" xr:uid="{5DB5D5D4-3CD0-4E0F-8433-900FB036F20B}"/>
    <cellStyle name="Total 15 4 2 5" xfId="16318" xr:uid="{59AF1478-7B4F-4494-BD24-043D0550F9AD}"/>
    <cellStyle name="Total 15 4 2 5 2" xfId="28065" xr:uid="{1D35148B-F0EE-477E-82EA-06E2170E1179}"/>
    <cellStyle name="Total 15 4 2 6" xfId="17189" xr:uid="{40271E51-D9DD-416E-811C-9717582F1498}"/>
    <cellStyle name="Total 15 4 2 6 2" xfId="28933" xr:uid="{7912632F-9833-499F-B939-29BC1D60DDA3}"/>
    <cellStyle name="Total 15 4 2 7" xfId="18036" xr:uid="{6CEB6B12-6B0A-4D90-BF6C-7F8944B676ED}"/>
    <cellStyle name="Total 15 4 2 7 2" xfId="29757" xr:uid="{0FA812AC-89F3-4C7D-9F14-8BFE6F415A7E}"/>
    <cellStyle name="Total 15 4 2 8" xfId="18803" xr:uid="{0E8CD040-7425-4E73-B9DC-5F92D56D7720}"/>
    <cellStyle name="Total 15 4 3" xfId="9629" xr:uid="{A2851D54-70FB-45A4-8023-65DA07652598}"/>
    <cellStyle name="Total 15 4 3 2" xfId="14034" xr:uid="{972625AB-84D0-423B-ACD2-CC8277B65893}"/>
    <cellStyle name="Total 15 4 3 2 2" xfId="25807" xr:uid="{E7F0B525-03FF-4523-8915-358EF5B9FD5A}"/>
    <cellStyle name="Total 15 4 3 3" xfId="14994" xr:uid="{8252C7B8-9640-4E83-B62D-E5AFF9C486BA}"/>
    <cellStyle name="Total 15 4 3 3 2" xfId="26765" xr:uid="{65E732C2-1DD5-4268-8527-B2A5AB440A44}"/>
    <cellStyle name="Total 15 4 3 4" xfId="15946" xr:uid="{C8DD7DC1-ECEF-485D-9902-E28903D799DF}"/>
    <cellStyle name="Total 15 4 3 4 2" xfId="27693" xr:uid="{9EAEB661-2FD2-4056-B1CB-F85DFC02725A}"/>
    <cellStyle name="Total 15 4 3 5" xfId="16820" xr:uid="{0D5C7DDC-8D8B-4433-875B-0B6ED9C35BB8}"/>
    <cellStyle name="Total 15 4 3 5 2" xfId="28567" xr:uid="{4A75BB72-BD2F-4D66-99A8-39A4A8E5857E}"/>
    <cellStyle name="Total 15 4 3 6" xfId="17685" xr:uid="{4911AEBE-AD75-4689-8B47-DC78B81F60E8}"/>
    <cellStyle name="Total 15 4 3 6 2" xfId="29406" xr:uid="{7DC9C9A1-0C2A-4EEB-8898-AB9815B5DE5E}"/>
    <cellStyle name="Total 15 4 3 7" xfId="18461" xr:uid="{4DAF67B5-CA5E-49D2-B24D-8B415C314E39}"/>
    <cellStyle name="Total 15 4 3 7 2" xfId="30182" xr:uid="{BC4A0AFC-A4C4-40D2-A380-9531ED1EF9E4}"/>
    <cellStyle name="Total 15 4 3 8" xfId="19218" xr:uid="{A7822E68-76CD-4903-B863-5BDEB4CE7BE2}"/>
    <cellStyle name="Total 15 4 4" xfId="12399" xr:uid="{EFFCD426-A688-42A2-A458-AF0099F7DA32}"/>
    <cellStyle name="Total 15 4 4 2" xfId="24213" xr:uid="{417B68E0-96E1-4224-9C0A-5F0037115BC3}"/>
    <cellStyle name="Total 15 4 5" xfId="10382" xr:uid="{E7F65C34-AFB5-446E-940B-ED8D2ABC3B06}"/>
    <cellStyle name="Total 15 4 5 2" xfId="22254" xr:uid="{17C2EC04-1E61-442B-86F6-D61E3556433F}"/>
    <cellStyle name="Total 15 4 6" xfId="11670" xr:uid="{1EED0A19-01F5-4256-8F83-9F9A27C21FBC}"/>
    <cellStyle name="Total 15 4 6 2" xfId="23509" xr:uid="{7AD5F448-139C-41DC-A075-8EAA2783A4AA}"/>
    <cellStyle name="Total 15 4 7" xfId="11018" xr:uid="{14D77874-3322-4F22-8306-A5A0E876AA7A}"/>
    <cellStyle name="Total 15 4 7 2" xfId="22887" xr:uid="{4DFC61E7-DADE-4769-9999-3CF33600CA28}"/>
    <cellStyle name="Total 15 4 8" xfId="13338" xr:uid="{C5442CC4-9BBF-4E98-B525-3A7A2755DF1E}"/>
    <cellStyle name="Total 15 4 8 2" xfId="25121" xr:uid="{BFF05350-1FB1-43A2-84EA-62934EAA929F}"/>
    <cellStyle name="Total 15 4 9" xfId="14349" xr:uid="{2B58D3FB-48C8-4723-983B-10A9D7707CB0}"/>
    <cellStyle name="Total 15 4 9 2" xfId="26121" xr:uid="{A65677DB-3F10-4FB1-ACFC-5A75171D0294}"/>
    <cellStyle name="Total 15 5" xfId="7969" xr:uid="{94BB585C-1B09-49FE-97D7-BDE7343BBE7E}"/>
    <cellStyle name="Total 15 5 2" xfId="12939" xr:uid="{A769F991-84C5-4357-B8A2-0762CDC3D8B3}"/>
    <cellStyle name="Total 15 5 2 2" xfId="24733" xr:uid="{F749CC8F-B9E6-4FB8-B5B3-025CD3623339}"/>
    <cellStyle name="Total 15 5 3" xfId="9954" xr:uid="{6CCA2434-E479-42A0-BD4F-664D4FF6CACC}"/>
    <cellStyle name="Total 15 5 3 2" xfId="21829" xr:uid="{0A89EA7B-FBC2-4459-AF97-2C2EAB5343C9}"/>
    <cellStyle name="Total 15 5 4" xfId="11949" xr:uid="{409F82F1-2115-4130-9D3A-A2468955A0AE}"/>
    <cellStyle name="Total 15 5 4 2" xfId="23775" xr:uid="{68DA1D67-716A-4161-9EFB-2C5C9FDAA65C}"/>
    <cellStyle name="Total 15 5 5" xfId="10783" xr:uid="{25CE8E2F-B8A9-438D-A567-1683756DE861}"/>
    <cellStyle name="Total 15 5 5 2" xfId="22653" xr:uid="{283E96D2-6941-4312-90FB-8905EFD9B8D9}"/>
    <cellStyle name="Total 15 5 6" xfId="11541" xr:uid="{077F5072-3170-483E-B7FE-960C47A209D5}"/>
    <cellStyle name="Total 15 5 6 2" xfId="23389" xr:uid="{8A3F662B-AC48-4727-B3F4-C55446E4A21A}"/>
    <cellStyle name="Total 15 5 7" xfId="11118" xr:uid="{FD5C419F-F45E-4125-AA8F-26A5C5945160}"/>
    <cellStyle name="Total 15 5 7 2" xfId="22986" xr:uid="{B05A0E95-1128-4334-BA81-FA3D8C038CBC}"/>
    <cellStyle name="Total 15 5 8" xfId="11381" xr:uid="{97A2A0EE-6767-43F4-8744-A1D73A458AB3}"/>
    <cellStyle name="Total 15 6" xfId="9401" xr:uid="{77AD259A-B843-400C-A2D9-99228235282C}"/>
    <cellStyle name="Total 15 6 2" xfId="13806" xr:uid="{6F98E98A-8C4A-4DD9-AC81-752049C9109A}"/>
    <cellStyle name="Total 15 6 2 2" xfId="25579" xr:uid="{59457CD3-38CE-4218-917D-613972DD2260}"/>
    <cellStyle name="Total 15 6 3" xfId="14766" xr:uid="{9BF779C5-5032-4EB2-9E9D-58974C698B6F}"/>
    <cellStyle name="Total 15 6 3 2" xfId="26537" xr:uid="{5637E523-7F48-4A29-A398-CBD4A81A0A5B}"/>
    <cellStyle name="Total 15 6 4" xfId="15718" xr:uid="{C60A3B31-7163-4A89-8FDC-4DAE4E00B22A}"/>
    <cellStyle name="Total 15 6 4 2" xfId="27465" xr:uid="{5A4C57F3-AAC1-4C05-9309-C58972F0FA79}"/>
    <cellStyle name="Total 15 6 5" xfId="16592" xr:uid="{30C3C25F-2681-4B31-940C-5F03041218CC}"/>
    <cellStyle name="Total 15 6 5 2" xfId="28339" xr:uid="{EE4B8350-1A2F-46C9-B2AC-43DFF68C55A6}"/>
    <cellStyle name="Total 15 6 6" xfId="17457" xr:uid="{8D48F4F1-11F0-44A0-BA02-9832E04E941C}"/>
    <cellStyle name="Total 15 6 6 2" xfId="29178" xr:uid="{C722DB68-FF48-49F8-A5A9-6B9ECD73ACC2}"/>
    <cellStyle name="Total 15 6 7" xfId="18233" xr:uid="{E45E19DB-9144-4B7C-802C-1E6F2771A6D2}"/>
    <cellStyle name="Total 15 6 7 2" xfId="29954" xr:uid="{2D90CBE1-1B0A-4A36-8491-88FA49A9BD7A}"/>
    <cellStyle name="Total 15 6 8" xfId="18990" xr:uid="{2B158102-FFF1-4C8D-A1FE-91BDEEAF3445}"/>
    <cellStyle name="Total 15 7" xfId="11865" xr:uid="{6B485E24-71A0-491F-93FB-D26794488A52}"/>
    <cellStyle name="Total 15 7 2" xfId="23692" xr:uid="{169FB2FB-8516-4F93-98C9-A90780136964}"/>
    <cellStyle name="Total 15 8" xfId="10854" xr:uid="{C85D4211-9B5A-4AAA-B5F5-18D7268FC02D}"/>
    <cellStyle name="Total 15 8 2" xfId="22723" xr:uid="{850EE3C3-1F27-445D-B948-D130993ED779}"/>
    <cellStyle name="Total 15 9" xfId="11476" xr:uid="{73B3C1F1-F33A-434F-8BEF-002751A84C0F}"/>
    <cellStyle name="Total 15 9 2" xfId="23330" xr:uid="{F7CAE052-4B6D-46FE-98FF-878D6AA31D46}"/>
    <cellStyle name="Total 16" xfId="6230" xr:uid="{38498FD5-C4DA-49A1-9B1D-F383FBF9AB84}"/>
    <cellStyle name="Total 16 10" xfId="12966" xr:uid="{3F25777D-971C-4230-B73B-0859CBB0F64C}"/>
    <cellStyle name="Total 16 10 2" xfId="24760" xr:uid="{47CD9238-F57A-422F-89CE-DB13B8DD512E}"/>
    <cellStyle name="Total 16 11" xfId="9929" xr:uid="{889809DD-729E-462E-B063-6BBCC5949881}"/>
    <cellStyle name="Total 16 11 2" xfId="21804" xr:uid="{7554F145-26E8-4469-92A1-3407779690A9}"/>
    <cellStyle name="Total 16 12" xfId="11778" xr:uid="{A646A083-7E64-41C5-B54C-60B90EC239B0}"/>
    <cellStyle name="Total 16 12 2" xfId="23606" xr:uid="{2F559167-9C00-4933-8AFE-A30433FEEF69}"/>
    <cellStyle name="Total 16 2" xfId="6860" xr:uid="{D1F6EEE5-7818-4536-B909-BB418DB75928}"/>
    <cellStyle name="Total 16 2 10" xfId="11549" xr:uid="{DFA39D9F-B36C-4FFF-8153-694EBEC93CBD}"/>
    <cellStyle name="Total 16 2 10 2" xfId="23397" xr:uid="{05721119-E187-4899-AAF7-23FF15A3406D}"/>
    <cellStyle name="Total 16 2 11" xfId="11112" xr:uid="{CE9AB66C-B1FA-4841-B888-84E31D3C53A7}"/>
    <cellStyle name="Total 16 2 11 2" xfId="22981" xr:uid="{2FA9F9AB-F482-4625-9827-3E5852B80B47}"/>
    <cellStyle name="Total 16 2 2" xfId="7664" xr:uid="{1599487B-E4D3-4BDB-AE77-C45B88E4741B}"/>
    <cellStyle name="Total 16 2 2 10" xfId="14527" xr:uid="{F22BBCE5-51C1-423A-B3BD-DB62C78A0A79}"/>
    <cellStyle name="Total 16 2 2 10 2" xfId="26298" xr:uid="{4268C91F-99FB-43B6-AA04-0E1568512526}"/>
    <cellStyle name="Total 16 2 2 2" xfId="9307" xr:uid="{00989F82-1907-4DAB-98E4-E456AAD9BA48}"/>
    <cellStyle name="Total 16 2 2 2 2" xfId="13729" xr:uid="{A17A7A47-6CB5-4528-B971-1E4122D17F64}"/>
    <cellStyle name="Total 16 2 2 2 2 2" xfId="25503" xr:uid="{E3C63C11-43D3-4AD7-8242-DCBF776B2A5D}"/>
    <cellStyle name="Total 16 2 2 2 3" xfId="14691" xr:uid="{DA856675-CE71-4387-8AFA-69F857D31784}"/>
    <cellStyle name="Total 16 2 2 2 3 2" xfId="26462" xr:uid="{4FF259B2-B1E8-42FF-B52B-5DE3873D1CC9}"/>
    <cellStyle name="Total 16 2 2 2 4" xfId="15643" xr:uid="{DF3B1C15-F6FD-430A-B4C5-4CC12BBEC8DD}"/>
    <cellStyle name="Total 16 2 2 2 4 2" xfId="27390" xr:uid="{CA699329-FE53-4E87-BF26-188B4D60E525}"/>
    <cellStyle name="Total 16 2 2 2 5" xfId="16521" xr:uid="{D3148D1E-7D12-4D94-8379-50951B305833}"/>
    <cellStyle name="Total 16 2 2 2 5 2" xfId="28268" xr:uid="{6CB5096B-2107-4A31-8242-896B1DBF413D}"/>
    <cellStyle name="Total 16 2 2 2 6" xfId="17386" xr:uid="{2F68A09E-F03E-450B-97B1-31ECFA00E74E}"/>
    <cellStyle name="Total 16 2 2 2 6 2" xfId="29107" xr:uid="{884E0ED7-D093-47A5-9BB6-2B0753A9DD8C}"/>
    <cellStyle name="Total 16 2 2 2 7" xfId="18162" xr:uid="{0389E915-8ACD-473B-8E77-B3AD769E6426}"/>
    <cellStyle name="Total 16 2 2 2 7 2" xfId="29883" xr:uid="{AD3ACD12-981E-44FF-9D32-D67A3AECCFA6}"/>
    <cellStyle name="Total 16 2 2 2 8" xfId="18919" xr:uid="{73905AD5-6435-40CC-BC4E-D4792E004EC3}"/>
    <cellStyle name="Total 16 2 2 3" xfId="9745" xr:uid="{0AF71068-586D-4096-8725-84F267F82C0F}"/>
    <cellStyle name="Total 16 2 2 3 2" xfId="14150" xr:uid="{650BD369-0ECE-4FD5-9617-E1F023086AD7}"/>
    <cellStyle name="Total 16 2 2 3 2 2" xfId="25923" xr:uid="{0BEE3AF4-7DBA-43D3-8921-FA203FE64C5F}"/>
    <cellStyle name="Total 16 2 2 3 3" xfId="15110" xr:uid="{666B0FCD-B3C6-4E1F-A7A6-F4694E0A0FF5}"/>
    <cellStyle name="Total 16 2 2 3 3 2" xfId="26881" xr:uid="{B30BF5EE-8C48-4EC7-961C-175D5D5C33F2}"/>
    <cellStyle name="Total 16 2 2 3 4" xfId="16062" xr:uid="{9EF866CB-111B-4337-B45D-F687F5DCBDCA}"/>
    <cellStyle name="Total 16 2 2 3 4 2" xfId="27809" xr:uid="{AAF53761-C2E7-4367-811B-26A35F337DB8}"/>
    <cellStyle name="Total 16 2 2 3 5" xfId="16936" xr:uid="{C1839367-105C-4438-BDA3-BC0F1A06926A}"/>
    <cellStyle name="Total 16 2 2 3 5 2" xfId="28683" xr:uid="{57A218A2-1FE1-4E55-A77C-613C37F95C17}"/>
    <cellStyle name="Total 16 2 2 3 6" xfId="17801" xr:uid="{476FD65D-217A-4DA1-8506-87FD0D776024}"/>
    <cellStyle name="Total 16 2 2 3 6 2" xfId="29522" xr:uid="{2E38F405-1E97-468E-B51E-D672357A6A26}"/>
    <cellStyle name="Total 16 2 2 3 7" xfId="18577" xr:uid="{A670D4AB-8220-423D-AE24-C30663216F95}"/>
    <cellStyle name="Total 16 2 2 3 7 2" xfId="30298" xr:uid="{50A14A49-AFBD-4910-B9AE-F9289A0596EE}"/>
    <cellStyle name="Total 16 2 2 3 8" xfId="19334" xr:uid="{0B399634-3C40-4C44-ABD4-8737078C86F5}"/>
    <cellStyle name="Total 16 2 2 4" xfId="12715" xr:uid="{9AD1DAD7-311E-4CC5-80B1-8A30C0D3FCD5}"/>
    <cellStyle name="Total 16 2 2 4 2" xfId="24513" xr:uid="{3D4884D3-3136-44D1-B801-686B04233ED9}"/>
    <cellStyle name="Total 16 2 2 5" xfId="12746" xr:uid="{15E74F47-B7DE-445C-9865-3FFF064F81D6}"/>
    <cellStyle name="Total 16 2 2 5 2" xfId="24543" xr:uid="{DE59EEF2-4823-4CEE-880B-01966018A8E2}"/>
    <cellStyle name="Total 16 2 2 6" xfId="10127" xr:uid="{BE587900-7E08-45DA-B2EB-EB680293DCAB}"/>
    <cellStyle name="Total 16 2 2 6 2" xfId="22002" xr:uid="{95D7434D-6338-49DA-93E7-75551774174F}"/>
    <cellStyle name="Total 16 2 2 7" xfId="11734" xr:uid="{32BB0B09-43CF-479C-BC11-5F746BF7AE5B}"/>
    <cellStyle name="Total 16 2 2 7 2" xfId="23563" xr:uid="{70104099-97CA-4826-819C-0824AB26A945}"/>
    <cellStyle name="Total 16 2 2 8" xfId="10972" xr:uid="{65862E11-39A1-468A-8D8A-D51A37D6599C}"/>
    <cellStyle name="Total 16 2 2 8 2" xfId="22841" xr:uid="{6EF4612F-76D2-4C0D-B74D-38CC267AB2F3}"/>
    <cellStyle name="Total 16 2 2 9" xfId="13545" xr:uid="{1F837D29-8044-49E4-A476-A49636B70EA8}"/>
    <cellStyle name="Total 16 2 2 9 2" xfId="25321" xr:uid="{DECFF1F6-2FF7-4AC2-ACF2-1A869DBF2468}"/>
    <cellStyle name="Total 16 2 3" xfId="8505" xr:uid="{45522094-16BF-4805-8376-CBD6D5070931}"/>
    <cellStyle name="Total 16 2 3 2" xfId="13247" xr:uid="{7381BF11-CAFD-4E43-9C4A-5D6DCF5C05D3}"/>
    <cellStyle name="Total 16 2 3 2 2" xfId="25033" xr:uid="{0FCFDF25-D5A4-46C7-BEF4-4159EAB39442}"/>
    <cellStyle name="Total 16 2 3 3" xfId="14267" xr:uid="{6747DDDB-8ED3-452E-9C45-6808696088E4}"/>
    <cellStyle name="Total 16 2 3 3 2" xfId="26040" xr:uid="{B8945652-C3E0-4938-80C8-686954B0D524}"/>
    <cellStyle name="Total 16 2 3 4" xfId="15227" xr:uid="{8C2314B8-242A-49B5-AD05-3F8284794724}"/>
    <cellStyle name="Total 16 2 3 4 2" xfId="26996" xr:uid="{89482625-A32E-45A4-AE25-4C40AE39E2A7}"/>
    <cellStyle name="Total 16 2 3 5" xfId="16176" xr:uid="{65ED5EE4-77AB-472C-8CF3-A466D39AF562}"/>
    <cellStyle name="Total 16 2 3 5 2" xfId="27923" xr:uid="{95D6FEE1-5BC2-4B1D-968D-31865EA43321}"/>
    <cellStyle name="Total 16 2 3 6" xfId="17049" xr:uid="{6C2E05B0-7AF4-41A4-9EE2-C62EA76C4CF3}"/>
    <cellStyle name="Total 16 2 3 6 2" xfId="28796" xr:uid="{9A837A62-8A2C-4B92-9978-FD8BFCC0F7F1}"/>
    <cellStyle name="Total 16 2 3 7" xfId="17914" xr:uid="{845B6FF0-0286-4338-9854-14F693D61D23}"/>
    <cellStyle name="Total 16 2 3 7 2" xfId="29635" xr:uid="{0BF96E5E-AE1A-4693-8F62-2D67DE18D7BD}"/>
    <cellStyle name="Total 16 2 3 8" xfId="18690" xr:uid="{DCDDE179-C9F6-48FC-BF3D-30F4767361B5}"/>
    <cellStyle name="Total 16 2 4" xfId="9516" xr:uid="{E72655B9-858B-407A-A48A-AF8A8A4EEEC1}"/>
    <cellStyle name="Total 16 2 4 2" xfId="13921" xr:uid="{98940DB7-8878-4B9B-A6A6-933CF250743C}"/>
    <cellStyle name="Total 16 2 4 2 2" xfId="25694" xr:uid="{4F2D57E2-8257-4D9D-8AC6-4E2E24273677}"/>
    <cellStyle name="Total 16 2 4 3" xfId="14881" xr:uid="{7719D98A-B7C7-4C7F-A7D3-6B5BE16315A1}"/>
    <cellStyle name="Total 16 2 4 3 2" xfId="26652" xr:uid="{A0D5C415-6CAC-4D71-B935-8AEDC2F9DA47}"/>
    <cellStyle name="Total 16 2 4 4" xfId="15833" xr:uid="{AD18E503-B2E0-4B47-BB0F-40000C5492D7}"/>
    <cellStyle name="Total 16 2 4 4 2" xfId="27580" xr:uid="{631D5C5D-ED11-467E-B47C-D06D76E3BEE2}"/>
    <cellStyle name="Total 16 2 4 5" xfId="16707" xr:uid="{4D2FAAEC-6C64-4F78-AAB9-B3CA0DAD06C3}"/>
    <cellStyle name="Total 16 2 4 5 2" xfId="28454" xr:uid="{48E3A8E7-AD81-4D1E-BD86-9E6139BA1F5C}"/>
    <cellStyle name="Total 16 2 4 6" xfId="17572" xr:uid="{A2DA3B69-285D-49EC-92FB-329E8B288A74}"/>
    <cellStyle name="Total 16 2 4 6 2" xfId="29293" xr:uid="{220C273B-CC50-4E2E-B6C0-BFD00EA1D428}"/>
    <cellStyle name="Total 16 2 4 7" xfId="18348" xr:uid="{9437A609-6287-4881-8719-0800E097A2B5}"/>
    <cellStyle name="Total 16 2 4 7 2" xfId="30069" xr:uid="{8D05C07F-9BEA-4993-9D38-6BC2C5C314E7}"/>
    <cellStyle name="Total 16 2 4 8" xfId="19105" xr:uid="{FD26AA5B-AABB-4608-B49E-1407774195BC}"/>
    <cellStyle name="Total 16 2 5" xfId="12218" xr:uid="{43C0127F-D677-4071-8A9E-EFBAAF3DFB2D}"/>
    <cellStyle name="Total 16 2 5 2" xfId="24035" xr:uid="{B227A616-5C0E-45E4-8F5E-D77681360C1A}"/>
    <cellStyle name="Total 16 2 6" xfId="10549" xr:uid="{9D361EA4-660F-4881-856F-45044770D88A}"/>
    <cellStyle name="Total 16 2 6 2" xfId="22421" xr:uid="{56A24094-2351-4A4C-972B-11941D58F9A0}"/>
    <cellStyle name="Total 16 2 7" xfId="12988" xr:uid="{2959C1FA-B5FE-4051-A5CC-E2B1734431CF}"/>
    <cellStyle name="Total 16 2 7 2" xfId="24780" xr:uid="{AD735822-8F74-40C5-BF6A-4FC651BB39BA}"/>
    <cellStyle name="Total 16 2 8" xfId="11961" xr:uid="{B92B46EE-D205-494B-A5CA-CACE8E2AED84}"/>
    <cellStyle name="Total 16 2 8 2" xfId="23786" xr:uid="{92F6BEB9-0223-4CDF-A697-BE5B4E4974DE}"/>
    <cellStyle name="Total 16 2 9" xfId="10774" xr:uid="{7EF7339B-ACC5-490B-8718-FAC8AF24C7A2}"/>
    <cellStyle name="Total 16 2 9 2" xfId="22644" xr:uid="{6C4A3628-160B-4408-8F79-95D24D406022}"/>
    <cellStyle name="Total 16 3" xfId="7127" xr:uid="{0614671A-1AC9-45EE-A6FF-E44908534C45}"/>
    <cellStyle name="Total 16 3 10" xfId="13121" xr:uid="{4D2D46ED-BBBD-40F2-8A16-F5AF1DBCA384}"/>
    <cellStyle name="Total 16 3 10 2" xfId="24909" xr:uid="{2EB205AE-526B-433E-99AF-94B2A119AF04}"/>
    <cellStyle name="Total 16 3 2" xfId="8770" xr:uid="{2FC54732-3FEC-4F33-B8D2-D81E1C10D695}"/>
    <cellStyle name="Total 16 3 2 2" xfId="13430" xr:uid="{981E53A5-C01D-43D8-868F-BF8F0BCC6248}"/>
    <cellStyle name="Total 16 3 2 2 2" xfId="25213" xr:uid="{A9445F42-2FF7-44EA-B716-C2C01F8D1E12}"/>
    <cellStyle name="Total 16 3 2 3" xfId="14436" xr:uid="{742DF3B7-75DB-4546-97C8-CBEE50F8B13D}"/>
    <cellStyle name="Total 16 3 2 3 2" xfId="26208" xr:uid="{3C8056DA-E4DF-4079-BB26-53CB8165ADFE}"/>
    <cellStyle name="Total 16 3 2 4" xfId="15394" xr:uid="{4732D32C-B02C-4CCE-83E7-C097EC597ED4}"/>
    <cellStyle name="Total 16 3 2 4 2" xfId="27155" xr:uid="{914B208F-B5B2-4EAF-939A-BA0909958650}"/>
    <cellStyle name="Total 16 3 2 5" xfId="16320" xr:uid="{60934BA6-39A7-48CC-B253-FCFCEAA40A0C}"/>
    <cellStyle name="Total 16 3 2 5 2" xfId="28067" xr:uid="{37C2C167-ED16-401C-8442-1B24A34A5086}"/>
    <cellStyle name="Total 16 3 2 6" xfId="17191" xr:uid="{81A0BDDE-89A3-48C7-9C69-DE1444876E50}"/>
    <cellStyle name="Total 16 3 2 6 2" xfId="28935" xr:uid="{4DEC7D20-3A94-46AE-B5E3-BB33429FAC62}"/>
    <cellStyle name="Total 16 3 2 7" xfId="18038" xr:uid="{5DA64732-9B85-4D21-892B-A861186CBE51}"/>
    <cellStyle name="Total 16 3 2 7 2" xfId="29759" xr:uid="{486624EE-98EC-41F0-B1F4-38564B7B6A49}"/>
    <cellStyle name="Total 16 3 2 8" xfId="18805" xr:uid="{9624D9D8-0A5C-4E3B-8C22-AC54085968BC}"/>
    <cellStyle name="Total 16 3 3" xfId="9631" xr:uid="{79F0487B-4822-4E78-BF23-49EB429E268A}"/>
    <cellStyle name="Total 16 3 3 2" xfId="14036" xr:uid="{A4C897FB-28AB-4838-9678-58956B6AEDAD}"/>
    <cellStyle name="Total 16 3 3 2 2" xfId="25809" xr:uid="{27A64006-0D60-4389-BF36-D228E3C4FD86}"/>
    <cellStyle name="Total 16 3 3 3" xfId="14996" xr:uid="{A96E631B-2227-40DD-844A-9EC4E7A50CF3}"/>
    <cellStyle name="Total 16 3 3 3 2" xfId="26767" xr:uid="{24EDDB79-5ED8-434E-B9EB-A37A8F4A07B7}"/>
    <cellStyle name="Total 16 3 3 4" xfId="15948" xr:uid="{F946E524-21F4-47A3-9905-B1E838FD96C2}"/>
    <cellStyle name="Total 16 3 3 4 2" xfId="27695" xr:uid="{8AC3DA4F-184A-483B-87C1-5646CC636189}"/>
    <cellStyle name="Total 16 3 3 5" xfId="16822" xr:uid="{A7B67583-7786-41D9-BAE4-106D79A651E4}"/>
    <cellStyle name="Total 16 3 3 5 2" xfId="28569" xr:uid="{31902937-350D-4E17-A882-A6FAB0134F79}"/>
    <cellStyle name="Total 16 3 3 6" xfId="17687" xr:uid="{4349EB4B-00DF-4C93-A45B-F41E205C668B}"/>
    <cellStyle name="Total 16 3 3 6 2" xfId="29408" xr:uid="{0B8D0D30-6FD5-4D1A-A724-9BA0881E9769}"/>
    <cellStyle name="Total 16 3 3 7" xfId="18463" xr:uid="{F1CF7037-3C4B-4336-93F3-421669599E2F}"/>
    <cellStyle name="Total 16 3 3 7 2" xfId="30184" xr:uid="{CDE22B94-F552-4B18-B08E-A1DD147732B8}"/>
    <cellStyle name="Total 16 3 3 8" xfId="19220" xr:uid="{70967AD4-7A9C-486E-B3FC-C3CB64F9702D}"/>
    <cellStyle name="Total 16 3 4" xfId="12401" xr:uid="{0E23BDFE-EF9C-4D9E-9D9F-90C015B66FC9}"/>
    <cellStyle name="Total 16 3 4 2" xfId="24215" xr:uid="{97404EC3-FC80-4132-8E5C-4C3B703FF037}"/>
    <cellStyle name="Total 16 3 5" xfId="10380" xr:uid="{AA79746E-99BF-4585-9500-3ACC98F491C3}"/>
    <cellStyle name="Total 16 3 5 2" xfId="22252" xr:uid="{6747D049-A87E-42D7-9DA4-D77627DC54F5}"/>
    <cellStyle name="Total 16 3 6" xfId="11671" xr:uid="{79AF1130-CC16-448B-B5F0-D6E8A5A9F66B}"/>
    <cellStyle name="Total 16 3 6 2" xfId="23510" xr:uid="{B4885F26-2E06-4BD8-A9D4-C32BB0840350}"/>
    <cellStyle name="Total 16 3 7" xfId="11017" xr:uid="{05A6F8B3-0700-4650-94CB-23D44F15A27C}"/>
    <cellStyle name="Total 16 3 7 2" xfId="22886" xr:uid="{B34F591A-11E0-4B33-B9EA-98ED8B48DD1D}"/>
    <cellStyle name="Total 16 3 8" xfId="12826" xr:uid="{E2D8FF7F-26AF-4A4B-85A5-65B9E4354CC6}"/>
    <cellStyle name="Total 16 3 8 2" xfId="24620" xr:uid="{80EC13EA-3BAC-4584-B10F-E22FE1FAD39D}"/>
    <cellStyle name="Total 16 3 9" xfId="10055" xr:uid="{6EB1EEF3-0CA9-4A57-9FF8-E54B503B37C1}"/>
    <cellStyle name="Total 16 3 9 2" xfId="21930" xr:uid="{6154CC97-FA72-4234-8C3F-FA035B40D789}"/>
    <cellStyle name="Total 16 4" xfId="7971" xr:uid="{915B0F77-475F-4552-9CFF-D4FEE1579D94}"/>
    <cellStyle name="Total 16 4 2" xfId="12941" xr:uid="{3FCEC68B-68F1-4669-AC8F-4495FF804D6C}"/>
    <cellStyle name="Total 16 4 2 2" xfId="24735" xr:uid="{0667CDDC-31BF-4950-8A3A-ED1790CD63EA}"/>
    <cellStyle name="Total 16 4 3" xfId="9953" xr:uid="{134852B0-FDD4-4E7C-B5B8-CFEF370CE482}"/>
    <cellStyle name="Total 16 4 3 2" xfId="21828" xr:uid="{976C889E-FE84-4CC1-B5E0-EC9B931F01AF}"/>
    <cellStyle name="Total 16 4 4" xfId="12646" xr:uid="{15C36A78-0681-4AFB-A5F3-3AF41FAF10BC}"/>
    <cellStyle name="Total 16 4 4 2" xfId="24449" xr:uid="{27426AEA-B88E-4D70-9FFF-F384B1E90847}"/>
    <cellStyle name="Total 16 4 5" xfId="10177" xr:uid="{59753786-B517-4EB8-9929-C1B4B907FF64}"/>
    <cellStyle name="Total 16 4 5 2" xfId="22052" xr:uid="{44EBA47A-F19D-465B-B388-D5F8BDC18BCB}"/>
    <cellStyle name="Total 16 4 6" xfId="13631" xr:uid="{CC818D57-2133-47C4-8DB0-BDA89864599E}"/>
    <cellStyle name="Total 16 4 6 2" xfId="25407" xr:uid="{41E980D5-F319-4B04-823F-3DFF9ECDBCBD}"/>
    <cellStyle name="Total 16 4 7" xfId="14600" xr:uid="{B620A5C5-10F4-4D30-9E8D-77F4928F6EC8}"/>
    <cellStyle name="Total 16 4 7 2" xfId="26371" xr:uid="{B79CB05E-7276-43AC-AEB9-20B17BC38629}"/>
    <cellStyle name="Total 16 4 8" xfId="15552" xr:uid="{5145EC9A-BFE9-44C3-AEC2-47B3C607CEE0}"/>
    <cellStyle name="Total 16 5" xfId="9403" xr:uid="{24F43E7C-2641-4D50-B57A-748FE9227173}"/>
    <cellStyle name="Total 16 5 2" xfId="13808" xr:uid="{C8C64DF5-A9D2-422D-A644-0A8FE61248FB}"/>
    <cellStyle name="Total 16 5 2 2" xfId="25581" xr:uid="{0E13174E-39C2-457A-94A2-DEF0657CA089}"/>
    <cellStyle name="Total 16 5 3" xfId="14768" xr:uid="{34701C03-26E9-46DD-8E1F-D60165146AF7}"/>
    <cellStyle name="Total 16 5 3 2" xfId="26539" xr:uid="{AF631AD1-CA13-47E3-8C1A-50E9949C5EC3}"/>
    <cellStyle name="Total 16 5 4" xfId="15720" xr:uid="{622D3D5A-BCF3-421D-8B7F-AF6D0C5ADA7D}"/>
    <cellStyle name="Total 16 5 4 2" xfId="27467" xr:uid="{BFE5F864-40D7-4856-8048-4B68149BAE63}"/>
    <cellStyle name="Total 16 5 5" xfId="16594" xr:uid="{03755FF5-130F-49F2-B882-4644ADFE3B8E}"/>
    <cellStyle name="Total 16 5 5 2" xfId="28341" xr:uid="{2EA2ABA1-BE58-4161-80AF-9ECE0AC623CC}"/>
    <cellStyle name="Total 16 5 6" xfId="17459" xr:uid="{C5AEF069-242F-4150-9F05-3F1901AD3D6D}"/>
    <cellStyle name="Total 16 5 6 2" xfId="29180" xr:uid="{F97EF986-FADE-4240-831E-25D202C82F26}"/>
    <cellStyle name="Total 16 5 7" xfId="18235" xr:uid="{C9DFF668-7758-43C2-BBD8-4E6BACC226B8}"/>
    <cellStyle name="Total 16 5 7 2" xfId="29956" xr:uid="{EFDAD904-9649-458C-A101-2BBD8659D5D1}"/>
    <cellStyle name="Total 16 5 8" xfId="18992" xr:uid="{D4DE5E7C-33A4-4983-995A-E0DCBFB7E41C}"/>
    <cellStyle name="Total 16 6" xfId="11867" xr:uid="{5B20B401-00FB-489E-8C57-6586E6671E75}"/>
    <cellStyle name="Total 16 6 2" xfId="23694" xr:uid="{A5F7A07D-0AA6-46E4-B405-1A59529596F6}"/>
    <cellStyle name="Total 16 7" xfId="10852" xr:uid="{FC3ABA22-9C9D-4124-BEFF-06B40A7D6B33}"/>
    <cellStyle name="Total 16 7 2" xfId="22721" xr:uid="{57600238-0260-4C89-A209-93F3E050A4FF}"/>
    <cellStyle name="Total 16 8" xfId="11478" xr:uid="{A1EF7325-CF0F-45E0-9716-303B7D3B8371}"/>
    <cellStyle name="Total 16 8 2" xfId="23332" xr:uid="{73BA7255-D576-4AF4-BDAE-D9AF224D731F}"/>
    <cellStyle name="Total 16 9" xfId="11163" xr:uid="{0AD297B7-72D7-41BD-B920-7531EB305E93}"/>
    <cellStyle name="Total 16 9 2" xfId="23028" xr:uid="{8510B328-AC1A-45E1-A4DD-FCFEE008E088}"/>
    <cellStyle name="Total 17" xfId="6231" xr:uid="{2BD7290F-0D76-477B-B4A9-536991E992D8}"/>
    <cellStyle name="Total 17 10" xfId="11904" xr:uid="{848E822A-7BDB-4CCD-9BDE-413A90F571E6}"/>
    <cellStyle name="Total 17 10 2" xfId="23731" xr:uid="{AE87B6C0-357C-49EE-8929-08EEF066DBBE}"/>
    <cellStyle name="Total 17 11" xfId="10817" xr:uid="{8426022D-C706-457C-B3E3-A4B607010BBF}"/>
    <cellStyle name="Total 17 11 2" xfId="22687" xr:uid="{CDB7A991-0E04-46AE-8E2E-CFF135DC65F8}"/>
    <cellStyle name="Total 17 12" xfId="11507" xr:uid="{D6507A55-FAF1-4CD6-90F5-0C5DC29CAB0E}"/>
    <cellStyle name="Total 17 12 2" xfId="23361" xr:uid="{9E0C238C-E6BD-4DBC-9C00-3A09E33F0F07}"/>
    <cellStyle name="Total 17 2" xfId="6861" xr:uid="{33975C38-3B9A-4FFC-A0B5-FF1C48B8C62B}"/>
    <cellStyle name="Total 17 2 10" xfId="14571" xr:uid="{3FAFC7CD-F214-48DF-8397-A98B6279F9F1}"/>
    <cellStyle name="Total 17 2 10 2" xfId="26342" xr:uid="{A152DA71-6BD1-4685-A276-B0EA204238C0}"/>
    <cellStyle name="Total 17 2 11" xfId="15524" xr:uid="{526985E1-5DE2-46B8-A86A-2B601A26128E}"/>
    <cellStyle name="Total 17 2 11 2" xfId="27279" xr:uid="{2E54F378-51A3-426D-AF8A-8C14D37782CB}"/>
    <cellStyle name="Total 17 2 2" xfId="7665" xr:uid="{7C659296-E6B7-407F-8AA5-AB1A389E2EC0}"/>
    <cellStyle name="Total 17 2 2 10" xfId="17958" xr:uid="{BEF0E495-41AC-407A-A119-70B9FA2C197E}"/>
    <cellStyle name="Total 17 2 2 10 2" xfId="29679" xr:uid="{D1AB9FBE-0F52-45D1-8C51-A53DB35BB408}"/>
    <cellStyle name="Total 17 2 2 2" xfId="9308" xr:uid="{37A44DB5-C71A-4493-95B1-A192B3CDD421}"/>
    <cellStyle name="Total 17 2 2 2 2" xfId="13730" xr:uid="{4FC618AD-D242-411B-85D5-DDE89097F3AB}"/>
    <cellStyle name="Total 17 2 2 2 2 2" xfId="25504" xr:uid="{D1C7E3AA-8321-4A54-85FA-2CC1CE0D8F4A}"/>
    <cellStyle name="Total 17 2 2 2 3" xfId="14692" xr:uid="{082DFF53-4ABD-44B3-BD02-9EB648829109}"/>
    <cellStyle name="Total 17 2 2 2 3 2" xfId="26463" xr:uid="{9B7E1E8F-5DC2-4253-B336-5DFCEE414EFF}"/>
    <cellStyle name="Total 17 2 2 2 4" xfId="15644" xr:uid="{F9A6C9DA-87A8-4511-AA3F-A768A3B4D7F1}"/>
    <cellStyle name="Total 17 2 2 2 4 2" xfId="27391" xr:uid="{8F867869-8BD7-4100-AB47-64921B024A38}"/>
    <cellStyle name="Total 17 2 2 2 5" xfId="16522" xr:uid="{55290565-405F-4665-8136-28E59C819312}"/>
    <cellStyle name="Total 17 2 2 2 5 2" xfId="28269" xr:uid="{1BFF273F-C203-44BB-AAA5-88462B7212D5}"/>
    <cellStyle name="Total 17 2 2 2 6" xfId="17387" xr:uid="{EEA4747C-C5CF-4E0E-9B36-D859447DF5A4}"/>
    <cellStyle name="Total 17 2 2 2 6 2" xfId="29108" xr:uid="{AE3F89D3-79C8-4046-9AE1-FB2CF753FF37}"/>
    <cellStyle name="Total 17 2 2 2 7" xfId="18163" xr:uid="{7BA8307D-0BE1-4613-A450-78A9AF73E436}"/>
    <cellStyle name="Total 17 2 2 2 7 2" xfId="29884" xr:uid="{20C65C12-BB51-4FA5-BE97-85484A01C5F7}"/>
    <cellStyle name="Total 17 2 2 2 8" xfId="18920" xr:uid="{3CB3C2BB-0050-4B97-9387-C5B4619AB303}"/>
    <cellStyle name="Total 17 2 2 3" xfId="9746" xr:uid="{F214998E-4A60-4AFC-A497-F86E364A3BF8}"/>
    <cellStyle name="Total 17 2 2 3 2" xfId="14151" xr:uid="{53E9CC83-7C97-40C9-9F92-D2990D9C04A3}"/>
    <cellStyle name="Total 17 2 2 3 2 2" xfId="25924" xr:uid="{C413652C-579C-4DB6-9D9F-428C1E09776A}"/>
    <cellStyle name="Total 17 2 2 3 3" xfId="15111" xr:uid="{79206883-1B3D-45E2-81A6-DAF2F7BF39BD}"/>
    <cellStyle name="Total 17 2 2 3 3 2" xfId="26882" xr:uid="{299E5FAA-F7DB-481F-914F-3DB23AA07967}"/>
    <cellStyle name="Total 17 2 2 3 4" xfId="16063" xr:uid="{239A29A5-09F0-4B71-AA56-5CA44585B666}"/>
    <cellStyle name="Total 17 2 2 3 4 2" xfId="27810" xr:uid="{1D76EDD3-2728-4B94-9118-A4AC43435D7E}"/>
    <cellStyle name="Total 17 2 2 3 5" xfId="16937" xr:uid="{29BA6E3F-2DF2-4D13-8E11-8BB3B73641B2}"/>
    <cellStyle name="Total 17 2 2 3 5 2" xfId="28684" xr:uid="{6B693691-57FF-44B6-A19C-C96BBBC9F7F5}"/>
    <cellStyle name="Total 17 2 2 3 6" xfId="17802" xr:uid="{F40D511D-2601-4B01-90FA-38DA6A132109}"/>
    <cellStyle name="Total 17 2 2 3 6 2" xfId="29523" xr:uid="{496FDEDB-B58F-4F59-82FD-2DB9C6E36D1E}"/>
    <cellStyle name="Total 17 2 2 3 7" xfId="18578" xr:uid="{CAA50657-C2D8-45CE-BDB8-16974A504C66}"/>
    <cellStyle name="Total 17 2 2 3 7 2" xfId="30299" xr:uid="{D33BD256-01E5-43DF-BC01-13639DE48675}"/>
    <cellStyle name="Total 17 2 2 3 8" xfId="19335" xr:uid="{C93A3678-61D6-4ECE-B8AD-17D35AF0D1F8}"/>
    <cellStyle name="Total 17 2 2 4" xfId="12716" xr:uid="{90763B64-E78C-446F-BE80-241C99EF2553}"/>
    <cellStyle name="Total 17 2 2 4 2" xfId="24514" xr:uid="{88AE5B4A-FEA1-4647-ACD7-E598DED5DB50}"/>
    <cellStyle name="Total 17 2 2 5" xfId="13302" xr:uid="{2CDCF191-C1B5-480D-83B9-AD96F0661D65}"/>
    <cellStyle name="Total 17 2 2 5 2" xfId="25085" xr:uid="{206867F0-3787-43E6-B76A-1426CE25F2ED}"/>
    <cellStyle name="Total 17 2 2 6" xfId="14316" xr:uid="{D2F1D136-FAF2-4F9F-9E24-ADD615BEC558}"/>
    <cellStyle name="Total 17 2 2 6 2" xfId="26089" xr:uid="{712CBC4B-EB75-406B-9339-DD16CC26BE6A}"/>
    <cellStyle name="Total 17 2 2 7" xfId="15276" xr:uid="{5728FDDC-0050-4013-84B6-6F077178F8DF}"/>
    <cellStyle name="Total 17 2 2 7 2" xfId="27045" xr:uid="{FC4AC299-BD40-4EE3-A9FA-E85E26CCEC0D}"/>
    <cellStyle name="Total 17 2 2 8" xfId="16220" xr:uid="{A101561E-263F-4AE8-ABDB-DAF5761B2832}"/>
    <cellStyle name="Total 17 2 2 8 2" xfId="27967" xr:uid="{A2634A1C-D6E3-4D8F-AB49-4332A966CFA3}"/>
    <cellStyle name="Total 17 2 2 9" xfId="17093" xr:uid="{EDB6DFD1-5B1F-4B36-825A-05A8E639DC87}"/>
    <cellStyle name="Total 17 2 2 9 2" xfId="28840" xr:uid="{681AEC60-3F5D-4590-B382-0BF134ABF08A}"/>
    <cellStyle name="Total 17 2 3" xfId="8506" xr:uid="{10E66FDB-C7B3-47DE-8DF0-25B21EEA860D}"/>
    <cellStyle name="Total 17 2 3 2" xfId="13248" xr:uid="{293F79D0-BDF4-4872-AFAD-9EC077E8BA82}"/>
    <cellStyle name="Total 17 2 3 2 2" xfId="25034" xr:uid="{EA358954-63B0-4A7E-A385-C059E439F9BA}"/>
    <cellStyle name="Total 17 2 3 3" xfId="14268" xr:uid="{6594F815-5315-4FFE-B172-F0CD70BA3CA9}"/>
    <cellStyle name="Total 17 2 3 3 2" xfId="26041" xr:uid="{AF9505F7-362B-4B9F-BB30-C1BD92AEB5C8}"/>
    <cellStyle name="Total 17 2 3 4" xfId="15228" xr:uid="{A12DA951-7CC7-4B2C-B9B6-1A3B1BC7B7CE}"/>
    <cellStyle name="Total 17 2 3 4 2" xfId="26997" xr:uid="{1071F3BE-4016-45AD-B527-7BCEE480255C}"/>
    <cellStyle name="Total 17 2 3 5" xfId="16177" xr:uid="{C79C2BE5-6841-4BF8-8D76-CBCEAD8AA90F}"/>
    <cellStyle name="Total 17 2 3 5 2" xfId="27924" xr:uid="{8D9B52FE-4BD1-409E-9C82-5788EF1503D7}"/>
    <cellStyle name="Total 17 2 3 6" xfId="17050" xr:uid="{0CFB48EB-5B5F-4CA8-84FA-484986B94097}"/>
    <cellStyle name="Total 17 2 3 6 2" xfId="28797" xr:uid="{57E4F581-9726-4768-B73D-8F34DCEB3D2D}"/>
    <cellStyle name="Total 17 2 3 7" xfId="17915" xr:uid="{3704B8A1-744B-4BF3-A6F6-B63127C0D60C}"/>
    <cellStyle name="Total 17 2 3 7 2" xfId="29636" xr:uid="{62816123-DFB2-416B-B1A5-A8F540C6E639}"/>
    <cellStyle name="Total 17 2 3 8" xfId="18691" xr:uid="{381DB18C-579C-4071-99D3-675179EBFFA8}"/>
    <cellStyle name="Total 17 2 4" xfId="9517" xr:uid="{BEE8135D-088B-4250-A816-A84982F12D94}"/>
    <cellStyle name="Total 17 2 4 2" xfId="13922" xr:uid="{D4BC2F4E-9D35-43DA-8370-DC650C93E2E0}"/>
    <cellStyle name="Total 17 2 4 2 2" xfId="25695" xr:uid="{599CC082-D613-4EF4-90F5-7E4E9D504756}"/>
    <cellStyle name="Total 17 2 4 3" xfId="14882" xr:uid="{41755582-1E89-4D08-BE7F-901963448CD7}"/>
    <cellStyle name="Total 17 2 4 3 2" xfId="26653" xr:uid="{136F587E-E037-4DD6-A31C-42870EE595B3}"/>
    <cellStyle name="Total 17 2 4 4" xfId="15834" xr:uid="{C23BB5A1-D857-4EBE-AAD5-E98452EEC6C3}"/>
    <cellStyle name="Total 17 2 4 4 2" xfId="27581" xr:uid="{98A67CA0-EEB4-4DCB-8710-67F255AE2CAA}"/>
    <cellStyle name="Total 17 2 4 5" xfId="16708" xr:uid="{5C35DA28-9518-48FD-B6F0-7A88AFCE6902}"/>
    <cellStyle name="Total 17 2 4 5 2" xfId="28455" xr:uid="{4D5F5EAC-24C7-4196-A224-9161B2BC240A}"/>
    <cellStyle name="Total 17 2 4 6" xfId="17573" xr:uid="{007DD411-7F9B-45F1-AE36-75C8D2A467D6}"/>
    <cellStyle name="Total 17 2 4 6 2" xfId="29294" xr:uid="{6151D948-1FE0-4CAF-99C5-F60B2A363A5D}"/>
    <cellStyle name="Total 17 2 4 7" xfId="18349" xr:uid="{A75A3D8A-EAA3-4101-980E-1A9B938F3A73}"/>
    <cellStyle name="Total 17 2 4 7 2" xfId="30070" xr:uid="{B8B941F1-3F4D-4C39-ABFA-8BC7E1224522}"/>
    <cellStyle name="Total 17 2 4 8" xfId="19106" xr:uid="{C9A9620D-B42F-4879-874C-231DB3E1CBA9}"/>
    <cellStyle name="Total 17 2 5" xfId="12219" xr:uid="{ACA9C8A6-D5EE-45F4-BFFB-D8EEBACD0B9A}"/>
    <cellStyle name="Total 17 2 5 2" xfId="24036" xr:uid="{AD8AD8A3-4074-449D-8245-C5E71A631928}"/>
    <cellStyle name="Total 17 2 6" xfId="10548" xr:uid="{8A2EE4C4-AD64-4CE8-8691-AC526EA80A8C}"/>
    <cellStyle name="Total 17 2 6 2" xfId="22420" xr:uid="{4C3D75CD-1CDB-4834-A2CF-49C24A565864}"/>
    <cellStyle name="Total 17 2 7" xfId="12325" xr:uid="{331E73A4-7F89-4851-8A42-F8EFCA2237ED}"/>
    <cellStyle name="Total 17 2 7 2" xfId="24141" xr:uid="{AA45987B-79AF-45D1-9BCC-B751839DEAA3}"/>
    <cellStyle name="Total 17 2 8" xfId="10452" xr:uid="{8B408FE6-1A18-4D26-8C60-5A42169D414F}"/>
    <cellStyle name="Total 17 2 8 2" xfId="22324" xr:uid="{03BF7B4C-FB4E-45FA-97D3-4B82C5860836}"/>
    <cellStyle name="Total 17 2 9" xfId="13595" xr:uid="{3901C502-315C-4D71-9D66-3232548AC477}"/>
    <cellStyle name="Total 17 2 9 2" xfId="25371" xr:uid="{6E637747-0610-4531-9353-9A3BE06F4415}"/>
    <cellStyle name="Total 17 3" xfId="7128" xr:uid="{F795B9C9-3504-4162-9ADE-DD2E0D76046C}"/>
    <cellStyle name="Total 17 3 10" xfId="11694" xr:uid="{E23692D5-4143-4BD6-904E-BDB8D7D32E7A}"/>
    <cellStyle name="Total 17 3 10 2" xfId="23528" xr:uid="{6144BF68-E17F-4595-AFCE-46964F21A620}"/>
    <cellStyle name="Total 17 3 2" xfId="8771" xr:uid="{98418D58-F960-431B-B00A-12122D11BB13}"/>
    <cellStyle name="Total 17 3 2 2" xfId="13431" xr:uid="{4FE63C2F-8A13-48A2-B4C0-E63C6D09F952}"/>
    <cellStyle name="Total 17 3 2 2 2" xfId="25214" xr:uid="{D04CA526-CE1B-4A67-AA5B-1EDD423B059A}"/>
    <cellStyle name="Total 17 3 2 3" xfId="14437" xr:uid="{A1A475AC-BDE2-4CA1-AF4F-01F078F6BC5F}"/>
    <cellStyle name="Total 17 3 2 3 2" xfId="26209" xr:uid="{27C424B3-40D7-489A-BCA1-0D05C48BFEAA}"/>
    <cellStyle name="Total 17 3 2 4" xfId="15395" xr:uid="{FE3520AC-6BD6-4BAA-ABFD-1C3D7D3B81A6}"/>
    <cellStyle name="Total 17 3 2 4 2" xfId="27156" xr:uid="{4897E315-F267-40BF-BBF3-8A89F85D193C}"/>
    <cellStyle name="Total 17 3 2 5" xfId="16321" xr:uid="{FF3DAD21-9FB9-4B4B-851E-55EFC33B14B4}"/>
    <cellStyle name="Total 17 3 2 5 2" xfId="28068" xr:uid="{9A633FE7-AEC2-46E8-A7DE-10A382FB9BFA}"/>
    <cellStyle name="Total 17 3 2 6" xfId="17192" xr:uid="{84F27FF7-7324-4A8B-8A50-3825E4992F0B}"/>
    <cellStyle name="Total 17 3 2 6 2" xfId="28936" xr:uid="{C018176B-B3C4-4E3D-9012-74C8F1D209C6}"/>
    <cellStyle name="Total 17 3 2 7" xfId="18039" xr:uid="{CE95FF30-F335-4DC7-A8A0-A1C2AA2BCD73}"/>
    <cellStyle name="Total 17 3 2 7 2" xfId="29760" xr:uid="{08247D93-2610-4685-AEE5-752CFDE41208}"/>
    <cellStyle name="Total 17 3 2 8" xfId="18806" xr:uid="{D89D1872-C305-4418-85B5-2234AF8E6717}"/>
    <cellStyle name="Total 17 3 3" xfId="9632" xr:uid="{51A68F0F-E80D-4554-BB07-717477F65583}"/>
    <cellStyle name="Total 17 3 3 2" xfId="14037" xr:uid="{163CD765-4863-480E-A891-31C3635A1E38}"/>
    <cellStyle name="Total 17 3 3 2 2" xfId="25810" xr:uid="{7F8EB3B0-CED2-4847-86AC-C653C065D154}"/>
    <cellStyle name="Total 17 3 3 3" xfId="14997" xr:uid="{49D44B72-2AC1-4247-B1ED-D676F526FDF2}"/>
    <cellStyle name="Total 17 3 3 3 2" xfId="26768" xr:uid="{A9CE2334-8714-4ED9-822F-C324CE990816}"/>
    <cellStyle name="Total 17 3 3 4" xfId="15949" xr:uid="{71CA34A4-4F1B-4F99-B39C-75B85CB2FF25}"/>
    <cellStyle name="Total 17 3 3 4 2" xfId="27696" xr:uid="{ECAB1703-776E-4C39-9E2E-DD4E8655F929}"/>
    <cellStyle name="Total 17 3 3 5" xfId="16823" xr:uid="{2FBF61E3-5DBD-48EC-A4FB-4DD788D2E11C}"/>
    <cellStyle name="Total 17 3 3 5 2" xfId="28570" xr:uid="{D0158407-C9FE-410C-9914-5477A16D7151}"/>
    <cellStyle name="Total 17 3 3 6" xfId="17688" xr:uid="{22F4423A-68E7-48DC-B138-96C17A2E2040}"/>
    <cellStyle name="Total 17 3 3 6 2" xfId="29409" xr:uid="{B2902ED6-D614-4BCC-A20C-392D2F9301EC}"/>
    <cellStyle name="Total 17 3 3 7" xfId="18464" xr:uid="{4655837F-1375-419E-BB03-793F59AAE12F}"/>
    <cellStyle name="Total 17 3 3 7 2" xfId="30185" xr:uid="{EFF75328-5548-438B-A0AB-2B75206B95F0}"/>
    <cellStyle name="Total 17 3 3 8" xfId="19221" xr:uid="{33EFCCC6-0062-484C-890F-2DB1C1EDABBF}"/>
    <cellStyle name="Total 17 3 4" xfId="12402" xr:uid="{79AB61B9-0F41-4F7B-BE41-2B34018FD68D}"/>
    <cellStyle name="Total 17 3 4 2" xfId="24216" xr:uid="{60F513F4-7A46-4D10-A5CF-C6F3DCF2EDDB}"/>
    <cellStyle name="Total 17 3 5" xfId="10379" xr:uid="{9FB118C9-8A19-4AD7-8BC2-3BABF5A32C0D}"/>
    <cellStyle name="Total 17 3 5 2" xfId="22251" xr:uid="{97E65A0E-2383-4141-9DD5-F20D02C50DD8}"/>
    <cellStyle name="Total 17 3 6" xfId="12064" xr:uid="{80D1B9AB-E147-4CC0-B58B-45A1AD8A8A90}"/>
    <cellStyle name="Total 17 3 6 2" xfId="23885" xr:uid="{8D48EF40-3C9E-48E9-AC71-77F02DBD3586}"/>
    <cellStyle name="Total 17 3 7" xfId="10690" xr:uid="{5EF1F8EC-E503-4D29-A68A-78440D8087B6}"/>
    <cellStyle name="Total 17 3 7 2" xfId="22562" xr:uid="{5BB9F335-6E63-452E-B704-E595D668B5B4}"/>
    <cellStyle name="Total 17 3 8" xfId="12532" xr:uid="{24B97782-EEFD-467B-884C-8082AB724116}"/>
    <cellStyle name="Total 17 3 8 2" xfId="24342" xr:uid="{997CA133-9D0F-418C-A8F3-488D3F0CB020}"/>
    <cellStyle name="Total 17 3 9" xfId="10271" xr:uid="{BF37C69F-5127-41B2-A4B5-0FED2640CAF5}"/>
    <cellStyle name="Total 17 3 9 2" xfId="22146" xr:uid="{B7F77E22-A637-41F9-B187-BEC8AE35CE9A}"/>
    <cellStyle name="Total 17 4" xfId="7972" xr:uid="{13F1DCA2-AF11-4B73-A212-71D6535E50F7}"/>
    <cellStyle name="Total 17 4 2" xfId="12942" xr:uid="{0729BBD9-777A-43C9-91F5-5A31FD2740B6}"/>
    <cellStyle name="Total 17 4 2 2" xfId="24736" xr:uid="{C651C411-8DA7-494D-968A-098B36EB52BF}"/>
    <cellStyle name="Total 17 4 3" xfId="9952" xr:uid="{14082D1B-8510-4A81-BB40-BE640ABFE446}"/>
    <cellStyle name="Total 17 4 3 2" xfId="21827" xr:uid="{E947BDCA-E464-4F32-B333-57A81F1B52CA}"/>
    <cellStyle name="Total 17 4 4" xfId="13667" xr:uid="{8074A271-9DE6-4E41-9405-A585C9BB61E8}"/>
    <cellStyle name="Total 17 4 4 2" xfId="25442" xr:uid="{8A8D2247-249B-46D9-9349-D471D4180262}"/>
    <cellStyle name="Total 17 4 5" xfId="14631" xr:uid="{51F94F68-8DFB-44BC-A8D8-FBA089BC6D8F}"/>
    <cellStyle name="Total 17 4 5 2" xfId="26402" xr:uid="{4BE4C7BB-2F25-46A0-A4C4-BC2C887ACB9C}"/>
    <cellStyle name="Total 17 4 6" xfId="15583" xr:uid="{F28E7E82-0315-4F3A-B859-C8F640273E2D}"/>
    <cellStyle name="Total 17 4 6 2" xfId="27334" xr:uid="{BA20852C-371E-4251-91FF-A64C2EC63043}"/>
    <cellStyle name="Total 17 4 7" xfId="16465" xr:uid="{30053E8F-CEE9-4837-826A-5D0D080D80F5}"/>
    <cellStyle name="Total 17 4 7 2" xfId="28212" xr:uid="{DB10EFA9-6B3F-4B95-9340-428EF6F8AB36}"/>
    <cellStyle name="Total 17 4 8" xfId="17333" xr:uid="{1BFA430D-9106-4C23-8556-B38CDE8FB484}"/>
    <cellStyle name="Total 17 5" xfId="9404" xr:uid="{5B306E0E-9096-4783-990E-65EE87C32D2E}"/>
    <cellStyle name="Total 17 5 2" xfId="13809" xr:uid="{BA691381-40A0-4FE3-BBE5-406B64024222}"/>
    <cellStyle name="Total 17 5 2 2" xfId="25582" xr:uid="{D7E49597-CAE5-4267-BC09-6BC87C3E7B06}"/>
    <cellStyle name="Total 17 5 3" xfId="14769" xr:uid="{4FC2365D-A702-43B7-AD2C-81E9B1718016}"/>
    <cellStyle name="Total 17 5 3 2" xfId="26540" xr:uid="{D9FABD56-BA82-4719-9B99-1D4B69EE9B68}"/>
    <cellStyle name="Total 17 5 4" xfId="15721" xr:uid="{ACB034FB-F443-4989-B60E-4BCF20850544}"/>
    <cellStyle name="Total 17 5 4 2" xfId="27468" xr:uid="{352448DA-373C-4394-AAC1-C01211E61B2A}"/>
    <cellStyle name="Total 17 5 5" xfId="16595" xr:uid="{56DB93C8-C803-4334-9211-F447371EFCFF}"/>
    <cellStyle name="Total 17 5 5 2" xfId="28342" xr:uid="{202790D8-3F64-451F-ADFA-8BDC3C04BC96}"/>
    <cellStyle name="Total 17 5 6" xfId="17460" xr:uid="{63E5F9A5-E6BC-4F97-B6D5-BD2E31FDB6C0}"/>
    <cellStyle name="Total 17 5 6 2" xfId="29181" xr:uid="{E9B2FC16-9BC4-4E67-AB07-B80B249BA1FA}"/>
    <cellStyle name="Total 17 5 7" xfId="18236" xr:uid="{9C81E0AF-9D58-40A1-8D66-49E1416A87A6}"/>
    <cellStyle name="Total 17 5 7 2" xfId="29957" xr:uid="{09246311-A313-42BE-AE0B-F684770B08A2}"/>
    <cellStyle name="Total 17 5 8" xfId="18993" xr:uid="{92D85250-A3C5-448B-A6B5-16906F7C006F}"/>
    <cellStyle name="Total 17 6" xfId="11868" xr:uid="{5FB5D7DB-CE62-4663-8FDF-9D09F7B6C64A}"/>
    <cellStyle name="Total 17 6 2" xfId="23695" xr:uid="{FCEC8F48-1134-425C-9480-AC1905E21BE0}"/>
    <cellStyle name="Total 17 7" xfId="10851" xr:uid="{3ED5505D-4DCA-4351-88CD-4676D7F14312}"/>
    <cellStyle name="Total 17 7 2" xfId="22720" xr:uid="{7AD0AAE3-277E-40A1-AC00-C247DC4B7CB2}"/>
    <cellStyle name="Total 17 8" xfId="11479" xr:uid="{3C34B239-C8E9-492B-99E2-7177462B6188}"/>
    <cellStyle name="Total 17 8 2" xfId="23333" xr:uid="{F208DC3C-6310-4E2A-B14E-C6E5F3668A85}"/>
    <cellStyle name="Total 17 9" xfId="11162" xr:uid="{C9A58310-9F4E-4B78-9101-BCFEBD19DC35}"/>
    <cellStyle name="Total 17 9 2" xfId="23027" xr:uid="{B1126C3E-7F93-4AEF-A81C-9DC8BB66D627}"/>
    <cellStyle name="Total 18" xfId="6232" xr:uid="{725DD459-9EE7-4AE3-891F-5BE2C82625B0}"/>
    <cellStyle name="Total 18 10" xfId="11161" xr:uid="{8A134B30-E43B-44C0-A011-A174FD4BD9EE}"/>
    <cellStyle name="Total 18 10 2" xfId="23026" xr:uid="{9650309B-852F-40D6-9485-E021C87FA9EC}"/>
    <cellStyle name="Total 18 11" xfId="12486" xr:uid="{ED32B1DF-099C-4BF4-98BC-8E365A21550B}"/>
    <cellStyle name="Total 18 11 2" xfId="24300" xr:uid="{5EEB71BF-703B-4E8F-9C2D-F8914E45A5DA}"/>
    <cellStyle name="Total 18 12" xfId="10299" xr:uid="{7D15E5B9-0B3A-4492-B0A4-02BC965715FC}"/>
    <cellStyle name="Total 18 12 2" xfId="22171" xr:uid="{888B89CE-CE62-4A1E-9B89-A272175639C6}"/>
    <cellStyle name="Total 18 13" xfId="12072" xr:uid="{8C4D1AFA-64F0-46C1-988F-8BBDAE847AE8}"/>
    <cellStyle name="Total 18 13 2" xfId="23893" xr:uid="{0B8A7E8C-463F-465D-8A4A-1B59BF179DE3}"/>
    <cellStyle name="Total 18 2" xfId="6233" xr:uid="{E4BB31C8-A402-4E91-A071-B408A96D39CE}"/>
    <cellStyle name="Total 18 2 10" xfId="13515" xr:uid="{349F51A1-FFD0-4E0F-975D-EEC8449BD15D}"/>
    <cellStyle name="Total 18 2 10 2" xfId="25296" xr:uid="{2CFAF29E-9AD2-44FE-A621-8944B1E36662}"/>
    <cellStyle name="Total 18 2 11" xfId="14516" xr:uid="{F4BB563A-5913-40D3-99B8-BF7A253D87C6}"/>
    <cellStyle name="Total 18 2 11 2" xfId="26288" xr:uid="{DBC0FEFF-2D6C-44BE-A654-F4D2B03F75A0}"/>
    <cellStyle name="Total 18 2 12" xfId="15474" xr:uid="{804A2A8E-4B2C-4032-826D-92790EC82DDE}"/>
    <cellStyle name="Total 18 2 12 2" xfId="27234" xr:uid="{F721D617-AA94-48A8-9DE5-7F39E9D8CD00}"/>
    <cellStyle name="Total 18 2 2" xfId="6863" xr:uid="{3C6E2DAB-6205-4309-B942-4CFB406E8262}"/>
    <cellStyle name="Total 18 2 2 10" xfId="9812" xr:uid="{0E8F587E-E75F-4337-AF2F-88D514564EF0}"/>
    <cellStyle name="Total 18 2 2 10 2" xfId="21688" xr:uid="{9B19B244-E412-404F-BFEC-3280E9B1FCF6}"/>
    <cellStyle name="Total 18 2 2 11" xfId="12700" xr:uid="{60BD36CB-068D-4D8E-AD8B-0440FC8FE6EA}"/>
    <cellStyle name="Total 18 2 2 11 2" xfId="24499" xr:uid="{74000F69-E998-4FAF-A961-567A2CB3B7D4}"/>
    <cellStyle name="Total 18 2 2 2" xfId="7666" xr:uid="{0A49B6DB-C70A-4338-85C6-15D2A67D7DC3}"/>
    <cellStyle name="Total 18 2 2 2 10" xfId="16415" xr:uid="{C03D97DE-B989-49F1-950F-51006692B250}"/>
    <cellStyle name="Total 18 2 2 2 10 2" xfId="28162" xr:uid="{88ABE00E-8A6D-45BD-82FF-F8B90EB5F026}"/>
    <cellStyle name="Total 18 2 2 2 2" xfId="9309" xr:uid="{38D920E5-7883-4A24-8DF1-7EF7D3262C4A}"/>
    <cellStyle name="Total 18 2 2 2 2 2" xfId="13731" xr:uid="{9249E7BF-A258-4D3D-BFD2-893D4168BC01}"/>
    <cellStyle name="Total 18 2 2 2 2 2 2" xfId="25505" xr:uid="{999BE446-E792-4FFC-A4A9-2D8002E05964}"/>
    <cellStyle name="Total 18 2 2 2 2 3" xfId="14693" xr:uid="{2442FD73-CD2B-4C56-97AC-39F4E4E819C1}"/>
    <cellStyle name="Total 18 2 2 2 2 3 2" xfId="26464" xr:uid="{FB3C5AE8-E43E-41DB-B986-FC6D48E76F99}"/>
    <cellStyle name="Total 18 2 2 2 2 4" xfId="15645" xr:uid="{41C95974-9B90-4251-A67B-D9527ED815B8}"/>
    <cellStyle name="Total 18 2 2 2 2 4 2" xfId="27392" xr:uid="{DD9DC212-7AA6-44B3-A4E6-4C3E24FA2F24}"/>
    <cellStyle name="Total 18 2 2 2 2 5" xfId="16523" xr:uid="{110EA65F-465D-4DEC-9551-60073DCFF365}"/>
    <cellStyle name="Total 18 2 2 2 2 5 2" xfId="28270" xr:uid="{6ABB34D0-B2FC-495E-9BD2-D641DC11E8AB}"/>
    <cellStyle name="Total 18 2 2 2 2 6" xfId="17388" xr:uid="{FB7F3D14-EEBB-48EB-8E58-24C003577BBD}"/>
    <cellStyle name="Total 18 2 2 2 2 6 2" xfId="29109" xr:uid="{BE47549C-2394-4DAA-85DC-5B22AA2A4981}"/>
    <cellStyle name="Total 18 2 2 2 2 7" xfId="18164" xr:uid="{A78FA4EF-C87C-4B7C-85B9-F6FB6FE1EDCE}"/>
    <cellStyle name="Total 18 2 2 2 2 7 2" xfId="29885" xr:uid="{4BF456B0-9177-4146-9313-5E509F524D66}"/>
    <cellStyle name="Total 18 2 2 2 2 8" xfId="18921" xr:uid="{B2AABFB0-0B08-467D-8D35-4664BE3BA257}"/>
    <cellStyle name="Total 18 2 2 2 3" xfId="9747" xr:uid="{9763E6B0-9E9A-461F-ABF8-EB277FD4F1DC}"/>
    <cellStyle name="Total 18 2 2 2 3 2" xfId="14152" xr:uid="{14EF09EC-B894-4715-8641-AC2CCA93BE56}"/>
    <cellStyle name="Total 18 2 2 2 3 2 2" xfId="25925" xr:uid="{20CD35D4-BE33-4383-A00E-DAA71D40ACCC}"/>
    <cellStyle name="Total 18 2 2 2 3 3" xfId="15112" xr:uid="{FF939FB9-E91E-4A3A-A4C4-BA1606284D8B}"/>
    <cellStyle name="Total 18 2 2 2 3 3 2" xfId="26883" xr:uid="{EDBFBCE8-5A67-4B83-8359-6EF1D741A592}"/>
    <cellStyle name="Total 18 2 2 2 3 4" xfId="16064" xr:uid="{2419E6D3-B930-4DB5-BCFA-403D886160BC}"/>
    <cellStyle name="Total 18 2 2 2 3 4 2" xfId="27811" xr:uid="{E5904E19-A56C-4427-A1AB-98920D70B356}"/>
    <cellStyle name="Total 18 2 2 2 3 5" xfId="16938" xr:uid="{AE571D82-B550-4365-B93D-DA5FDDAEBB00}"/>
    <cellStyle name="Total 18 2 2 2 3 5 2" xfId="28685" xr:uid="{85D4559C-670B-4A0A-BABC-595936E228DD}"/>
    <cellStyle name="Total 18 2 2 2 3 6" xfId="17803" xr:uid="{08CC0F36-F31D-46FF-8E6E-97CDB6E154D3}"/>
    <cellStyle name="Total 18 2 2 2 3 6 2" xfId="29524" xr:uid="{B2EB9430-111E-43E9-BD05-80A7EE593878}"/>
    <cellStyle name="Total 18 2 2 2 3 7" xfId="18579" xr:uid="{9F8BD880-A62C-4949-B687-64F6970350E8}"/>
    <cellStyle name="Total 18 2 2 2 3 7 2" xfId="30300" xr:uid="{76C2AF3C-6F8E-477C-AB19-23674A693244}"/>
    <cellStyle name="Total 18 2 2 2 3 8" xfId="19336" xr:uid="{6473DBDD-3EDD-439C-AE7A-4272A7813B17}"/>
    <cellStyle name="Total 18 2 2 2 4" xfId="12717" xr:uid="{1745C60A-2AA1-4F71-8914-22A48E742F85}"/>
    <cellStyle name="Total 18 2 2 2 4 2" xfId="24515" xr:uid="{623558E2-47A7-4920-A93D-C4EA9371AD87}"/>
    <cellStyle name="Total 18 2 2 2 5" xfId="12275" xr:uid="{0F9B6B0F-2302-4C7A-BEAC-BBEE33FA90E3}"/>
    <cellStyle name="Total 18 2 2 2 5 2" xfId="24091" xr:uid="{5DAB7691-76A1-43CA-A102-36D677281AED}"/>
    <cellStyle name="Total 18 2 2 2 6" xfId="10497" xr:uid="{6B6EEC0D-D737-436C-84D9-C8C60CCD5758}"/>
    <cellStyle name="Total 18 2 2 2 6 2" xfId="22369" xr:uid="{89423424-E9ED-46FC-BBFA-AD5D4CC0E0DA}"/>
    <cellStyle name="Total 18 2 2 2 7" xfId="13585" xr:uid="{43396B4F-5F28-4BFD-BE1F-4D302D86160A}"/>
    <cellStyle name="Total 18 2 2 2 7 2" xfId="25361" xr:uid="{1C07F5AE-9E0F-4719-8629-51CD57994CB2}"/>
    <cellStyle name="Total 18 2 2 2 8" xfId="14563" xr:uid="{765F26AB-94B1-4FEC-9F17-33943C8993CD}"/>
    <cellStyle name="Total 18 2 2 2 8 2" xfId="26334" xr:uid="{E806B3E8-4479-4E5E-9F65-F1306133E551}"/>
    <cellStyle name="Total 18 2 2 2 9" xfId="15516" xr:uid="{90AA65D6-F138-4B8E-B74A-9507B9F81096}"/>
    <cellStyle name="Total 18 2 2 2 9 2" xfId="27271" xr:uid="{42A61E59-5649-462A-9FF8-74A699AEA0F2}"/>
    <cellStyle name="Total 18 2 2 3" xfId="8508" xr:uid="{9EA1268E-AA83-417C-B23B-1D49C1CB9A67}"/>
    <cellStyle name="Total 18 2 2 3 2" xfId="13250" xr:uid="{B2E2E8A5-F6E9-4886-BCC9-093939298A68}"/>
    <cellStyle name="Total 18 2 2 3 2 2" xfId="25036" xr:uid="{C9272DB5-1DE5-483E-B88B-767B8279B3A2}"/>
    <cellStyle name="Total 18 2 2 3 3" xfId="14270" xr:uid="{D58093C8-6BAB-426E-A2D5-C490DAB74F1C}"/>
    <cellStyle name="Total 18 2 2 3 3 2" xfId="26043" xr:uid="{41DBF14C-10D1-47EF-9F51-C9E79215CBB5}"/>
    <cellStyle name="Total 18 2 2 3 4" xfId="15230" xr:uid="{8DCD062A-39FC-4D07-BEF5-661E0365C7EA}"/>
    <cellStyle name="Total 18 2 2 3 4 2" xfId="26999" xr:uid="{55258E67-977F-4002-881B-AA68B28D231B}"/>
    <cellStyle name="Total 18 2 2 3 5" xfId="16179" xr:uid="{003BC390-B38F-4F15-88BF-6EF14789CF58}"/>
    <cellStyle name="Total 18 2 2 3 5 2" xfId="27926" xr:uid="{CD76B29F-D74D-4C0F-A762-616AA8C60105}"/>
    <cellStyle name="Total 18 2 2 3 6" xfId="17052" xr:uid="{D5C23639-75B8-4028-B43C-0B05DC492BE0}"/>
    <cellStyle name="Total 18 2 2 3 6 2" xfId="28799" xr:uid="{7F36E82A-4BC3-4CBE-AD94-42DA20BDDB06}"/>
    <cellStyle name="Total 18 2 2 3 7" xfId="17917" xr:uid="{15EA8DA2-95BE-4E14-859E-EA7FDBC6B3FA}"/>
    <cellStyle name="Total 18 2 2 3 7 2" xfId="29638" xr:uid="{4FCCCFC2-4366-438D-B710-43BB2FD32871}"/>
    <cellStyle name="Total 18 2 2 3 8" xfId="18693" xr:uid="{FFB5F91A-9F76-4812-9CF4-BB63CB0E94CD}"/>
    <cellStyle name="Total 18 2 2 4" xfId="9519" xr:uid="{83954605-3E69-48A4-B8A1-CA5AEEAC27FF}"/>
    <cellStyle name="Total 18 2 2 4 2" xfId="13924" xr:uid="{BC4ACBA5-CC5A-44F3-B100-97D10BC842F0}"/>
    <cellStyle name="Total 18 2 2 4 2 2" xfId="25697" xr:uid="{9E8F87A0-DAB5-4BC2-83C0-22FB9A35B14B}"/>
    <cellStyle name="Total 18 2 2 4 3" xfId="14884" xr:uid="{99303436-BADC-4CA6-8465-C584B1AC5D54}"/>
    <cellStyle name="Total 18 2 2 4 3 2" xfId="26655" xr:uid="{F1BFD035-00F7-4EAE-8EB4-D7FCA8EBE36E}"/>
    <cellStyle name="Total 18 2 2 4 4" xfId="15836" xr:uid="{10ACFF29-D7A0-4EE2-A524-63FEEE6DD91E}"/>
    <cellStyle name="Total 18 2 2 4 4 2" xfId="27583" xr:uid="{99C70994-161F-4675-94EC-81303D166592}"/>
    <cellStyle name="Total 18 2 2 4 5" xfId="16710" xr:uid="{82E379D5-10B1-4540-BA6F-FB4B33434042}"/>
    <cellStyle name="Total 18 2 2 4 5 2" xfId="28457" xr:uid="{52E66E0E-6B12-47EE-B6D4-3DCA3D3F786E}"/>
    <cellStyle name="Total 18 2 2 4 6" xfId="17575" xr:uid="{5C1A1942-57D5-4489-A5AD-5975C86C2686}"/>
    <cellStyle name="Total 18 2 2 4 6 2" xfId="29296" xr:uid="{9ABD1D0F-7371-48C9-8106-F9B4B1350139}"/>
    <cellStyle name="Total 18 2 2 4 7" xfId="18351" xr:uid="{39413768-CC66-4CCA-A891-3E512579E4C7}"/>
    <cellStyle name="Total 18 2 2 4 7 2" xfId="30072" xr:uid="{76AAD490-A936-4F92-880B-CD5633855193}"/>
    <cellStyle name="Total 18 2 2 4 8" xfId="19108" xr:uid="{CD5B7A5D-4C67-4D91-B107-BEF77492CAA2}"/>
    <cellStyle name="Total 18 2 2 5" xfId="12221" xr:uid="{5C984FC5-7103-450A-B887-DAAFC4E1AE61}"/>
    <cellStyle name="Total 18 2 2 5 2" xfId="24038" xr:uid="{1B4F0E90-54D7-413F-AAB9-BB2F4FCDEE7D}"/>
    <cellStyle name="Total 18 2 2 6" xfId="10546" xr:uid="{17607FD6-538F-41E5-87F2-F6FCD76E5EEC}"/>
    <cellStyle name="Total 18 2 2 6 2" xfId="22418" xr:uid="{658F621A-A6E0-4ED3-A090-543A7448BB1D}"/>
    <cellStyle name="Total 18 2 2 7" xfId="12867" xr:uid="{D5700101-9E0F-40DB-ACCE-0FB1168FF411}"/>
    <cellStyle name="Total 18 2 2 7 2" xfId="24661" xr:uid="{99FE8CA6-A86E-440D-B480-E4E916F66A67}"/>
    <cellStyle name="Total 18 2 2 8" xfId="10019" xr:uid="{67FF199A-32F7-418D-BBC8-248908012E4F}"/>
    <cellStyle name="Total 18 2 2 8 2" xfId="21894" xr:uid="{09B5AA0D-20E6-450A-9601-89F644752C71}"/>
    <cellStyle name="Total 18 2 2 9" xfId="13127" xr:uid="{014F88C5-8C92-446A-A1F2-96518E12A0F8}"/>
    <cellStyle name="Total 18 2 2 9 2" xfId="24914" xr:uid="{AEA0C81A-3D4E-4753-97B1-17FAC4B4F399}"/>
    <cellStyle name="Total 18 2 3" xfId="7130" xr:uid="{81C152E5-2099-4917-AD5C-BA09634E151A}"/>
    <cellStyle name="Total 18 2 3 10" xfId="17295" xr:uid="{C70880A8-0BB1-41DF-8B60-CB2CB101DC6E}"/>
    <cellStyle name="Total 18 2 3 10 2" xfId="29038" xr:uid="{3286179A-9177-4BC3-B558-4C35D412E776}"/>
    <cellStyle name="Total 18 2 3 2" xfId="8773" xr:uid="{4F14FEE1-863A-48C2-8360-31EA574AA1E1}"/>
    <cellStyle name="Total 18 2 3 2 2" xfId="13433" xr:uid="{90484BDC-0F38-4AD0-AA68-1CFE1E3CE286}"/>
    <cellStyle name="Total 18 2 3 2 2 2" xfId="25216" xr:uid="{46283DAC-57A5-4F09-92AD-678685CA5AF6}"/>
    <cellStyle name="Total 18 2 3 2 3" xfId="14439" xr:uid="{7F652A42-BB69-4F1D-9404-DEC056D073A0}"/>
    <cellStyle name="Total 18 2 3 2 3 2" xfId="26211" xr:uid="{8EBFBC7A-F778-49D0-84E9-D242E6D337CE}"/>
    <cellStyle name="Total 18 2 3 2 4" xfId="15397" xr:uid="{2AA20AC5-A61C-400F-B5EB-D8AE9BEA4F37}"/>
    <cellStyle name="Total 18 2 3 2 4 2" xfId="27158" xr:uid="{03C750A1-96BB-47A2-8921-78BEE17C0920}"/>
    <cellStyle name="Total 18 2 3 2 5" xfId="16323" xr:uid="{6C7191E2-55C8-497F-AA7F-7E68DF5F81DE}"/>
    <cellStyle name="Total 18 2 3 2 5 2" xfId="28070" xr:uid="{AABC42BE-33CB-4AA3-973F-EEC5A226DADF}"/>
    <cellStyle name="Total 18 2 3 2 6" xfId="17194" xr:uid="{CE2A0F97-A39F-41E6-85EF-2488AE646F13}"/>
    <cellStyle name="Total 18 2 3 2 6 2" xfId="28938" xr:uid="{ADA0034D-5E14-4043-9300-70C261F646C9}"/>
    <cellStyle name="Total 18 2 3 2 7" xfId="18041" xr:uid="{B4448313-A926-4458-B832-08B82A490EA1}"/>
    <cellStyle name="Total 18 2 3 2 7 2" xfId="29762" xr:uid="{5086DB00-C012-42E3-8F6C-B29C1DE174CF}"/>
    <cellStyle name="Total 18 2 3 2 8" xfId="18808" xr:uid="{1DD41368-596E-4153-8A85-9456754FD2DA}"/>
    <cellStyle name="Total 18 2 3 3" xfId="9634" xr:uid="{1B480416-850C-4E56-AA43-5C8CD97FB11D}"/>
    <cellStyle name="Total 18 2 3 3 2" xfId="14039" xr:uid="{20D7FA2F-AB74-4F70-93B1-EFB3C96E40F4}"/>
    <cellStyle name="Total 18 2 3 3 2 2" xfId="25812" xr:uid="{C8382EEA-7C7A-4814-B03F-851DEED33B3B}"/>
    <cellStyle name="Total 18 2 3 3 3" xfId="14999" xr:uid="{23497A9E-95ED-4116-90BC-97B0A8BE8B6D}"/>
    <cellStyle name="Total 18 2 3 3 3 2" xfId="26770" xr:uid="{526AFEB5-AD3C-42A9-BE41-249C04D717D9}"/>
    <cellStyle name="Total 18 2 3 3 4" xfId="15951" xr:uid="{AAB8DCD6-B6E8-404D-BAA9-A37A4A56E1BA}"/>
    <cellStyle name="Total 18 2 3 3 4 2" xfId="27698" xr:uid="{A5F3A45B-E888-4495-A904-F44473D83F8A}"/>
    <cellStyle name="Total 18 2 3 3 5" xfId="16825" xr:uid="{D45CF1D0-71F5-4CE1-9760-D1563FB6F553}"/>
    <cellStyle name="Total 18 2 3 3 5 2" xfId="28572" xr:uid="{1476A51C-B695-4001-B2CA-ABFD16EB43AF}"/>
    <cellStyle name="Total 18 2 3 3 6" xfId="17690" xr:uid="{9818E430-817F-400D-85BC-022550423327}"/>
    <cellStyle name="Total 18 2 3 3 6 2" xfId="29411" xr:uid="{8EE133DC-BD8D-4143-B48D-EB4261D31325}"/>
    <cellStyle name="Total 18 2 3 3 7" xfId="18466" xr:uid="{5AE20166-2649-4AC6-A031-1E5214991B2A}"/>
    <cellStyle name="Total 18 2 3 3 7 2" xfId="30187" xr:uid="{68BBCC9D-1E03-4A2A-A44D-6E2FBDABA5F0}"/>
    <cellStyle name="Total 18 2 3 3 8" xfId="19223" xr:uid="{CBA68FFB-4F47-4A5D-9430-90BD05AF2199}"/>
    <cellStyle name="Total 18 2 3 4" xfId="12404" xr:uid="{0B64B1CB-61E1-4E02-B938-6B8F4CE3ACC0}"/>
    <cellStyle name="Total 18 2 3 4 2" xfId="24218" xr:uid="{18DD98F3-4C93-4DE5-BA14-EF8AD56813EA}"/>
    <cellStyle name="Total 18 2 3 5" xfId="10377" xr:uid="{4460F983-E114-4760-99AF-522B8F5C0CB5}"/>
    <cellStyle name="Total 18 2 3 5 2" xfId="22249" xr:uid="{9F3D159F-D677-4B28-8076-C8308CFC096B}"/>
    <cellStyle name="Total 18 2 3 6" xfId="13603" xr:uid="{2E20D3BF-CE38-4DD9-BAFF-C636A28CFB88}"/>
    <cellStyle name="Total 18 2 3 6 2" xfId="25379" xr:uid="{BACEDA09-0EC7-4C7B-9001-0D66B7429DC1}"/>
    <cellStyle name="Total 18 2 3 7" xfId="14579" xr:uid="{E8C02B1A-EF7B-458F-B609-202ADBB3DDD3}"/>
    <cellStyle name="Total 18 2 3 7 2" xfId="26350" xr:uid="{487DCEF2-A246-4FFB-9F9D-5658614681FB}"/>
    <cellStyle name="Total 18 2 3 8" xfId="15531" xr:uid="{CDA23B06-4AE1-4057-B8EC-987AC029F7FC}"/>
    <cellStyle name="Total 18 2 3 8 2" xfId="27286" xr:uid="{353C3638-3374-4B7B-BC39-D94485C789A7}"/>
    <cellStyle name="Total 18 2 3 9" xfId="16426" xr:uid="{9E162127-3F10-43A7-8B36-12E48C5FC4A3}"/>
    <cellStyle name="Total 18 2 3 9 2" xfId="28173" xr:uid="{0F16E3D6-D90E-4215-93CE-28AF802382B5}"/>
    <cellStyle name="Total 18 2 4" xfId="7974" xr:uid="{D479C449-B5EC-4106-A922-5ECF49D65AD5}"/>
    <cellStyle name="Total 18 2 4 2" xfId="12944" xr:uid="{36405FA4-431D-4AAA-878D-0723EB004DF3}"/>
    <cellStyle name="Total 18 2 4 2 2" xfId="24738" xr:uid="{2DDF9D0B-DC10-4C7D-B137-230A90195CCF}"/>
    <cellStyle name="Total 18 2 4 3" xfId="9950" xr:uid="{584C2614-D554-4E4F-8340-8200E2025AAB}"/>
    <cellStyle name="Total 18 2 4 3 2" xfId="21825" xr:uid="{DFC89C04-5AB3-4C19-BAC3-1D2503E18432}"/>
    <cellStyle name="Total 18 2 4 4" xfId="12344" xr:uid="{8CD357C4-8A87-41C5-B964-04F3AD68AED7}"/>
    <cellStyle name="Total 18 2 4 4 2" xfId="24159" xr:uid="{A974B930-CE4F-4931-8DBC-9C06725ADE67}"/>
    <cellStyle name="Total 18 2 4 5" xfId="10435" xr:uid="{3890DB4B-A0B0-41C3-BD06-1A8163FEF9E2}"/>
    <cellStyle name="Total 18 2 4 5 2" xfId="22307" xr:uid="{6473C390-8206-4D59-ACF9-EE67BC5A20A8}"/>
    <cellStyle name="Total 18 2 4 6" xfId="12577" xr:uid="{F9EF3950-48A4-40F3-8C18-C21847A426BF}"/>
    <cellStyle name="Total 18 2 4 6 2" xfId="24384" xr:uid="{B8CBB3A4-BD4B-42D2-8CE9-9C9EFFF14A53}"/>
    <cellStyle name="Total 18 2 4 7" xfId="10234" xr:uid="{0135B2DE-FB10-4B02-950C-9E6EBFF8EB0E}"/>
    <cellStyle name="Total 18 2 4 7 2" xfId="22109" xr:uid="{8577A4B6-58B4-4E6D-9D9F-5615CB304EC5}"/>
    <cellStyle name="Total 18 2 4 8" xfId="11717" xr:uid="{92BED6C5-FB0D-4C38-85D0-7F8EF90948BC}"/>
    <cellStyle name="Total 18 2 5" xfId="9406" xr:uid="{3E57FF2A-AF13-44A5-8A4E-2D93E1FABDC5}"/>
    <cellStyle name="Total 18 2 5 2" xfId="13811" xr:uid="{80BE1361-6E50-4952-8A39-0C1723E06DC8}"/>
    <cellStyle name="Total 18 2 5 2 2" xfId="25584" xr:uid="{F181D594-3C11-45F3-A579-1B405EC007B9}"/>
    <cellStyle name="Total 18 2 5 3" xfId="14771" xr:uid="{86507A3A-1404-4766-A537-1A8B92E7C7CB}"/>
    <cellStyle name="Total 18 2 5 3 2" xfId="26542" xr:uid="{BA5CB83A-13CF-4900-B288-BD3078B14888}"/>
    <cellStyle name="Total 18 2 5 4" xfId="15723" xr:uid="{A6E106DC-12C7-4D5F-9B0B-A559C5BAFB5C}"/>
    <cellStyle name="Total 18 2 5 4 2" xfId="27470" xr:uid="{17712F03-5A5C-4EC2-A5A3-D2FF7337F702}"/>
    <cellStyle name="Total 18 2 5 5" xfId="16597" xr:uid="{AEDE6D86-5E77-4B45-BEA6-245A51369E9B}"/>
    <cellStyle name="Total 18 2 5 5 2" xfId="28344" xr:uid="{015EAEF8-3CC1-43EB-AEBB-A39BD0F62542}"/>
    <cellStyle name="Total 18 2 5 6" xfId="17462" xr:uid="{BF32AFD8-8E33-4943-AB1A-8CB6430E23E6}"/>
    <cellStyle name="Total 18 2 5 6 2" xfId="29183" xr:uid="{DEAD412F-0A7F-4265-87A3-3C0F1E3B1A7C}"/>
    <cellStyle name="Total 18 2 5 7" xfId="18238" xr:uid="{11BDC111-1473-4963-9DDA-5B4C1077A958}"/>
    <cellStyle name="Total 18 2 5 7 2" xfId="29959" xr:uid="{63DEB177-1E4F-43B2-A12A-93568EBE6304}"/>
    <cellStyle name="Total 18 2 5 8" xfId="18995" xr:uid="{A4BDDAEB-6140-4EEA-9CB7-9706D48D80D3}"/>
    <cellStyle name="Total 18 2 6" xfId="11870" xr:uid="{0C7421A6-F9F5-453D-8E41-916E6C74ED7D}"/>
    <cellStyle name="Total 18 2 6 2" xfId="23697" xr:uid="{D519A70E-FD27-42B4-A63A-B14A5D0BE084}"/>
    <cellStyle name="Total 18 2 7" xfId="10849" xr:uid="{E0776CBA-0E49-4F3E-B529-038EE9207D02}"/>
    <cellStyle name="Total 18 2 7 2" xfId="22718" xr:uid="{4CF26BE0-E020-4C22-ACAA-A47F37466481}"/>
    <cellStyle name="Total 18 2 8" xfId="11481" xr:uid="{DE823395-A0E0-49A8-86DA-1E5CBD9532A7}"/>
    <cellStyle name="Total 18 2 8 2" xfId="23335" xr:uid="{4ECCBDDC-230D-4C4B-A946-8B06A9857384}"/>
    <cellStyle name="Total 18 2 9" xfId="11160" xr:uid="{E722ED34-24DA-42F4-AC50-19398CC277F7}"/>
    <cellStyle name="Total 18 2 9 2" xfId="23025" xr:uid="{C113FEAF-F325-43C2-810A-300696E4A916}"/>
    <cellStyle name="Total 18 3" xfId="6862" xr:uid="{58621848-C47C-487C-8AEE-7234095C68BF}"/>
    <cellStyle name="Total 18 3 10" xfId="16254" xr:uid="{6081DC15-94C7-4B1A-95FD-A525FFE04068}"/>
    <cellStyle name="Total 18 3 10 2" xfId="28001" xr:uid="{6C7C26BC-75D5-454C-872A-CA49FCDC4FC1}"/>
    <cellStyle name="Total 18 3 11" xfId="17126" xr:uid="{7F81669C-7F87-4E8E-927A-4FA9883D6BA0}"/>
    <cellStyle name="Total 18 3 11 2" xfId="28873" xr:uid="{8CDC355C-DE7D-4E0A-BD2F-2E0FB0A1E70F}"/>
    <cellStyle name="Total 18 3 2" xfId="7667" xr:uid="{8706E5F6-7EB3-4065-9520-3A59BABDE960}"/>
    <cellStyle name="Total 18 3 2 10" xfId="10872" xr:uid="{CB12D12B-DA05-4CBA-AD35-0DEA360471B2}"/>
    <cellStyle name="Total 18 3 2 10 2" xfId="22741" xr:uid="{D2D1ED3B-B96F-4541-87A9-272C446BD9D9}"/>
    <cellStyle name="Total 18 3 2 2" xfId="9310" xr:uid="{BB8BE389-F4A7-4512-8C8C-64A09ADCE64C}"/>
    <cellStyle name="Total 18 3 2 2 2" xfId="13732" xr:uid="{C27D5512-BEE3-43B5-891D-0A38890E83D6}"/>
    <cellStyle name="Total 18 3 2 2 2 2" xfId="25506" xr:uid="{C89B3072-7776-440E-9CED-26B949E0F3A2}"/>
    <cellStyle name="Total 18 3 2 2 3" xfId="14694" xr:uid="{0306D84A-E8E6-458C-840C-C8ADAC02F008}"/>
    <cellStyle name="Total 18 3 2 2 3 2" xfId="26465" xr:uid="{019E2A2A-7ECA-46BE-9716-24FCBDCD32A6}"/>
    <cellStyle name="Total 18 3 2 2 4" xfId="15646" xr:uid="{182BD382-CA44-4841-8D70-9A84CA559334}"/>
    <cellStyle name="Total 18 3 2 2 4 2" xfId="27393" xr:uid="{3082997E-2A84-464F-8310-681C85A157E8}"/>
    <cellStyle name="Total 18 3 2 2 5" xfId="16524" xr:uid="{AC88E2C1-AF05-4204-AE7A-B707C61A09CD}"/>
    <cellStyle name="Total 18 3 2 2 5 2" xfId="28271" xr:uid="{BBD84341-5CB5-4F2F-93C8-6C98E78D2659}"/>
    <cellStyle name="Total 18 3 2 2 6" xfId="17389" xr:uid="{4000B394-0CD0-4AD5-B20D-8BC38B37F5A3}"/>
    <cellStyle name="Total 18 3 2 2 6 2" xfId="29110" xr:uid="{C1630E5D-7859-4B65-8370-FEE2E148FBFC}"/>
    <cellStyle name="Total 18 3 2 2 7" xfId="18165" xr:uid="{68058DD8-6CE1-4D67-B9EF-B5746D741DEB}"/>
    <cellStyle name="Total 18 3 2 2 7 2" xfId="29886" xr:uid="{79E68D9B-1940-42BC-A103-8CCFEBD2342B}"/>
    <cellStyle name="Total 18 3 2 2 8" xfId="18922" xr:uid="{372A236D-5238-44B2-9383-F16E817C5D6C}"/>
    <cellStyle name="Total 18 3 2 3" xfId="9748" xr:uid="{A6675B7C-4B01-4405-AA44-A072AE254846}"/>
    <cellStyle name="Total 18 3 2 3 2" xfId="14153" xr:uid="{4978540A-8AE2-448D-A8AB-FF9B5F0E83DA}"/>
    <cellStyle name="Total 18 3 2 3 2 2" xfId="25926" xr:uid="{873329F7-B967-43BB-9BA5-F8414EB12115}"/>
    <cellStyle name="Total 18 3 2 3 3" xfId="15113" xr:uid="{6C61C4E2-32BD-4014-8878-DD57A87C49DE}"/>
    <cellStyle name="Total 18 3 2 3 3 2" xfId="26884" xr:uid="{2BE805B8-3801-4C6E-ABDD-3D4B6D353838}"/>
    <cellStyle name="Total 18 3 2 3 4" xfId="16065" xr:uid="{9939BFAB-D6D8-4D4E-99FC-010C1C8727E1}"/>
    <cellStyle name="Total 18 3 2 3 4 2" xfId="27812" xr:uid="{228BBEC3-C8DA-4754-AD86-ADFF47E8724D}"/>
    <cellStyle name="Total 18 3 2 3 5" xfId="16939" xr:uid="{26C1106D-6D48-485E-AE72-2DBC48CB1894}"/>
    <cellStyle name="Total 18 3 2 3 5 2" xfId="28686" xr:uid="{356163F0-47AB-4A4B-A9FF-D768B15FD81D}"/>
    <cellStyle name="Total 18 3 2 3 6" xfId="17804" xr:uid="{B3FF007B-9479-4B35-A986-790583FEF04B}"/>
    <cellStyle name="Total 18 3 2 3 6 2" xfId="29525" xr:uid="{94E14125-2487-40D3-B8CF-3C5A952C33B4}"/>
    <cellStyle name="Total 18 3 2 3 7" xfId="18580" xr:uid="{625A8942-9B93-481C-99CA-EF6AF6F85135}"/>
    <cellStyle name="Total 18 3 2 3 7 2" xfId="30301" xr:uid="{52194DFF-97A8-4562-AD34-F0D4454D9A51}"/>
    <cellStyle name="Total 18 3 2 3 8" xfId="19337" xr:uid="{4F3E7444-9371-4C2D-8731-301C0E418387}"/>
    <cellStyle name="Total 18 3 2 4" xfId="12718" xr:uid="{006F15C9-D727-4B72-804E-BFC4E9CEF91E}"/>
    <cellStyle name="Total 18 3 2 4 2" xfId="24516" xr:uid="{6B8EC001-3304-4C52-9DE0-44BBB5E25E36}"/>
    <cellStyle name="Total 18 3 2 5" xfId="13017" xr:uid="{10B57208-5AE2-44E3-8CD7-9194AD5D41AF}"/>
    <cellStyle name="Total 18 3 2 5 2" xfId="24809" xr:uid="{A3FC65C4-4340-4735-BC47-312EB2EC3726}"/>
    <cellStyle name="Total 18 3 2 6" xfId="9891" xr:uid="{B6BE9C53-A86A-4BC4-B3D5-5BA4522A014E}"/>
    <cellStyle name="Total 18 3 2 6 2" xfId="21767" xr:uid="{A7DA9842-53E1-42CB-A411-7F0A10940DE3}"/>
    <cellStyle name="Total 18 3 2 7" xfId="13148" xr:uid="{237B6660-4E6A-4060-84FA-0FE5E2B576DF}"/>
    <cellStyle name="Total 18 3 2 7 2" xfId="24934" xr:uid="{955D14AF-E0A3-4DBA-A294-666C6F8A74C1}"/>
    <cellStyle name="Total 18 3 2 8" xfId="9795" xr:uid="{6BA594E7-9BE6-464D-93AA-30E185B41405}"/>
    <cellStyle name="Total 18 3 2 8 2" xfId="21671" xr:uid="{3750A03D-525C-4EEC-BCFD-82AC9A117F88}"/>
    <cellStyle name="Total 18 3 2 9" xfId="11845" xr:uid="{36085E02-0AC0-4353-81AC-29F7F5386ED0}"/>
    <cellStyle name="Total 18 3 2 9 2" xfId="23672" xr:uid="{B5919CE0-7BA7-4787-81C7-70E2ECADC316}"/>
    <cellStyle name="Total 18 3 3" xfId="8507" xr:uid="{99F8503B-D181-481E-B583-35101457585E}"/>
    <cellStyle name="Total 18 3 3 2" xfId="13249" xr:uid="{AA485C61-DEF3-49A7-960C-F108DF5D385E}"/>
    <cellStyle name="Total 18 3 3 2 2" xfId="25035" xr:uid="{8517DDC7-ED6A-45C6-B6FE-7027FE1275F8}"/>
    <cellStyle name="Total 18 3 3 3" xfId="14269" xr:uid="{572750A4-4A79-42BD-9A1A-DD7593F30E89}"/>
    <cellStyle name="Total 18 3 3 3 2" xfId="26042" xr:uid="{E2D4AE52-5F6B-4421-A763-20F447F5AEBD}"/>
    <cellStyle name="Total 18 3 3 4" xfId="15229" xr:uid="{62904D3D-EFB3-41CB-AE42-015FF36C13B2}"/>
    <cellStyle name="Total 18 3 3 4 2" xfId="26998" xr:uid="{CF2545F2-4196-4231-B23A-14F652F8916B}"/>
    <cellStyle name="Total 18 3 3 5" xfId="16178" xr:uid="{427BE2BD-B4DD-4929-9995-A2E6D48EEA3D}"/>
    <cellStyle name="Total 18 3 3 5 2" xfId="27925" xr:uid="{F4B89E00-CEED-47B6-89B4-F34DD1844F95}"/>
    <cellStyle name="Total 18 3 3 6" xfId="17051" xr:uid="{880FDDAF-E26A-405F-A7EA-5D103B6BEDE8}"/>
    <cellStyle name="Total 18 3 3 6 2" xfId="28798" xr:uid="{0D60AFDD-334E-4CF5-8E64-4AD1E7BCD6EF}"/>
    <cellStyle name="Total 18 3 3 7" xfId="17916" xr:uid="{8755F2F5-F337-4840-A155-FB446131C1F2}"/>
    <cellStyle name="Total 18 3 3 7 2" xfId="29637" xr:uid="{A08D8840-FF2A-43C6-AAEA-AC07342E01E4}"/>
    <cellStyle name="Total 18 3 3 8" xfId="18692" xr:uid="{7A207AB0-EB3C-4C12-BB8E-157B12B61620}"/>
    <cellStyle name="Total 18 3 4" xfId="9518" xr:uid="{AE7F0A27-0663-45CE-8489-5BDA48AC711A}"/>
    <cellStyle name="Total 18 3 4 2" xfId="13923" xr:uid="{D2DE1998-9530-41B4-9C04-7B5F6F9FC1D7}"/>
    <cellStyle name="Total 18 3 4 2 2" xfId="25696" xr:uid="{84468081-4091-4690-AB24-6F39BA72CFAD}"/>
    <cellStyle name="Total 18 3 4 3" xfId="14883" xr:uid="{C0197730-65A1-4E3F-899D-514F4F51E4D8}"/>
    <cellStyle name="Total 18 3 4 3 2" xfId="26654" xr:uid="{AA2F40BF-7FB4-4E9E-89EB-EEDD839058C8}"/>
    <cellStyle name="Total 18 3 4 4" xfId="15835" xr:uid="{1400CDAA-8470-41EC-AC52-EAD111779387}"/>
    <cellStyle name="Total 18 3 4 4 2" xfId="27582" xr:uid="{FF6B7DB4-06AD-4546-9CCF-9EF8DDF0149C}"/>
    <cellStyle name="Total 18 3 4 5" xfId="16709" xr:uid="{269DA46F-5705-4BCD-A28E-48EB908D8BC2}"/>
    <cellStyle name="Total 18 3 4 5 2" xfId="28456" xr:uid="{CA448FDD-44C4-4C8E-B0C3-87719668757A}"/>
    <cellStyle name="Total 18 3 4 6" xfId="17574" xr:uid="{BC487BC8-306E-4606-8C27-196346DA80FA}"/>
    <cellStyle name="Total 18 3 4 6 2" xfId="29295" xr:uid="{8BB9EF99-FF5E-406F-A1F0-8F4BB7FF334F}"/>
    <cellStyle name="Total 18 3 4 7" xfId="18350" xr:uid="{D31A99D1-E4A0-4F58-A0C6-59B494F9096E}"/>
    <cellStyle name="Total 18 3 4 7 2" xfId="30071" xr:uid="{E1A4E843-9E7A-46F4-AA47-4040B34F9403}"/>
    <cellStyle name="Total 18 3 4 8" xfId="19107" xr:uid="{60CE755B-CC88-41D7-95D5-D9728AFADBEB}"/>
    <cellStyle name="Total 18 3 5" xfId="12220" xr:uid="{81E00CA8-8880-4090-8EA5-F70B4B567FFE}"/>
    <cellStyle name="Total 18 3 5 2" xfId="24037" xr:uid="{91610BCD-2270-4528-BFDF-828C6AAC7FF2}"/>
    <cellStyle name="Total 18 3 6" xfId="10547" xr:uid="{3EB55650-CB64-4C98-8C59-78A5A421A47F}"/>
    <cellStyle name="Total 18 3 6 2" xfId="22419" xr:uid="{59425BD3-438C-41BD-BB72-79C9244B0C7C}"/>
    <cellStyle name="Total 18 3 7" xfId="13356" xr:uid="{5BBAF0C1-7C51-4B40-9D30-370D57A63C0E}"/>
    <cellStyle name="Total 18 3 7 2" xfId="25139" xr:uid="{5F6DD597-1508-4571-8A56-FF7858527563}"/>
    <cellStyle name="Total 18 3 8" xfId="14365" xr:uid="{5F480E60-EF07-40AE-8192-3D693F58C74F}"/>
    <cellStyle name="Total 18 3 8 2" xfId="26137" xr:uid="{9D777B7E-ADBB-4ED6-818E-5990F4409E82}"/>
    <cellStyle name="Total 18 3 9" xfId="15323" xr:uid="{7E1B9CFE-246E-4809-938D-C71DE6338FD8}"/>
    <cellStyle name="Total 18 3 9 2" xfId="27087" xr:uid="{50469481-0CC1-4833-91A6-1995967AD5F6}"/>
    <cellStyle name="Total 18 4" xfId="7129" xr:uid="{5740C9BA-3A68-4BFE-801B-B2846F94900B}"/>
    <cellStyle name="Total 18 4 10" xfId="15545" xr:uid="{B48473CB-42D0-452C-9880-A3B27762D368}"/>
    <cellStyle name="Total 18 4 10 2" xfId="27300" xr:uid="{6FC73EFD-F756-40C5-9827-F06ABE534D4C}"/>
    <cellStyle name="Total 18 4 2" xfId="8772" xr:uid="{6A7A0811-0182-4E57-A41E-CA1757CE833A}"/>
    <cellStyle name="Total 18 4 2 2" xfId="13432" xr:uid="{15031245-BC3B-412D-ABFF-667CBE5E584C}"/>
    <cellStyle name="Total 18 4 2 2 2" xfId="25215" xr:uid="{9A33E270-4B18-4223-8F9F-805FB60B9C37}"/>
    <cellStyle name="Total 18 4 2 3" xfId="14438" xr:uid="{11A47206-5563-405E-8854-2B4FDAC3A8FC}"/>
    <cellStyle name="Total 18 4 2 3 2" xfId="26210" xr:uid="{2628D155-733F-4B5C-A4E0-C49B8AC21D43}"/>
    <cellStyle name="Total 18 4 2 4" xfId="15396" xr:uid="{4378C508-3ACB-4433-B46F-60B97FDD5661}"/>
    <cellStyle name="Total 18 4 2 4 2" xfId="27157" xr:uid="{71AF7ADD-89E7-4495-966B-324A70966CC8}"/>
    <cellStyle name="Total 18 4 2 5" xfId="16322" xr:uid="{3046EB8E-FADA-4FB0-8012-DDB8C944D446}"/>
    <cellStyle name="Total 18 4 2 5 2" xfId="28069" xr:uid="{1193C10E-4D76-432C-BA6B-FB684796CF7F}"/>
    <cellStyle name="Total 18 4 2 6" xfId="17193" xr:uid="{0F46421A-E3A5-428C-916A-0CB337984227}"/>
    <cellStyle name="Total 18 4 2 6 2" xfId="28937" xr:uid="{E56762AA-4DC6-44D3-8C68-A12D2FFB8DAC}"/>
    <cellStyle name="Total 18 4 2 7" xfId="18040" xr:uid="{FD230048-E0FD-494B-8C7B-5046070ABA8C}"/>
    <cellStyle name="Total 18 4 2 7 2" xfId="29761" xr:uid="{6FCF57A9-304D-4046-AAD8-BAD5AACF0525}"/>
    <cellStyle name="Total 18 4 2 8" xfId="18807" xr:uid="{DEB75050-62ED-46F4-B6C9-AFCB1EA613BA}"/>
    <cellStyle name="Total 18 4 3" xfId="9633" xr:uid="{62DFE2F7-470A-49B1-AE63-F78AD298C6E2}"/>
    <cellStyle name="Total 18 4 3 2" xfId="14038" xr:uid="{5C900DCC-859C-4AB6-BA03-8EA305692212}"/>
    <cellStyle name="Total 18 4 3 2 2" xfId="25811" xr:uid="{A0B5E626-3F16-4F76-844D-FB0351D42913}"/>
    <cellStyle name="Total 18 4 3 3" xfId="14998" xr:uid="{026AE0DD-2DCB-442A-AF0B-EEFF51077E71}"/>
    <cellStyle name="Total 18 4 3 3 2" xfId="26769" xr:uid="{0ECF0CDA-1C72-480F-95E8-2E82317482CB}"/>
    <cellStyle name="Total 18 4 3 4" xfId="15950" xr:uid="{1FB899C7-992E-440F-933B-6DA4B5832A05}"/>
    <cellStyle name="Total 18 4 3 4 2" xfId="27697" xr:uid="{8B7B6C40-20A9-4123-A649-E1D1E56E0995}"/>
    <cellStyle name="Total 18 4 3 5" xfId="16824" xr:uid="{8E67DE85-EAF9-406B-A70F-913BF9E33E8E}"/>
    <cellStyle name="Total 18 4 3 5 2" xfId="28571" xr:uid="{AF001EE1-F927-4426-99CF-7A9B8996B638}"/>
    <cellStyle name="Total 18 4 3 6" xfId="17689" xr:uid="{DE3F4D45-B80D-4F4A-A485-44A9363930BA}"/>
    <cellStyle name="Total 18 4 3 6 2" xfId="29410" xr:uid="{58C103FF-3B17-48EE-AE8D-AD39A124B4CF}"/>
    <cellStyle name="Total 18 4 3 7" xfId="18465" xr:uid="{409566EF-AB9E-493C-8B26-C242866B2304}"/>
    <cellStyle name="Total 18 4 3 7 2" xfId="30186" xr:uid="{9FCF9EEC-EF2D-4EB9-9730-970772B3BA30}"/>
    <cellStyle name="Total 18 4 3 8" xfId="19222" xr:uid="{7AF92837-C8E3-4522-B82B-377EA42F82E1}"/>
    <cellStyle name="Total 18 4 4" xfId="12403" xr:uid="{2D9A2956-DD95-4039-8A4A-D8078A0FC3E7}"/>
    <cellStyle name="Total 18 4 4 2" xfId="24217" xr:uid="{DA3863CC-C1CA-41FD-A068-94EF455D8707}"/>
    <cellStyle name="Total 18 4 5" xfId="10378" xr:uid="{C53A3C5F-2C47-4AF7-872B-6F534181D1F3}"/>
    <cellStyle name="Total 18 4 5 2" xfId="22250" xr:uid="{7F166EED-9FBB-4E37-BE0F-405F5BB80B1B}"/>
    <cellStyle name="Total 18 4 6" xfId="12584" xr:uid="{13A01F6F-6C69-4412-96DA-9B8F9ABD9229}"/>
    <cellStyle name="Total 18 4 6 2" xfId="24390" xr:uid="{94E93721-9916-4426-80CC-CD8704BFCE3C}"/>
    <cellStyle name="Total 18 4 7" xfId="10228" xr:uid="{D14C404C-C287-42F3-BADC-ACA3B0492689}"/>
    <cellStyle name="Total 18 4 7 2" xfId="22103" xr:uid="{ED9BCB54-C263-4BFB-8875-B6737D0371CE}"/>
    <cellStyle name="Total 18 4 8" xfId="13622" xr:uid="{9282A7DB-2623-47F0-A5A1-8B1BD6ED03FC}"/>
    <cellStyle name="Total 18 4 8 2" xfId="25398" xr:uid="{A6AB29B9-BB75-41FF-ACD9-2A0301934103}"/>
    <cellStyle name="Total 18 4 9" xfId="14593" xr:uid="{612A1E85-2752-402B-8EE8-9E548FAA273F}"/>
    <cellStyle name="Total 18 4 9 2" xfId="26364" xr:uid="{419C3832-A851-4A66-9EBF-E693B2611DED}"/>
    <cellStyle name="Total 18 5" xfId="7973" xr:uid="{2640F1FE-B8DA-4AC8-AD8B-11B4FCCCAA77}"/>
    <cellStyle name="Total 18 5 2" xfId="12943" xr:uid="{4619A68F-5B36-4DE5-9BA4-1E6283FC8078}"/>
    <cellStyle name="Total 18 5 2 2" xfId="24737" xr:uid="{3396AC6D-B588-45F3-BA77-CDB275C0BB58}"/>
    <cellStyle name="Total 18 5 3" xfId="9951" xr:uid="{4F0ADB5D-CCEC-445D-AE26-D566E72CAC28}"/>
    <cellStyle name="Total 18 5 3 2" xfId="21826" xr:uid="{3203EF7C-6E9F-4BAF-AF57-0238427BCF7B}"/>
    <cellStyle name="Total 18 5 4" xfId="13010" xr:uid="{D4BF6DC4-A2A3-407A-88A8-0B8F2A36F91D}"/>
    <cellStyle name="Total 18 5 4 2" xfId="24802" xr:uid="{44F44EA4-F3A1-4F77-9563-35585445F0E6}"/>
    <cellStyle name="Total 18 5 5" xfId="11960" xr:uid="{FAD445C8-ED95-4E23-961A-B0393B51E339}"/>
    <cellStyle name="Total 18 5 5 2" xfId="23785" xr:uid="{80D9478A-4C82-4251-A2B9-5C6BD4A4F5A0}"/>
    <cellStyle name="Total 18 5 6" xfId="10775" xr:uid="{686249AC-A2EF-4800-B06E-F1EE3D85F33D}"/>
    <cellStyle name="Total 18 5 6 2" xfId="22645" xr:uid="{DA09A813-44D5-4585-8CA9-10446B9236E9}"/>
    <cellStyle name="Total 18 5 7" xfId="11548" xr:uid="{EAEB4611-5FB8-4BA9-AD6F-74AE6256D613}"/>
    <cellStyle name="Total 18 5 7 2" xfId="23396" xr:uid="{AA98D24B-4E68-47B3-89C7-78250717D303}"/>
    <cellStyle name="Total 18 5 8" xfId="11113" xr:uid="{10EA92AD-8B73-4AED-9D26-274123E9AE71}"/>
    <cellStyle name="Total 18 6" xfId="9405" xr:uid="{5EB30F90-F62A-4818-8F71-E5D4042BC019}"/>
    <cellStyle name="Total 18 6 2" xfId="13810" xr:uid="{E6861EDD-5248-46E6-A1C0-167550D3AEF1}"/>
    <cellStyle name="Total 18 6 2 2" xfId="25583" xr:uid="{40DF8B4E-4A36-448C-A530-ABF40E662ED4}"/>
    <cellStyle name="Total 18 6 3" xfId="14770" xr:uid="{454F8869-6B40-4958-B0CD-63CCEDA746A8}"/>
    <cellStyle name="Total 18 6 3 2" xfId="26541" xr:uid="{4029949D-C589-4354-B072-4BD141516E01}"/>
    <cellStyle name="Total 18 6 4" xfId="15722" xr:uid="{7064881E-5187-471B-996D-33EBC7E5C775}"/>
    <cellStyle name="Total 18 6 4 2" xfId="27469" xr:uid="{DD8E91EA-3C05-4BED-B334-F4419DC4C5FF}"/>
    <cellStyle name="Total 18 6 5" xfId="16596" xr:uid="{A9B4508B-998D-4B2C-9DE2-0280A0B44F35}"/>
    <cellStyle name="Total 18 6 5 2" xfId="28343" xr:uid="{36E6D643-4E06-427D-97ED-E4FC813DE8B2}"/>
    <cellStyle name="Total 18 6 6" xfId="17461" xr:uid="{FD31646F-6C90-4560-B9B5-F60C72CC5702}"/>
    <cellStyle name="Total 18 6 6 2" xfId="29182" xr:uid="{19193AB6-2DDB-424D-92E0-8291C76B3387}"/>
    <cellStyle name="Total 18 6 7" xfId="18237" xr:uid="{F5637DD8-2671-4406-966B-6D37045BD4FE}"/>
    <cellStyle name="Total 18 6 7 2" xfId="29958" xr:uid="{8034E11F-DCBA-4417-8F66-935BECA00E23}"/>
    <cellStyle name="Total 18 6 8" xfId="18994" xr:uid="{E5531EC5-B834-4354-8CAD-41FAA4455978}"/>
    <cellStyle name="Total 18 7" xfId="11869" xr:uid="{5AB736D0-6C2F-4DF4-996C-5684894DE417}"/>
    <cellStyle name="Total 18 7 2" xfId="23696" xr:uid="{D88833C7-2326-4D93-814F-7A2F7C730F45}"/>
    <cellStyle name="Total 18 8" xfId="10850" xr:uid="{39558197-00AF-4DFA-B012-8A3B3204A273}"/>
    <cellStyle name="Total 18 8 2" xfId="22719" xr:uid="{BBFCE554-6BA8-4A21-95D6-5B65DABBF093}"/>
    <cellStyle name="Total 18 9" xfId="11480" xr:uid="{13BE9EF3-F6BD-4F33-90EC-2C0CAFC48507}"/>
    <cellStyle name="Total 18 9 2" xfId="23334" xr:uid="{DCBE33C7-8323-4CB0-AE3C-0F8DB17BB01C}"/>
    <cellStyle name="Total 19" xfId="6234" xr:uid="{7606B44F-0161-4A47-93A8-45947952F030}"/>
    <cellStyle name="Total 19 10" xfId="11159" xr:uid="{695FB169-D96C-4371-9A5B-7624C10A96D3}"/>
    <cellStyle name="Total 19 10 2" xfId="23024" xr:uid="{045282F7-D363-4DA5-A74D-67341DF36AEE}"/>
    <cellStyle name="Total 19 11" xfId="12967" xr:uid="{41C44991-6CE0-4C31-B09E-EEBF02126569}"/>
    <cellStyle name="Total 19 11 2" xfId="24761" xr:uid="{F0D8E9A2-567B-4631-9BF1-2253B9CB3C02}"/>
    <cellStyle name="Total 19 12" xfId="9928" xr:uid="{10BCC889-A7A7-4BBB-82F7-F83B2131A67B}"/>
    <cellStyle name="Total 19 12 2" xfId="21803" xr:uid="{FAC24933-DEB1-40EC-8A2B-408C578F9C69}"/>
    <cellStyle name="Total 19 13" xfId="11779" xr:uid="{747FD122-3F86-4D05-90B2-603EBBBDD40C}"/>
    <cellStyle name="Total 19 13 2" xfId="23607" xr:uid="{BECE3A58-375E-48C9-A089-0D1F151C68CE}"/>
    <cellStyle name="Total 19 2" xfId="6235" xr:uid="{EF46DF21-2099-432F-B4A7-0DADFC62A09B}"/>
    <cellStyle name="Total 19 2 10" xfId="11378" xr:uid="{7559871A-28BC-4C5D-9A59-FFA38C1D09A9}"/>
    <cellStyle name="Total 19 2 10 2" xfId="23239" xr:uid="{F0B9059E-3F60-433B-AC33-864DF51A9E51}"/>
    <cellStyle name="Total 19 2 11" xfId="11247" xr:uid="{302366FA-25C3-4BF6-AE3A-4227656140C5}"/>
    <cellStyle name="Total 19 2 11 2" xfId="23109" xr:uid="{BBBD4514-4A33-401E-8ECF-97393652E41A}"/>
    <cellStyle name="Total 19 2 12" xfId="11374" xr:uid="{4F7A67E4-C983-457E-8893-7BDCBF147475}"/>
    <cellStyle name="Total 19 2 12 2" xfId="23236" xr:uid="{E77C6283-1582-429A-A419-70F7A2D9E574}"/>
    <cellStyle name="Total 19 2 2" xfId="6865" xr:uid="{76AE83D5-9908-4792-84A7-1E0B108B166B}"/>
    <cellStyle name="Total 19 2 2 10" xfId="11076" xr:uid="{153C9E1A-AAA5-458D-A900-892322B31D18}"/>
    <cellStyle name="Total 19 2 2 10 2" xfId="22945" xr:uid="{426458BA-C246-4DA1-9450-939892FAFB68}"/>
    <cellStyle name="Total 19 2 2 11" xfId="12305" xr:uid="{F3C8330C-5AB0-445A-BAA1-5DEB53716CEF}"/>
    <cellStyle name="Total 19 2 2 11 2" xfId="24121" xr:uid="{88D3B7A3-8330-4D08-9BBC-3305C826D258}"/>
    <cellStyle name="Total 19 2 2 2" xfId="7668" xr:uid="{910349F6-3181-4D22-8C1D-E7CEC5F90E8D}"/>
    <cellStyle name="Total 19 2 2 2 10" xfId="18059" xr:uid="{F31D93E4-6626-4C41-BECC-9E711E8DC286}"/>
    <cellStyle name="Total 19 2 2 2 10 2" xfId="29780" xr:uid="{C970AA2F-B116-4B00-840C-F534973F37EA}"/>
    <cellStyle name="Total 19 2 2 2 2" xfId="9311" xr:uid="{6F20DC06-B69F-4A90-AC1D-6CBF43924FBF}"/>
    <cellStyle name="Total 19 2 2 2 2 2" xfId="13733" xr:uid="{F8130645-4F3A-428B-82FC-9F09BE662422}"/>
    <cellStyle name="Total 19 2 2 2 2 2 2" xfId="25507" xr:uid="{81430D21-9026-4178-AF79-B4CD1B38FF73}"/>
    <cellStyle name="Total 19 2 2 2 2 3" xfId="14695" xr:uid="{9D323C4F-FB9F-4D9D-A605-6B0C2F0C3E47}"/>
    <cellStyle name="Total 19 2 2 2 2 3 2" xfId="26466" xr:uid="{54C01FF4-A8C7-459D-8CAD-BF6739AF8D7A}"/>
    <cellStyle name="Total 19 2 2 2 2 4" xfId="15647" xr:uid="{1E0EF225-0DFF-4C60-9E89-FA2C721C97D4}"/>
    <cellStyle name="Total 19 2 2 2 2 4 2" xfId="27394" xr:uid="{CE5CD0D7-C37A-4486-8226-14B1B6473A94}"/>
    <cellStyle name="Total 19 2 2 2 2 5" xfId="16525" xr:uid="{DB0D557D-3E34-4EFA-8771-069AA3C9FC2F}"/>
    <cellStyle name="Total 19 2 2 2 2 5 2" xfId="28272" xr:uid="{5D589228-9A4D-4550-B71B-EA3369741FC2}"/>
    <cellStyle name="Total 19 2 2 2 2 6" xfId="17390" xr:uid="{A6D7A223-B446-49F5-97A2-BEB183695D05}"/>
    <cellStyle name="Total 19 2 2 2 2 6 2" xfId="29111" xr:uid="{7FCBD105-5630-4584-B39B-2D8AF1C1C18D}"/>
    <cellStyle name="Total 19 2 2 2 2 7" xfId="18166" xr:uid="{9241AD9C-DA46-401C-8D68-2CDB92963EEC}"/>
    <cellStyle name="Total 19 2 2 2 2 7 2" xfId="29887" xr:uid="{540F7601-9D99-487C-AA91-503576F205A5}"/>
    <cellStyle name="Total 19 2 2 2 2 8" xfId="18923" xr:uid="{DB85B6DA-5BC1-4600-A217-79639B7CB2B3}"/>
    <cellStyle name="Total 19 2 2 2 3" xfId="9749" xr:uid="{A77228AA-F307-41EB-992E-8B4ABC73B7DB}"/>
    <cellStyle name="Total 19 2 2 2 3 2" xfId="14154" xr:uid="{CE4E2632-B0BD-4D9C-A51C-D7D8680CDBBF}"/>
    <cellStyle name="Total 19 2 2 2 3 2 2" xfId="25927" xr:uid="{0CAEA6AB-3ABF-45D6-AD80-E7E59EF96B1F}"/>
    <cellStyle name="Total 19 2 2 2 3 3" xfId="15114" xr:uid="{619038E2-95C5-4911-B0A4-2E7C65A5AB36}"/>
    <cellStyle name="Total 19 2 2 2 3 3 2" xfId="26885" xr:uid="{61F2DF6C-65E3-44DE-A200-99FC32B48976}"/>
    <cellStyle name="Total 19 2 2 2 3 4" xfId="16066" xr:uid="{EBDAA844-A5A2-44A2-8174-F44DCE283013}"/>
    <cellStyle name="Total 19 2 2 2 3 4 2" xfId="27813" xr:uid="{0745FD7D-1434-44CB-95AA-218BE1B89DAB}"/>
    <cellStyle name="Total 19 2 2 2 3 5" xfId="16940" xr:uid="{A2C8F951-CD5A-4161-B6E2-74C5BD763101}"/>
    <cellStyle name="Total 19 2 2 2 3 5 2" xfId="28687" xr:uid="{79F78B75-1085-40A4-92E6-28C40E5840DA}"/>
    <cellStyle name="Total 19 2 2 2 3 6" xfId="17805" xr:uid="{9250DF15-FF75-465C-B858-BF8B44CF155C}"/>
    <cellStyle name="Total 19 2 2 2 3 6 2" xfId="29526" xr:uid="{519E9B92-F8F7-4505-AB11-510F3305BF4F}"/>
    <cellStyle name="Total 19 2 2 2 3 7" xfId="18581" xr:uid="{63416A73-BE08-4B82-917C-7CC92B1D8CC5}"/>
    <cellStyle name="Total 19 2 2 2 3 7 2" xfId="30302" xr:uid="{CA7ADCBD-4F2A-4933-B75C-54D6AA80118B}"/>
    <cellStyle name="Total 19 2 2 2 3 8" xfId="19338" xr:uid="{252FBA7D-E11A-4022-B25B-4EC1960E6133}"/>
    <cellStyle name="Total 19 2 2 2 4" xfId="12719" xr:uid="{95068730-191C-41F9-A9C7-0CD7088FECB2}"/>
    <cellStyle name="Total 19 2 2 2 4 2" xfId="24517" xr:uid="{3F5BD15E-F6D7-4FE7-A680-907796B02B7F}"/>
    <cellStyle name="Total 19 2 2 2 5" xfId="13451" xr:uid="{B82DBC65-8699-499B-8B0C-DDCBE03D1B7A}"/>
    <cellStyle name="Total 19 2 2 2 5 2" xfId="25234" xr:uid="{2F01CAF3-5978-404B-AD0F-33CA9AD538EC}"/>
    <cellStyle name="Total 19 2 2 2 6" xfId="14457" xr:uid="{D9CED3E1-1D28-4DAB-9B97-86B62E3F63CD}"/>
    <cellStyle name="Total 19 2 2 2 6 2" xfId="26229" xr:uid="{B803722A-5BFB-45CA-AE35-8BC445D92554}"/>
    <cellStyle name="Total 19 2 2 2 7" xfId="15415" xr:uid="{11D1D84A-6258-44A5-A1E8-7CC8A996F438}"/>
    <cellStyle name="Total 19 2 2 2 7 2" xfId="27176" xr:uid="{27363EFC-759E-4D31-8D05-75830676BC05}"/>
    <cellStyle name="Total 19 2 2 2 8" xfId="16341" xr:uid="{346BBF33-3365-47CB-BB58-CE92F7839C72}"/>
    <cellStyle name="Total 19 2 2 2 8 2" xfId="28088" xr:uid="{6320DFC2-AA4C-4471-8C90-2988577F361D}"/>
    <cellStyle name="Total 19 2 2 2 9" xfId="17212" xr:uid="{10B3D000-0049-4723-B034-B108CE6E8798}"/>
    <cellStyle name="Total 19 2 2 2 9 2" xfId="28956" xr:uid="{7518100B-C100-47F7-A513-B83235409500}"/>
    <cellStyle name="Total 19 2 2 3" xfId="8510" xr:uid="{C3BD9FB0-1CC4-47FF-96F3-81B2FDB8EA16}"/>
    <cellStyle name="Total 19 2 2 3 2" xfId="13252" xr:uid="{6664D888-D814-4DAB-8551-B4FB54519E4D}"/>
    <cellStyle name="Total 19 2 2 3 2 2" xfId="25038" xr:uid="{64D163DE-2ACA-40BE-9A7D-2D7FFD69DBF9}"/>
    <cellStyle name="Total 19 2 2 3 3" xfId="14272" xr:uid="{D17E8A13-B71D-488E-BAC3-E54D3ACEC0D2}"/>
    <cellStyle name="Total 19 2 2 3 3 2" xfId="26045" xr:uid="{C6330C77-5186-4E4C-BA7C-9610E1444E26}"/>
    <cellStyle name="Total 19 2 2 3 4" xfId="15232" xr:uid="{88922C3C-3C67-4DD5-9DEF-496CB7D6B674}"/>
    <cellStyle name="Total 19 2 2 3 4 2" xfId="27001" xr:uid="{AAB84AEF-97FF-4E55-8E7A-E78D1C28489D}"/>
    <cellStyle name="Total 19 2 2 3 5" xfId="16181" xr:uid="{BEB2176B-61AA-47D5-BCBC-17723EAC7D75}"/>
    <cellStyle name="Total 19 2 2 3 5 2" xfId="27928" xr:uid="{09F11AAC-E1B9-401A-A7D5-CEF871EC96E0}"/>
    <cellStyle name="Total 19 2 2 3 6" xfId="17054" xr:uid="{7CE5EE03-C246-4D16-9E9F-715D9279EF38}"/>
    <cellStyle name="Total 19 2 2 3 6 2" xfId="28801" xr:uid="{FB2FE1DE-2785-4CD4-B80F-F8BB9F538681}"/>
    <cellStyle name="Total 19 2 2 3 7" xfId="17919" xr:uid="{3BFD312C-7B9B-438F-99AB-67ACA0061301}"/>
    <cellStyle name="Total 19 2 2 3 7 2" xfId="29640" xr:uid="{D15673CB-EE5E-4B4C-981B-F9A8029C11D7}"/>
    <cellStyle name="Total 19 2 2 3 8" xfId="18695" xr:uid="{FDAEF87D-EE05-4773-BB00-ADA1C60BDEA7}"/>
    <cellStyle name="Total 19 2 2 4" xfId="9521" xr:uid="{94CA4C68-82A6-4C85-9F41-A3DC068A0C7F}"/>
    <cellStyle name="Total 19 2 2 4 2" xfId="13926" xr:uid="{D88B1119-DF74-4F80-901F-7F14A0CA6938}"/>
    <cellStyle name="Total 19 2 2 4 2 2" xfId="25699" xr:uid="{3E09D85A-8053-49A8-BB93-67FE536488F1}"/>
    <cellStyle name="Total 19 2 2 4 3" xfId="14886" xr:uid="{F0341D0D-77F7-454E-ABC7-6F1CF1BC58B5}"/>
    <cellStyle name="Total 19 2 2 4 3 2" xfId="26657" xr:uid="{0A111545-7FF2-41E7-85EB-02A6AB4F8DD7}"/>
    <cellStyle name="Total 19 2 2 4 4" xfId="15838" xr:uid="{7BD2E357-531A-4078-979F-4783734E1D07}"/>
    <cellStyle name="Total 19 2 2 4 4 2" xfId="27585" xr:uid="{8EAC6094-2FAA-4815-8562-AE94061C7927}"/>
    <cellStyle name="Total 19 2 2 4 5" xfId="16712" xr:uid="{99F364F8-D27E-48B2-A8D1-0E797E0A054D}"/>
    <cellStyle name="Total 19 2 2 4 5 2" xfId="28459" xr:uid="{7A97D60F-0252-452D-A1BC-6925E415C058}"/>
    <cellStyle name="Total 19 2 2 4 6" xfId="17577" xr:uid="{DB06482B-8E5E-47DB-A42D-6A55F16A6F9C}"/>
    <cellStyle name="Total 19 2 2 4 6 2" xfId="29298" xr:uid="{4D8D778B-ECC0-48B1-A169-057CE577D2B8}"/>
    <cellStyle name="Total 19 2 2 4 7" xfId="18353" xr:uid="{C368E51E-90C4-493D-AEC5-6F0796B2B2D7}"/>
    <cellStyle name="Total 19 2 2 4 7 2" xfId="30074" xr:uid="{3386C0CF-372B-4F89-9EE4-D6D394313E2A}"/>
    <cellStyle name="Total 19 2 2 4 8" xfId="19110" xr:uid="{9B635AD9-538A-4041-9625-C5BCB013C274}"/>
    <cellStyle name="Total 19 2 2 5" xfId="12223" xr:uid="{23191695-776E-45A5-8E33-F9B5A16B789F}"/>
    <cellStyle name="Total 19 2 2 5 2" xfId="24040" xr:uid="{1236B3F0-C1BA-465C-AE3F-B10FCA99BC44}"/>
    <cellStyle name="Total 19 2 2 6" xfId="10544" xr:uid="{1D3D9B00-ACDA-4AF5-A9BE-1FF78430CA5F}"/>
    <cellStyle name="Total 19 2 2 6 2" xfId="22416" xr:uid="{FA8004EE-6225-4C03-87BC-66A5E68E1515}"/>
    <cellStyle name="Total 19 2 2 7" xfId="12039" xr:uid="{5B5D2B40-672B-4345-B6C8-53C48C39CE4D}"/>
    <cellStyle name="Total 19 2 2 7 2" xfId="23860" xr:uid="{51C57B9D-8386-4795-A6A2-7A24B08DBDDF}"/>
    <cellStyle name="Total 19 2 2 8" xfId="10713" xr:uid="{DA11C36D-AC57-4C9D-BF89-497B80AB0725}"/>
    <cellStyle name="Total 19 2 2 8 2" xfId="22585" xr:uid="{9F3F54ED-6144-46FE-BA43-70C43F4DD3F0}"/>
    <cellStyle name="Total 19 2 2 9" xfId="11603" xr:uid="{FB6244DA-33DB-4351-BD92-5C2643BC301F}"/>
    <cellStyle name="Total 19 2 2 9 2" xfId="23447" xr:uid="{2F70D05D-7977-40FE-B8AD-5B9E3F9170C2}"/>
    <cellStyle name="Total 19 2 3" xfId="7132" xr:uid="{36374690-8A2A-4667-80A1-A70FDC6EBAAE}"/>
    <cellStyle name="Total 19 2 3 10" xfId="15490" xr:uid="{BFD8A783-A36C-44DC-A043-B3C28ADCF97B}"/>
    <cellStyle name="Total 19 2 3 10 2" xfId="27246" xr:uid="{7AFEDFD7-8898-4764-81AA-C7758A31C797}"/>
    <cellStyle name="Total 19 2 3 2" xfId="8775" xr:uid="{DBB21328-90F9-4AF1-920F-F6236F523B60}"/>
    <cellStyle name="Total 19 2 3 2 2" xfId="13435" xr:uid="{9DDCC36D-A696-4CCC-9271-ADDE1A08A97C}"/>
    <cellStyle name="Total 19 2 3 2 2 2" xfId="25218" xr:uid="{7AC76C92-611B-45F3-9A04-2A8C755C5DD0}"/>
    <cellStyle name="Total 19 2 3 2 3" xfId="14441" xr:uid="{0319AA6D-EF6D-4DDA-B1CD-6263F54A4862}"/>
    <cellStyle name="Total 19 2 3 2 3 2" xfId="26213" xr:uid="{ACF95CC8-8581-4370-8761-5DFD2043B703}"/>
    <cellStyle name="Total 19 2 3 2 4" xfId="15399" xr:uid="{FCC41236-163B-48F1-89BB-A8A4816125B5}"/>
    <cellStyle name="Total 19 2 3 2 4 2" xfId="27160" xr:uid="{90A781F8-1553-4EA0-ADEF-AFE3EC29C06A}"/>
    <cellStyle name="Total 19 2 3 2 5" xfId="16325" xr:uid="{4F54BE76-F224-4B7A-BA5C-CD7DC044EFE8}"/>
    <cellStyle name="Total 19 2 3 2 5 2" xfId="28072" xr:uid="{B642B448-BEAE-41A7-A6AC-06EB0CA3DEE2}"/>
    <cellStyle name="Total 19 2 3 2 6" xfId="17196" xr:uid="{755403F7-A493-41A3-B849-D3452D111BC6}"/>
    <cellStyle name="Total 19 2 3 2 6 2" xfId="28940" xr:uid="{6E48FEA5-2255-449F-8B06-832BB952D02D}"/>
    <cellStyle name="Total 19 2 3 2 7" xfId="18043" xr:uid="{6240D28B-ED68-4ED3-8893-8330FD325CF9}"/>
    <cellStyle name="Total 19 2 3 2 7 2" xfId="29764" xr:uid="{F4B40C22-E966-42A9-81C2-1B93ACD5C212}"/>
    <cellStyle name="Total 19 2 3 2 8" xfId="18810" xr:uid="{775467BF-EEFC-4832-9A2B-9BC9C8C3A4C7}"/>
    <cellStyle name="Total 19 2 3 3" xfId="9636" xr:uid="{25CB6B98-0E50-4E99-A3C8-8FA9DBFA2F93}"/>
    <cellStyle name="Total 19 2 3 3 2" xfId="14041" xr:uid="{A104C514-D97A-441D-BD55-F7E8001332B2}"/>
    <cellStyle name="Total 19 2 3 3 2 2" xfId="25814" xr:uid="{8D28CB26-B900-41A5-8C57-A3A48D22E855}"/>
    <cellStyle name="Total 19 2 3 3 3" xfId="15001" xr:uid="{CB7EFB9A-C6B8-4CD4-9115-199EA598B99D}"/>
    <cellStyle name="Total 19 2 3 3 3 2" xfId="26772" xr:uid="{BE9C2B4D-2B00-4FE9-B2D6-C7E9F4E0304F}"/>
    <cellStyle name="Total 19 2 3 3 4" xfId="15953" xr:uid="{FDFD914B-BBFE-453B-A0FC-54259A9E75B2}"/>
    <cellStyle name="Total 19 2 3 3 4 2" xfId="27700" xr:uid="{C6CA91D6-4FE4-4205-AFB5-7FA3AE389580}"/>
    <cellStyle name="Total 19 2 3 3 5" xfId="16827" xr:uid="{8C85A6B8-341D-4178-BCCF-94C9176093B2}"/>
    <cellStyle name="Total 19 2 3 3 5 2" xfId="28574" xr:uid="{FDDBC4FD-20A7-4A73-9641-1C202483F8CC}"/>
    <cellStyle name="Total 19 2 3 3 6" xfId="17692" xr:uid="{12B0149F-089E-4396-918D-B792F02CD92F}"/>
    <cellStyle name="Total 19 2 3 3 6 2" xfId="29413" xr:uid="{99DDBCE0-18AC-4F99-8AB2-7239E2030265}"/>
    <cellStyle name="Total 19 2 3 3 7" xfId="18468" xr:uid="{D8D3848B-B02D-4511-92A8-6BB1D56EBFFF}"/>
    <cellStyle name="Total 19 2 3 3 7 2" xfId="30189" xr:uid="{C256FF34-5857-48B1-8CCF-BB6DFD65D891}"/>
    <cellStyle name="Total 19 2 3 3 8" xfId="19225" xr:uid="{B48A6141-5ECC-48F1-8D0B-2125399015C1}"/>
    <cellStyle name="Total 19 2 3 4" xfId="12406" xr:uid="{13B059EE-8C03-4A9B-8D9A-C11AD7E8FA34}"/>
    <cellStyle name="Total 19 2 3 4 2" xfId="24220" xr:uid="{4A38BA34-450D-4D34-B678-DA1EA60504AD}"/>
    <cellStyle name="Total 19 2 3 5" xfId="10375" xr:uid="{902F55A6-3145-4769-87D3-ACD102E4024E}"/>
    <cellStyle name="Total 19 2 3 5 2" xfId="22247" xr:uid="{887821F6-BED6-481C-A92E-19E38405D243}"/>
    <cellStyle name="Total 19 2 3 6" xfId="12065" xr:uid="{4F86685D-58E2-4522-A8E1-A81F5651DEB0}"/>
    <cellStyle name="Total 19 2 3 6 2" xfId="23886" xr:uid="{65AD916F-073F-4531-A057-107DFD70AD6F}"/>
    <cellStyle name="Total 19 2 3 7" xfId="10689" xr:uid="{73FAC9F2-01AF-483E-B5AE-EC5F2006F33B}"/>
    <cellStyle name="Total 19 2 3 7 2" xfId="22561" xr:uid="{FD39E369-DB53-46BE-AEB2-1A877172EB22}"/>
    <cellStyle name="Total 19 2 3 8" xfId="13556" xr:uid="{3E1465DC-44DA-4575-BA1F-9E21E7FBCD2F}"/>
    <cellStyle name="Total 19 2 3 8 2" xfId="25332" xr:uid="{17EE0B10-18B8-42E1-9C0F-A9C32022B7A9}"/>
    <cellStyle name="Total 19 2 3 9" xfId="14537" xr:uid="{16802760-7787-4FBC-9408-8D18ED68F5C8}"/>
    <cellStyle name="Total 19 2 3 9 2" xfId="26308" xr:uid="{3EBDE5AA-A96B-4C97-BD56-A0965376F69D}"/>
    <cellStyle name="Total 19 2 4" xfId="7976" xr:uid="{62DEC38B-7CC7-4B41-8CC1-74A5C0751BEE}"/>
    <cellStyle name="Total 19 2 4 2" xfId="12946" xr:uid="{118A7615-6110-43A0-AB90-4E575092FDBA}"/>
    <cellStyle name="Total 19 2 4 2 2" xfId="24740" xr:uid="{C2E1DC57-0716-4B4B-A704-48850CD24570}"/>
    <cellStyle name="Total 19 2 4 3" xfId="9948" xr:uid="{7931ED1B-6F3A-4782-8233-3F14351F7755}"/>
    <cellStyle name="Total 19 2 4 3 2" xfId="21823" xr:uid="{417CC9E6-BC46-42A3-A2DC-1878DBA5B85A}"/>
    <cellStyle name="Total 19 2 4 4" xfId="12743" xr:uid="{A6CA4E89-72AA-4E1B-9E7F-656858201D30}"/>
    <cellStyle name="Total 19 2 4 4 2" xfId="24540" xr:uid="{E0B76E50-1D10-408D-8856-8321460D8468}"/>
    <cellStyle name="Total 19 2 4 5" xfId="10129" xr:uid="{BAF783DF-FB74-436A-85CE-CDEA0E9179F7}"/>
    <cellStyle name="Total 19 2 4 5 2" xfId="22004" xr:uid="{6E73E894-DCBE-435D-A2AF-52CA4FB74916}"/>
    <cellStyle name="Total 19 2 4 6" xfId="11732" xr:uid="{39D3F04F-EA1E-4371-AC5A-CE6465E9B48C}"/>
    <cellStyle name="Total 19 2 4 6 2" xfId="23561" xr:uid="{4E03ED06-75AB-41E0-B0B5-8D1E77852AB3}"/>
    <cellStyle name="Total 19 2 4 7" xfId="10974" xr:uid="{9C3CE78C-8EA4-4F5F-AD5F-21455493435C}"/>
    <cellStyle name="Total 19 2 4 7 2" xfId="22843" xr:uid="{112E698A-9C8E-4F97-8D08-DEBFAACF1E66}"/>
    <cellStyle name="Total 19 2 4 8" xfId="13544" xr:uid="{33A738E0-7529-4259-B019-321953822C0F}"/>
    <cellStyle name="Total 19 2 5" xfId="9408" xr:uid="{6DC70997-01EA-4FA1-9EDE-01515418497E}"/>
    <cellStyle name="Total 19 2 5 2" xfId="13813" xr:uid="{4C22D6CB-5A4E-416B-B5B2-491E6B4C05AB}"/>
    <cellStyle name="Total 19 2 5 2 2" xfId="25586" xr:uid="{D75CA225-0546-45EF-98A4-C4E0121B55B5}"/>
    <cellStyle name="Total 19 2 5 3" xfId="14773" xr:uid="{6E752089-A6AA-41AD-A0C7-11B50E95D992}"/>
    <cellStyle name="Total 19 2 5 3 2" xfId="26544" xr:uid="{26E0FA1D-32CD-4318-980E-E9171C5D1379}"/>
    <cellStyle name="Total 19 2 5 4" xfId="15725" xr:uid="{AEF98324-0ED5-429F-9F88-9B8C450CDD34}"/>
    <cellStyle name="Total 19 2 5 4 2" xfId="27472" xr:uid="{A89ABB59-DBFB-4DFB-9C17-ACC799505C5B}"/>
    <cellStyle name="Total 19 2 5 5" xfId="16599" xr:uid="{455A4392-CB4B-4FCC-9DC5-98342EB36A6C}"/>
    <cellStyle name="Total 19 2 5 5 2" xfId="28346" xr:uid="{195A4176-64AD-4007-9D94-54DA93B1C015}"/>
    <cellStyle name="Total 19 2 5 6" xfId="17464" xr:uid="{B2B76AB7-6110-45B8-950F-5F4F8F21F3FF}"/>
    <cellStyle name="Total 19 2 5 6 2" xfId="29185" xr:uid="{A6770625-84AD-4F76-B6D3-1F13BBAD71D8}"/>
    <cellStyle name="Total 19 2 5 7" xfId="18240" xr:uid="{79CDF1DB-C260-4318-BAB2-8098B3709FDB}"/>
    <cellStyle name="Total 19 2 5 7 2" xfId="29961" xr:uid="{57B424D9-608C-4984-B41E-DAC9CEEE52FA}"/>
    <cellStyle name="Total 19 2 5 8" xfId="18997" xr:uid="{47621BA5-0B19-43B6-96CB-D8A41611AD3F}"/>
    <cellStyle name="Total 19 2 6" xfId="11872" xr:uid="{4E8E6FED-C055-4C9F-A188-5B585D72A58E}"/>
    <cellStyle name="Total 19 2 6 2" xfId="23699" xr:uid="{9CE632B3-D004-48A3-AE15-23D5EB9E6063}"/>
    <cellStyle name="Total 19 2 7" xfId="10847" xr:uid="{D18D0474-E562-4596-B44C-E3BEA23EF423}"/>
    <cellStyle name="Total 19 2 7 2" xfId="22716" xr:uid="{6A5CAF72-125C-4D21-9FF4-CCD2577902AF}"/>
    <cellStyle name="Total 19 2 8" xfId="11483" xr:uid="{81CD7FF2-10AA-4996-82AF-904470F33B9D}"/>
    <cellStyle name="Total 19 2 8 2" xfId="23337" xr:uid="{01D52877-1487-4043-9FCE-ADA68F1E811D}"/>
    <cellStyle name="Total 19 2 9" xfId="11158" xr:uid="{FE7AE1B0-6325-4E2E-8D33-0BA02DAE9BD1}"/>
    <cellStyle name="Total 19 2 9 2" xfId="23023" xr:uid="{4B7A9C2E-2FBC-4DF9-9CF9-7C6C9BF66AFB}"/>
    <cellStyle name="Total 19 3" xfId="6864" xr:uid="{95DBE655-6D45-4EF7-98E2-5DE4975B09C4}"/>
    <cellStyle name="Total 19 3 10" xfId="11229" xr:uid="{AC909960-2E0B-41CE-827A-77FA9928D9D0}"/>
    <cellStyle name="Total 19 3 10 2" xfId="23091" xr:uid="{017473A9-EB0C-4583-AF7A-EE4B06C8F075}"/>
    <cellStyle name="Total 19 3 11" xfId="12476" xr:uid="{37BDD938-E9CA-476B-B549-013A9E0ECC55}"/>
    <cellStyle name="Total 19 3 11 2" xfId="24290" xr:uid="{B6BB246E-D626-44D7-A211-F1240E998FBF}"/>
    <cellStyle name="Total 19 3 2" xfId="7669" xr:uid="{4F3FF8F7-256F-401C-AB74-9AA0879F53FE}"/>
    <cellStyle name="Total 19 3 2 10" xfId="10735" xr:uid="{0F7002BF-5D04-4C99-9BBD-52D80D3C42C6}"/>
    <cellStyle name="Total 19 3 2 10 2" xfId="22607" xr:uid="{0C30C194-9A4F-4488-B3ED-B26F73F2A4BF}"/>
    <cellStyle name="Total 19 3 2 2" xfId="9312" xr:uid="{85F95D1A-3232-43CD-B6CA-78F2C2A80CF5}"/>
    <cellStyle name="Total 19 3 2 2 2" xfId="13734" xr:uid="{DFD8979E-9467-478E-96FF-6B19D67ADFD6}"/>
    <cellStyle name="Total 19 3 2 2 2 2" xfId="25508" xr:uid="{F59CB684-B1B6-4E6A-8DF9-C9F67953070E}"/>
    <cellStyle name="Total 19 3 2 2 3" xfId="14696" xr:uid="{C78748B2-D15D-466E-8BAC-769454636F29}"/>
    <cellStyle name="Total 19 3 2 2 3 2" xfId="26467" xr:uid="{9A3BEE96-651E-455C-809B-417810B259DF}"/>
    <cellStyle name="Total 19 3 2 2 4" xfId="15648" xr:uid="{AA631200-1F92-43A9-A0A4-C5D257998718}"/>
    <cellStyle name="Total 19 3 2 2 4 2" xfId="27395" xr:uid="{8680E25C-58A2-4946-A9CA-7804ECC99F0D}"/>
    <cellStyle name="Total 19 3 2 2 5" xfId="16526" xr:uid="{DACDBA4B-A818-46CF-910A-879AB1740853}"/>
    <cellStyle name="Total 19 3 2 2 5 2" xfId="28273" xr:uid="{97B9BB69-91FC-446E-B3BB-504F92C24074}"/>
    <cellStyle name="Total 19 3 2 2 6" xfId="17391" xr:uid="{18A5AF34-AA18-4FBF-AA86-A13A94E28877}"/>
    <cellStyle name="Total 19 3 2 2 6 2" xfId="29112" xr:uid="{96846AF6-A98A-4C55-AB04-571566FC7C75}"/>
    <cellStyle name="Total 19 3 2 2 7" xfId="18167" xr:uid="{439864E6-BAC4-44CA-85FD-16B380046BFC}"/>
    <cellStyle name="Total 19 3 2 2 7 2" xfId="29888" xr:uid="{E3CCF2A1-B3C4-4A9C-94A2-26F0681C64AB}"/>
    <cellStyle name="Total 19 3 2 2 8" xfId="18924" xr:uid="{BE60F1CA-3E38-4FBE-9827-5AAC2B297C93}"/>
    <cellStyle name="Total 19 3 2 3" xfId="9750" xr:uid="{238E9720-B619-4CD7-9EED-637193E920DB}"/>
    <cellStyle name="Total 19 3 2 3 2" xfId="14155" xr:uid="{C2AAF3C9-0F54-4D3B-8771-7A000E78E1A7}"/>
    <cellStyle name="Total 19 3 2 3 2 2" xfId="25928" xr:uid="{8570DD87-4600-4986-87CB-E9E2EB2D8775}"/>
    <cellStyle name="Total 19 3 2 3 3" xfId="15115" xr:uid="{F818DE8A-1DB7-4E10-B54B-69BA00B68F39}"/>
    <cellStyle name="Total 19 3 2 3 3 2" xfId="26886" xr:uid="{7D2C8248-DD4F-4076-9AF9-7558D4D6F784}"/>
    <cellStyle name="Total 19 3 2 3 4" xfId="16067" xr:uid="{1944DFAE-A238-44CC-997C-31A4CE2A91F3}"/>
    <cellStyle name="Total 19 3 2 3 4 2" xfId="27814" xr:uid="{373B76B8-053A-4EFC-8F51-FC2AC7079D76}"/>
    <cellStyle name="Total 19 3 2 3 5" xfId="16941" xr:uid="{859E0274-8070-4457-A089-04D37D6E621B}"/>
    <cellStyle name="Total 19 3 2 3 5 2" xfId="28688" xr:uid="{3E70B95B-44DC-45AE-BBBF-776CE32F62FB}"/>
    <cellStyle name="Total 19 3 2 3 6" xfId="17806" xr:uid="{01134922-6EA8-4499-B183-39801CF8117A}"/>
    <cellStyle name="Total 19 3 2 3 6 2" xfId="29527" xr:uid="{EDC69A79-F17F-4194-A132-4E296CCD3D0E}"/>
    <cellStyle name="Total 19 3 2 3 7" xfId="18582" xr:uid="{CB612F88-2AD3-48E7-B2A0-05F773FA7798}"/>
    <cellStyle name="Total 19 3 2 3 7 2" xfId="30303" xr:uid="{0E13044C-12EB-48C2-ADC7-FD74A92EA4E9}"/>
    <cellStyle name="Total 19 3 2 3 8" xfId="19339" xr:uid="{FC393882-3AEA-4DA6-826E-BFC124572C82}"/>
    <cellStyle name="Total 19 3 2 4" xfId="12720" xr:uid="{CE108A2C-5D37-4C65-803B-FDA4E5841427}"/>
    <cellStyle name="Total 19 3 2 4 2" xfId="24518" xr:uid="{99C166D4-1281-4396-B1A6-79999E001438}"/>
    <cellStyle name="Total 19 3 2 5" xfId="12422" xr:uid="{0FC001AB-9CFA-4F7C-8525-BB83C13B07F3}"/>
    <cellStyle name="Total 19 3 2 5 2" xfId="24236" xr:uid="{9957842C-7E88-421F-8EF1-50D0E285C61B}"/>
    <cellStyle name="Total 19 3 2 6" xfId="10359" xr:uid="{4CECE910-AA58-48CB-93E1-7F9A05C6BE53}"/>
    <cellStyle name="Total 19 3 2 6 2" xfId="22231" xr:uid="{DB308D0C-62E2-47D1-A208-DF56C128148C}"/>
    <cellStyle name="Total 19 3 2 7" xfId="11677" xr:uid="{57645B16-9BF5-4148-9044-D274857BE914}"/>
    <cellStyle name="Total 19 3 2 7 2" xfId="23516" xr:uid="{375D7BB3-F331-46E3-823E-5C19E96812CF}"/>
    <cellStyle name="Total 19 3 2 8" xfId="11011" xr:uid="{26C6A5DA-8E7F-402A-8C81-00D8F3EDB661}"/>
    <cellStyle name="Total 19 3 2 8 2" xfId="22880" xr:uid="{1ABB2A7D-2707-4DBE-A446-3F1AFEDC3AB7}"/>
    <cellStyle name="Total 19 3 2 9" xfId="12010" xr:uid="{8C0D4EC1-DD35-45C8-AE0F-735ED94B5984}"/>
    <cellStyle name="Total 19 3 2 9 2" xfId="23833" xr:uid="{0AA27D3D-1434-4BFF-AFF2-3652A2CF9877}"/>
    <cellStyle name="Total 19 3 3" xfId="8509" xr:uid="{24031DF7-CBBD-4A3A-8B53-1E46B6484771}"/>
    <cellStyle name="Total 19 3 3 2" xfId="13251" xr:uid="{6658F115-B209-4CD4-8258-E480E938E4D5}"/>
    <cellStyle name="Total 19 3 3 2 2" xfId="25037" xr:uid="{B362EB4B-3FF1-4A05-91DD-F4A4617DDD93}"/>
    <cellStyle name="Total 19 3 3 3" xfId="14271" xr:uid="{5A6AACBE-443C-4523-92B4-6C93D227842F}"/>
    <cellStyle name="Total 19 3 3 3 2" xfId="26044" xr:uid="{C7D080D0-B991-47A4-90B2-D056EA5978E2}"/>
    <cellStyle name="Total 19 3 3 4" xfId="15231" xr:uid="{09CC6291-DD1A-497D-A7D2-73555171CAC6}"/>
    <cellStyle name="Total 19 3 3 4 2" xfId="27000" xr:uid="{429E63EA-209E-48A3-B77F-29FEFFDA8DF1}"/>
    <cellStyle name="Total 19 3 3 5" xfId="16180" xr:uid="{632EFC87-8263-4BA8-87C2-E4B530E64B8A}"/>
    <cellStyle name="Total 19 3 3 5 2" xfId="27927" xr:uid="{EC10499A-9A82-4CC4-A213-9A3C693446C6}"/>
    <cellStyle name="Total 19 3 3 6" xfId="17053" xr:uid="{902F6D76-B8F5-42AE-9F0D-D30B128C3B74}"/>
    <cellStyle name="Total 19 3 3 6 2" xfId="28800" xr:uid="{F60F9E89-10E2-4F0C-94E9-19EA72AA21EB}"/>
    <cellStyle name="Total 19 3 3 7" xfId="17918" xr:uid="{003B6AE7-E676-4EDE-AA4F-EBC6291C97AD}"/>
    <cellStyle name="Total 19 3 3 7 2" xfId="29639" xr:uid="{DDF58F74-822F-4338-B65A-A488D342E7ED}"/>
    <cellStyle name="Total 19 3 3 8" xfId="18694" xr:uid="{9963ACE6-5BD4-440E-AB25-EB6EE090E306}"/>
    <cellStyle name="Total 19 3 4" xfId="9520" xr:uid="{95C0935F-573F-4745-9E54-093F3519173C}"/>
    <cellStyle name="Total 19 3 4 2" xfId="13925" xr:uid="{5008FC55-8B79-4E6B-8AA6-4CB2CF2ADB9B}"/>
    <cellStyle name="Total 19 3 4 2 2" xfId="25698" xr:uid="{1F465D33-40F1-42D1-958C-D033E403CCC3}"/>
    <cellStyle name="Total 19 3 4 3" xfId="14885" xr:uid="{6C471404-55CE-4665-8CB5-AFE0A9EAA103}"/>
    <cellStyle name="Total 19 3 4 3 2" xfId="26656" xr:uid="{2050850C-27A6-4715-B631-A3A1D2E97808}"/>
    <cellStyle name="Total 19 3 4 4" xfId="15837" xr:uid="{FD9C541C-70FE-4C75-8DDF-05C4C0A4A289}"/>
    <cellStyle name="Total 19 3 4 4 2" xfId="27584" xr:uid="{1DAD9A9A-1B46-47F4-A90E-96BB1890A1F5}"/>
    <cellStyle name="Total 19 3 4 5" xfId="16711" xr:uid="{9B975197-BC5C-46C8-82A7-B6D137796658}"/>
    <cellStyle name="Total 19 3 4 5 2" xfId="28458" xr:uid="{EA214C03-71E8-42BA-A69E-F43B1EAD0242}"/>
    <cellStyle name="Total 19 3 4 6" xfId="17576" xr:uid="{1679C807-10DE-470E-B7B4-BBAD6079D841}"/>
    <cellStyle name="Total 19 3 4 6 2" xfId="29297" xr:uid="{EF457098-9E78-4F0B-B65E-398431367BC2}"/>
    <cellStyle name="Total 19 3 4 7" xfId="18352" xr:uid="{95E93D2F-0EE3-43EC-A95A-27BC3EE22D05}"/>
    <cellStyle name="Total 19 3 4 7 2" xfId="30073" xr:uid="{30B253D9-CDA8-4939-821B-6E70744E7005}"/>
    <cellStyle name="Total 19 3 4 8" xfId="19109" xr:uid="{A8523959-0735-4217-A4B0-4AF7D78D0F95}"/>
    <cellStyle name="Total 19 3 5" xfId="12222" xr:uid="{333E691A-BF8E-4A01-89B7-8EB5F108525C}"/>
    <cellStyle name="Total 19 3 5 2" xfId="24039" xr:uid="{A3314CAC-CA3F-4D9B-997B-D651FB67F8BE}"/>
    <cellStyle name="Total 19 3 6" xfId="10545" xr:uid="{AAEE8FF4-0CD8-4569-8D7C-39A3D5D64D57}"/>
    <cellStyle name="Total 19 3 6 2" xfId="22417" xr:uid="{425E83FA-C5A4-49ED-8F71-BA5AFB2B6B84}"/>
    <cellStyle name="Total 19 3 7" xfId="11638" xr:uid="{D920694E-366F-422D-B11F-5DA4A41468FD}"/>
    <cellStyle name="Total 19 3 7 2" xfId="23480" xr:uid="{22574858-0C85-476B-A1EA-0280D9536607}"/>
    <cellStyle name="Total 19 3 8" xfId="11045" xr:uid="{3DF8D224-7451-4ECF-B701-D2FA71977A55}"/>
    <cellStyle name="Total 19 3 8 2" xfId="22914" xr:uid="{DF1548E7-C481-4AD2-B3D8-F41B0283D8EC}"/>
    <cellStyle name="Total 19 3 9" xfId="11401" xr:uid="{62C989E3-4151-421F-81E5-BCAF97F68A43}"/>
    <cellStyle name="Total 19 3 9 2" xfId="23259" xr:uid="{528B4E6C-0728-41AC-A8A1-4DD9014A9530}"/>
    <cellStyle name="Total 19 4" xfId="7131" xr:uid="{E3C1A869-9FED-4B1F-95C8-71061E07AA10}"/>
    <cellStyle name="Total 19 4 10" xfId="11454" xr:uid="{D03A019A-B825-44E4-B9D9-7BFB3C0FC467}"/>
    <cellStyle name="Total 19 4 10 2" xfId="23312" xr:uid="{2750D112-E647-445E-B7AC-D49D8C63CE91}"/>
    <cellStyle name="Total 19 4 2" xfId="8774" xr:uid="{5FF9A27E-24C2-4D03-BB7D-3EED3A7295B6}"/>
    <cellStyle name="Total 19 4 2 2" xfId="13434" xr:uid="{279CBB13-6060-4CAA-9059-84F5BC21C3DC}"/>
    <cellStyle name="Total 19 4 2 2 2" xfId="25217" xr:uid="{1AE9CA48-AD73-4DE2-B3B5-B7E982903C34}"/>
    <cellStyle name="Total 19 4 2 3" xfId="14440" xr:uid="{EBCB9365-45AF-442E-9513-3772AF8F6225}"/>
    <cellStyle name="Total 19 4 2 3 2" xfId="26212" xr:uid="{65DB4664-4A63-4950-8F71-42C6657AF858}"/>
    <cellStyle name="Total 19 4 2 4" xfId="15398" xr:uid="{30DB16E5-FCF2-412F-99DB-BEE0F99B6423}"/>
    <cellStyle name="Total 19 4 2 4 2" xfId="27159" xr:uid="{1FFDC4A2-9B39-4433-BC98-2B3EEEAC1E28}"/>
    <cellStyle name="Total 19 4 2 5" xfId="16324" xr:uid="{9EB48B3E-9F76-45AD-9194-599BBE7B02C0}"/>
    <cellStyle name="Total 19 4 2 5 2" xfId="28071" xr:uid="{1E3F557A-349B-495E-8E33-8F4508040FF7}"/>
    <cellStyle name="Total 19 4 2 6" xfId="17195" xr:uid="{DEFFEEC5-47A9-4341-AE66-5F0853D6ED58}"/>
    <cellStyle name="Total 19 4 2 6 2" xfId="28939" xr:uid="{84B87D53-B63E-4927-BEF4-92B54F06D644}"/>
    <cellStyle name="Total 19 4 2 7" xfId="18042" xr:uid="{FE550D50-18F6-48CE-BAB8-0287FA18965B}"/>
    <cellStyle name="Total 19 4 2 7 2" xfId="29763" xr:uid="{F6EE704D-4B57-40D9-B3CD-B484DD88A785}"/>
    <cellStyle name="Total 19 4 2 8" xfId="18809" xr:uid="{F786B282-F009-44A9-AC1C-D31D06146E55}"/>
    <cellStyle name="Total 19 4 3" xfId="9635" xr:uid="{236CEFEF-58DE-45D7-B6F3-4F09FCF99845}"/>
    <cellStyle name="Total 19 4 3 2" xfId="14040" xr:uid="{6527CD91-A221-4AC7-A35E-A1492A88AD26}"/>
    <cellStyle name="Total 19 4 3 2 2" xfId="25813" xr:uid="{ED21DEB3-A3A1-4B0F-B817-BA8643BCAB3A}"/>
    <cellStyle name="Total 19 4 3 3" xfId="15000" xr:uid="{EB9E178D-1593-477B-AE10-75A00EA0D1ED}"/>
    <cellStyle name="Total 19 4 3 3 2" xfId="26771" xr:uid="{19051B7A-60FC-44C3-955B-4A87089C4CBF}"/>
    <cellStyle name="Total 19 4 3 4" xfId="15952" xr:uid="{E53C4F1A-993D-465A-A4C7-CCF8925B0633}"/>
    <cellStyle name="Total 19 4 3 4 2" xfId="27699" xr:uid="{7195B3C2-78FD-4EE1-8436-C58EC0FFB6FE}"/>
    <cellStyle name="Total 19 4 3 5" xfId="16826" xr:uid="{AA8D474C-EAF5-45B5-97EC-9E58B7A46F9D}"/>
    <cellStyle name="Total 19 4 3 5 2" xfId="28573" xr:uid="{C3BA8E75-A431-4BD5-B7C9-84EE61528216}"/>
    <cellStyle name="Total 19 4 3 6" xfId="17691" xr:uid="{0B632BF5-4DAA-40D6-87DE-801E5568239A}"/>
    <cellStyle name="Total 19 4 3 6 2" xfId="29412" xr:uid="{D7ADBBFB-BE52-40AE-BD1E-F18F8E10CE8B}"/>
    <cellStyle name="Total 19 4 3 7" xfId="18467" xr:uid="{746FFAB3-A5A7-49C9-BAD7-6C71823D506D}"/>
    <cellStyle name="Total 19 4 3 7 2" xfId="30188" xr:uid="{92B85C2D-1B67-4561-90BE-51C748E7818E}"/>
    <cellStyle name="Total 19 4 3 8" xfId="19224" xr:uid="{C81F4B30-5555-461B-8E66-272FFD84B7C3}"/>
    <cellStyle name="Total 19 4 4" xfId="12405" xr:uid="{FB0325B7-135B-4F70-B6E9-06BA0F231835}"/>
    <cellStyle name="Total 19 4 4 2" xfId="24219" xr:uid="{2B64F216-7CFC-49CB-A80E-53B796256BAE}"/>
    <cellStyle name="Total 19 4 5" xfId="10376" xr:uid="{1993695A-4934-46B7-8E63-43E34E84A6F7}"/>
    <cellStyle name="Total 19 4 5 2" xfId="22248" xr:uid="{B82485E8-0855-4622-8E52-B077CF48EE36}"/>
    <cellStyle name="Total 19 4 6" xfId="13095" xr:uid="{D9630446-A54D-432D-A02C-8BFFB5B65888}"/>
    <cellStyle name="Total 19 4 6 2" xfId="24883" xr:uid="{91BF9644-6AFD-4E27-9BAC-D4C809EFF5DA}"/>
    <cellStyle name="Total 19 4 7" xfId="9837" xr:uid="{D35E9EC4-1D3F-4C4F-8607-5E7D7EEAE904}"/>
    <cellStyle name="Total 19 4 7 2" xfId="21713" xr:uid="{653B3B2A-872C-4992-830A-174E2F77C52B}"/>
    <cellStyle name="Total 19 4 8" xfId="11835" xr:uid="{5D38023C-9D8D-4622-B223-D531B543496C}"/>
    <cellStyle name="Total 19 4 8 2" xfId="23663" xr:uid="{78A3AB95-E5E1-422F-8DD0-823D716A1443}"/>
    <cellStyle name="Total 19 4 9" xfId="10880" xr:uid="{51BD47A8-B53C-41DE-B58C-D896D604CE38}"/>
    <cellStyle name="Total 19 4 9 2" xfId="22749" xr:uid="{1EF700B3-CA1E-4C8F-9CEF-A0A98329CD51}"/>
    <cellStyle name="Total 19 5" xfId="7975" xr:uid="{EF95C083-CC99-422B-8A83-8C6C21B9B580}"/>
    <cellStyle name="Total 19 5 2" xfId="12945" xr:uid="{B999A306-C612-43DE-A2E3-A7B86C37D1CD}"/>
    <cellStyle name="Total 19 5 2 2" xfId="24739" xr:uid="{6018EFE8-CB06-4B7E-B019-113A26D78F1D}"/>
    <cellStyle name="Total 19 5 3" xfId="9949" xr:uid="{5E994318-6810-454C-A981-C8C593211CEB}"/>
    <cellStyle name="Total 19 5 3 2" xfId="21824" xr:uid="{01100E01-B0E1-4B5A-8E5A-66626415A339}"/>
    <cellStyle name="Total 19 5 4" xfId="13375" xr:uid="{6BBB91F1-B2C2-4320-BACD-996BFEB048BD}"/>
    <cellStyle name="Total 19 5 4 2" xfId="25158" xr:uid="{E36F60B6-2245-481E-BC65-5AA900C2FF25}"/>
    <cellStyle name="Total 19 5 5" xfId="14382" xr:uid="{D5AE08D2-4DED-4235-B0AC-A8AC3DDE7969}"/>
    <cellStyle name="Total 19 5 5 2" xfId="26154" xr:uid="{A4CB5E7C-AB28-4E65-9C43-9FCE85D21B05}"/>
    <cellStyle name="Total 19 5 6" xfId="15340" xr:uid="{B6EBFC08-F03E-4E45-843D-EA3025F34C3B}"/>
    <cellStyle name="Total 19 5 6 2" xfId="27102" xr:uid="{6E62C550-A7DE-4143-97B7-A5C715CA08E5}"/>
    <cellStyle name="Total 19 5 7" xfId="16267" xr:uid="{F1D1038A-585D-4F26-82FD-CE5B1DF03FAD}"/>
    <cellStyle name="Total 19 5 7 2" xfId="28014" xr:uid="{619DD18B-552B-441A-81D3-0A7BC7A8807E}"/>
    <cellStyle name="Total 19 5 8" xfId="17138" xr:uid="{F6067CAB-3AA8-4899-A58C-E8F3DFEF7A1A}"/>
    <cellStyle name="Total 19 6" xfId="9407" xr:uid="{E2C75CE3-01AA-44BE-A8AF-4FC355584A37}"/>
    <cellStyle name="Total 19 6 2" xfId="13812" xr:uid="{D56DFFEB-5E28-4C2E-9B6E-DFFD886C4CB7}"/>
    <cellStyle name="Total 19 6 2 2" xfId="25585" xr:uid="{863ECE7B-3C27-4627-9D9F-85A8FC24B7FC}"/>
    <cellStyle name="Total 19 6 3" xfId="14772" xr:uid="{D722EB0D-A1CE-4B11-91A1-0B8783E17D8C}"/>
    <cellStyle name="Total 19 6 3 2" xfId="26543" xr:uid="{87CAB74A-FED2-477B-A5F0-363EDB94F936}"/>
    <cellStyle name="Total 19 6 4" xfId="15724" xr:uid="{1FF64C75-9581-49E6-9264-96C1A4E20A2C}"/>
    <cellStyle name="Total 19 6 4 2" xfId="27471" xr:uid="{82402F4B-C4EA-4A2F-938E-08623E0AE744}"/>
    <cellStyle name="Total 19 6 5" xfId="16598" xr:uid="{2D49F992-D3F9-446B-A598-3D2BB9540EFC}"/>
    <cellStyle name="Total 19 6 5 2" xfId="28345" xr:uid="{82DA5DEE-5FFE-4F20-9C0C-93C7C0AFC4AE}"/>
    <cellStyle name="Total 19 6 6" xfId="17463" xr:uid="{842DDBDF-19D5-48FC-B816-0D121648759B}"/>
    <cellStyle name="Total 19 6 6 2" xfId="29184" xr:uid="{4104E75B-EDEF-41E3-B09A-F9C6A49B2AC0}"/>
    <cellStyle name="Total 19 6 7" xfId="18239" xr:uid="{6CD77E53-9746-4499-9E35-6D65501AE935}"/>
    <cellStyle name="Total 19 6 7 2" xfId="29960" xr:uid="{86D1477B-A149-4A8C-A799-8E5A84AC1E8C}"/>
    <cellStyle name="Total 19 6 8" xfId="18996" xr:uid="{36948997-0C5B-4304-8185-E1D730949242}"/>
    <cellStyle name="Total 19 7" xfId="11871" xr:uid="{47CE32DF-1A32-4FAA-990C-B3847B72A3CF}"/>
    <cellStyle name="Total 19 7 2" xfId="23698" xr:uid="{07A79D01-7F0B-431C-98F8-AEF075C97FD2}"/>
    <cellStyle name="Total 19 8" xfId="10848" xr:uid="{380B6A90-FAE6-420B-A058-2F06D2C3D9B0}"/>
    <cellStyle name="Total 19 8 2" xfId="22717" xr:uid="{DBBE008B-54CA-410D-A216-18CAAC6FE29B}"/>
    <cellStyle name="Total 19 9" xfId="11482" xr:uid="{DE64C9AA-F62F-4F56-9AEB-8D2BFD7E47AF}"/>
    <cellStyle name="Total 19 9 2" xfId="23336" xr:uid="{F3A28C0F-900C-435E-BAF5-8C1EF703650E}"/>
    <cellStyle name="Total 2" xfId="6236" xr:uid="{BA80EFDF-873B-4424-8020-B9BCC1374263}"/>
    <cellStyle name="Total 2 10" xfId="11157" xr:uid="{DE90CB20-208A-4AC5-A800-D988AA95AFD4}"/>
    <cellStyle name="Total 2 10 2" xfId="23022" xr:uid="{40195663-524F-478B-B792-E6BA7E6D1991}"/>
    <cellStyle name="Total 2 11" xfId="9774" xr:uid="{5323D501-A64A-4143-A5E2-C12A7BA53497}"/>
    <cellStyle name="Total 2 11 2" xfId="21650" xr:uid="{641399A5-65D7-443D-802A-64A9DC02C5A4}"/>
    <cellStyle name="Total 2 12" xfId="11895" xr:uid="{3F7385CE-594F-43DC-A1E7-99C43A1528CB}"/>
    <cellStyle name="Total 2 12 2" xfId="23722" xr:uid="{75D5F4C3-F220-40EC-8225-0C7536A3E2FC}"/>
    <cellStyle name="Total 2 13" xfId="10824" xr:uid="{45EE7BC1-A0EE-4715-8E0F-6FCCF50B9C92}"/>
    <cellStyle name="Total 2 13 2" xfId="22694" xr:uid="{4F78AF81-EA91-4DDF-A1A7-497A790A7798}"/>
    <cellStyle name="Total 2 2" xfId="6237" xr:uid="{991A4353-4934-4F51-BCD7-FFC7C4263CE0}"/>
    <cellStyle name="Total 2 3" xfId="6866" xr:uid="{39F1A14A-455E-4415-BB5F-2A6CB74E9DC6}"/>
    <cellStyle name="Total 2 3 10" xfId="10986" xr:uid="{A01DBD25-EF37-466B-B356-6B18D1040A6F}"/>
    <cellStyle name="Total 2 3 10 2" xfId="22855" xr:uid="{BB457BCD-0252-422C-B23F-2862988CD13B}"/>
    <cellStyle name="Total 2 3 11" xfId="12516" xr:uid="{E677D3A7-D2FC-43E5-87F1-34844597E415}"/>
    <cellStyle name="Total 2 3 11 2" xfId="24326" xr:uid="{E93E2663-C501-4FC3-A836-BCE1E479DF1C}"/>
    <cellStyle name="Total 2 3 2" xfId="7670" xr:uid="{088FD321-8340-4565-AC99-0289693B1CA6}"/>
    <cellStyle name="Total 2 3 2 10" xfId="10740" xr:uid="{69820689-2264-4D0C-ADE5-E3C8C4A32601}"/>
    <cellStyle name="Total 2 3 2 10 2" xfId="22612" xr:uid="{EF1AAC92-16C8-4FA5-B5ED-30364215AFFE}"/>
    <cellStyle name="Total 2 3 2 2" xfId="9313" xr:uid="{F0940AFB-D353-497D-9D43-E65F3A593A53}"/>
    <cellStyle name="Total 2 3 2 2 2" xfId="13735" xr:uid="{84D32E09-62A1-41ED-A70F-FC0BEE705BD2}"/>
    <cellStyle name="Total 2 3 2 2 2 2" xfId="25509" xr:uid="{1A278DD1-BFA8-419D-B389-86A1D4AEEABD}"/>
    <cellStyle name="Total 2 3 2 2 3" xfId="14697" xr:uid="{2218C5AF-8E9F-4B5B-A054-E3AC410F43BA}"/>
    <cellStyle name="Total 2 3 2 2 3 2" xfId="26468" xr:uid="{CF36A288-6595-446F-BD81-2BAE5A73A9BD}"/>
    <cellStyle name="Total 2 3 2 2 4" xfId="15649" xr:uid="{99D59197-28ED-447D-B429-997151070735}"/>
    <cellStyle name="Total 2 3 2 2 4 2" xfId="27396" xr:uid="{E597E34F-BB53-477D-A6FE-0BDE5471E6F5}"/>
    <cellStyle name="Total 2 3 2 2 5" xfId="16527" xr:uid="{A5075576-3522-474D-9576-0A67690231F4}"/>
    <cellStyle name="Total 2 3 2 2 5 2" xfId="28274" xr:uid="{7F22E157-66C8-4627-88DD-7C0B60035926}"/>
    <cellStyle name="Total 2 3 2 2 6" xfId="17392" xr:uid="{62EB7455-CB5F-442D-8F87-E27E7815F3B3}"/>
    <cellStyle name="Total 2 3 2 2 6 2" xfId="29113" xr:uid="{844D306E-D5DE-4CBD-8203-AFEC8B134AE5}"/>
    <cellStyle name="Total 2 3 2 2 7" xfId="18168" xr:uid="{D8C283F5-867D-4DD7-91DC-8B40D8DE0B10}"/>
    <cellStyle name="Total 2 3 2 2 7 2" xfId="29889" xr:uid="{3F449220-A185-4F18-9F3B-98065DC80240}"/>
    <cellStyle name="Total 2 3 2 2 8" xfId="18925" xr:uid="{7938AA4F-5256-49F1-BF1B-5D3098224AFA}"/>
    <cellStyle name="Total 2 3 2 3" xfId="9751" xr:uid="{79E060A5-ACDB-490D-9581-EB3C0BEFEA48}"/>
    <cellStyle name="Total 2 3 2 3 2" xfId="14156" xr:uid="{54CEF51A-26C2-4D13-ACD8-C8AC945815F0}"/>
    <cellStyle name="Total 2 3 2 3 2 2" xfId="25929" xr:uid="{583030E7-2C9F-4B9A-88FB-83131C5D06E5}"/>
    <cellStyle name="Total 2 3 2 3 3" xfId="15116" xr:uid="{DA4EBF64-D901-423E-9A78-04A428EB9033}"/>
    <cellStyle name="Total 2 3 2 3 3 2" xfId="26887" xr:uid="{CE2CDD99-1AE6-443F-8237-FC00DEE2A32B}"/>
    <cellStyle name="Total 2 3 2 3 4" xfId="16068" xr:uid="{A694FEBE-1F9F-41F7-9719-34EEB6393576}"/>
    <cellStyle name="Total 2 3 2 3 4 2" xfId="27815" xr:uid="{7D7DF9CF-9913-4B3E-B034-BBB6E135C5B3}"/>
    <cellStyle name="Total 2 3 2 3 5" xfId="16942" xr:uid="{320C3AD1-EB46-4BE7-852D-7F9CE2EBB168}"/>
    <cellStyle name="Total 2 3 2 3 5 2" xfId="28689" xr:uid="{C4C55BFF-CD04-4EB6-AF1A-4D3799B81CB9}"/>
    <cellStyle name="Total 2 3 2 3 6" xfId="17807" xr:uid="{27E0127D-8462-4C1D-9DB3-4CDFBB4A38FD}"/>
    <cellStyle name="Total 2 3 2 3 6 2" xfId="29528" xr:uid="{1DDD1618-BF48-435D-9AF3-3DF9BF38C58E}"/>
    <cellStyle name="Total 2 3 2 3 7" xfId="18583" xr:uid="{79F77090-D620-4E79-8789-B219C67EF149}"/>
    <cellStyle name="Total 2 3 2 3 7 2" xfId="30304" xr:uid="{ABA9150E-70FA-44F2-BD7C-A0423B6B1500}"/>
    <cellStyle name="Total 2 3 2 3 8" xfId="19340" xr:uid="{DBCAB495-C5D5-4D32-8353-90B9B686E679}"/>
    <cellStyle name="Total 2 3 2 4" xfId="12721" xr:uid="{132A78C0-D97E-4E22-B026-1633A81EF5EF}"/>
    <cellStyle name="Total 2 3 2 4 2" xfId="24519" xr:uid="{0AD29EBD-D47C-42C5-85F6-EC11F6EB63F9}"/>
    <cellStyle name="Total 2 3 2 5" xfId="11971" xr:uid="{89647215-F0A8-47F2-B5EA-8F0A75DEAD31}"/>
    <cellStyle name="Total 2 3 2 5 2" xfId="23796" xr:uid="{15B3FB91-E49B-4A5A-B2C6-8D6FC931C414}"/>
    <cellStyle name="Total 2 3 2 6" xfId="10764" xr:uid="{0807A6CB-9263-4E1A-BC92-6B0039D0EBFF}"/>
    <cellStyle name="Total 2 3 2 6 2" xfId="22635" xr:uid="{9AE35AEA-3187-4240-8DA4-25E6794B6B2E}"/>
    <cellStyle name="Total 2 3 2 7" xfId="11558" xr:uid="{E84B946A-132D-493D-84F6-71B7A35770FA}"/>
    <cellStyle name="Total 2 3 2 7 2" xfId="23406" xr:uid="{65302BB1-1AA8-43CF-AAD9-7D2733F429A0}"/>
    <cellStyle name="Total 2 3 2 8" xfId="11103" xr:uid="{C34E99A5-3C99-4BFD-9206-E22A03E69E61}"/>
    <cellStyle name="Total 2 3 2 8 2" xfId="22972" xr:uid="{EFCC276C-CEB7-4AF9-BA25-FF4FF2E82681}"/>
    <cellStyle name="Total 2 3 2 9" xfId="11999" xr:uid="{4C2E9108-7831-4F05-953E-AB13D037B11F}"/>
    <cellStyle name="Total 2 3 2 9 2" xfId="23824" xr:uid="{8602092A-5CCF-45A6-870B-362A65EF0005}"/>
    <cellStyle name="Total 2 3 3" xfId="8511" xr:uid="{AB50B983-FB89-4368-9DE8-25DA05A0CAA8}"/>
    <cellStyle name="Total 2 3 3 2" xfId="13253" xr:uid="{6B89682C-8710-472D-B586-FA69E2683FBA}"/>
    <cellStyle name="Total 2 3 3 2 2" xfId="25039" xr:uid="{B729DD75-B9BE-43F8-A005-22B781716AF6}"/>
    <cellStyle name="Total 2 3 3 3" xfId="14273" xr:uid="{0F329B6C-D433-450A-8833-2304CEEC6616}"/>
    <cellStyle name="Total 2 3 3 3 2" xfId="26046" xr:uid="{EC85B826-05B8-4574-A60B-7552CD0CCB98}"/>
    <cellStyle name="Total 2 3 3 4" xfId="15233" xr:uid="{26C7A271-67CD-41E3-B1A1-2804AA63B922}"/>
    <cellStyle name="Total 2 3 3 4 2" xfId="27002" xr:uid="{95D11871-7A78-46BE-9472-9FA2ACC0B618}"/>
    <cellStyle name="Total 2 3 3 5" xfId="16182" xr:uid="{1814F069-118E-4D49-A3EA-6430E9C43C6C}"/>
    <cellStyle name="Total 2 3 3 5 2" xfId="27929" xr:uid="{8B604A09-A310-45FC-A6B5-08AD8CBD351C}"/>
    <cellStyle name="Total 2 3 3 6" xfId="17055" xr:uid="{95E6544A-06A7-43AF-B654-BFF6E3D829F7}"/>
    <cellStyle name="Total 2 3 3 6 2" xfId="28802" xr:uid="{36813D0E-7E14-414A-B599-DBF00B54C7A8}"/>
    <cellStyle name="Total 2 3 3 7" xfId="17920" xr:uid="{EFB5E9CE-2E4F-4419-94A1-9E1DD57DC875}"/>
    <cellStyle name="Total 2 3 3 7 2" xfId="29641" xr:uid="{280A3A88-B909-41AA-B0BF-132D00033691}"/>
    <cellStyle name="Total 2 3 3 8" xfId="18696" xr:uid="{1474472F-F613-418F-A618-7E02AFC9111C}"/>
    <cellStyle name="Total 2 3 4" xfId="9522" xr:uid="{69F79F3F-C890-41C4-9B45-F10572CFE7AD}"/>
    <cellStyle name="Total 2 3 4 2" xfId="13927" xr:uid="{58C1BF69-723A-41F2-A11A-BF9AB6514453}"/>
    <cellStyle name="Total 2 3 4 2 2" xfId="25700" xr:uid="{61AEA0C2-D2A2-4BD9-83E0-08045FD67B70}"/>
    <cellStyle name="Total 2 3 4 3" xfId="14887" xr:uid="{EB78B024-9A27-4823-9AE0-6842FC65DF29}"/>
    <cellStyle name="Total 2 3 4 3 2" xfId="26658" xr:uid="{4AB5D495-5874-4A61-A859-6BA24C9832EB}"/>
    <cellStyle name="Total 2 3 4 4" xfId="15839" xr:uid="{F099A568-FCCB-4EA5-B952-ADE6C28CE2AC}"/>
    <cellStyle name="Total 2 3 4 4 2" xfId="27586" xr:uid="{397399C8-21A6-4AED-B898-EDF1D3BEB538}"/>
    <cellStyle name="Total 2 3 4 5" xfId="16713" xr:uid="{39CD6FC1-07E8-40EF-BC6D-CABB6EAFD4C0}"/>
    <cellStyle name="Total 2 3 4 5 2" xfId="28460" xr:uid="{9AA037AB-EA50-4BE6-8C75-0FE88A662556}"/>
    <cellStyle name="Total 2 3 4 6" xfId="17578" xr:uid="{91E8E1C1-AE9A-42F6-B1F6-E8532C9E2047}"/>
    <cellStyle name="Total 2 3 4 6 2" xfId="29299" xr:uid="{84C86B12-68F5-4EA4-B3FE-64018C0E9F36}"/>
    <cellStyle name="Total 2 3 4 7" xfId="18354" xr:uid="{44AE6DE8-D34A-4C51-B4BA-29BBF4CD7380}"/>
    <cellStyle name="Total 2 3 4 7 2" xfId="30075" xr:uid="{52D1D02A-7F37-4F2C-B537-4C32BADD6B39}"/>
    <cellStyle name="Total 2 3 4 8" xfId="19111" xr:uid="{5DA36356-1412-43B4-AF33-3968E1FC738D}"/>
    <cellStyle name="Total 2 3 5" xfId="12224" xr:uid="{3F926156-DA3A-473A-A2B9-84777A2334AD}"/>
    <cellStyle name="Total 2 3 5 2" xfId="24041" xr:uid="{26902F51-11FF-4BF5-BA52-BB32CA903457}"/>
    <cellStyle name="Total 2 3 6" xfId="10543" xr:uid="{A2079BC6-805A-4537-A704-2B897507D80A}"/>
    <cellStyle name="Total 2 3 6 2" xfId="22415" xr:uid="{ECF34AA4-171E-4FCD-9F35-CD71F611CD83}"/>
    <cellStyle name="Total 2 3 7" xfId="12555" xr:uid="{BEE2ECB0-FAEC-42B9-A4A8-6D123784EC91}"/>
    <cellStyle name="Total 2 3 7 2" xfId="24364" xr:uid="{BF64319C-2E5D-4F93-A4D5-B33C56AFEECF}"/>
    <cellStyle name="Total 2 3 8" xfId="10251" xr:uid="{4B6ED82D-40AB-4C37-BE30-A7AF1D2AA9E7}"/>
    <cellStyle name="Total 2 3 8 2" xfId="22126" xr:uid="{1EA110BF-82A3-4E5B-8AA4-0E98B2C5385C}"/>
    <cellStyle name="Total 2 3 9" xfId="11713" xr:uid="{B5640E88-1AC6-4DD0-AA07-C115275EA671}"/>
    <cellStyle name="Total 2 3 9 2" xfId="23546" xr:uid="{6D76B495-0F92-421E-A085-9B82BA29291F}"/>
    <cellStyle name="Total 2 4" xfId="7133" xr:uid="{9165050E-E1C3-422E-B134-5801CDE7CDDE}"/>
    <cellStyle name="Total 2 4 10" xfId="12122" xr:uid="{3A342A2E-BDCE-428C-AE02-93ED28885FE8}"/>
    <cellStyle name="Total 2 4 10 2" xfId="23939" xr:uid="{4D421F88-3CB9-4B13-85B0-DD44D61816D0}"/>
    <cellStyle name="Total 2 4 2" xfId="8776" xr:uid="{72FFF782-9A3E-44BC-BA80-44CF66EC2004}"/>
    <cellStyle name="Total 2 4 2 2" xfId="13436" xr:uid="{370DB81F-D060-4664-8F77-4E9BC702010D}"/>
    <cellStyle name="Total 2 4 2 2 2" xfId="25219" xr:uid="{6EDCB31B-1FCA-4669-B523-164F1BD05733}"/>
    <cellStyle name="Total 2 4 2 3" xfId="14442" xr:uid="{D254F7FC-877E-4B1C-A3FC-73D1BF41E1BF}"/>
    <cellStyle name="Total 2 4 2 3 2" xfId="26214" xr:uid="{37EC0FC7-75A2-46B5-A92C-EA6A749CD9A5}"/>
    <cellStyle name="Total 2 4 2 4" xfId="15400" xr:uid="{96624AAE-86DC-48A1-9C0D-FC3C55CD5ADB}"/>
    <cellStyle name="Total 2 4 2 4 2" xfId="27161" xr:uid="{D22B3FDE-5F38-489E-AD8A-BEC75BE1A6BC}"/>
    <cellStyle name="Total 2 4 2 5" xfId="16326" xr:uid="{96393548-94AD-4ED2-ACB6-20136D67F426}"/>
    <cellStyle name="Total 2 4 2 5 2" xfId="28073" xr:uid="{84F8618B-CBFA-4C3B-AF75-01DAEC45D9CB}"/>
    <cellStyle name="Total 2 4 2 6" xfId="17197" xr:uid="{FFF0D848-4EF8-4C7F-9F18-25570C9BDE9C}"/>
    <cellStyle name="Total 2 4 2 6 2" xfId="28941" xr:uid="{81F7731F-1C6D-4DE1-9617-1DDAA3A2E349}"/>
    <cellStyle name="Total 2 4 2 7" xfId="18044" xr:uid="{E9191312-EA81-498E-A152-2CECF1D326C0}"/>
    <cellStyle name="Total 2 4 2 7 2" xfId="29765" xr:uid="{C6AC747F-32E7-4AB6-AA50-C51E4119BA0A}"/>
    <cellStyle name="Total 2 4 2 8" xfId="18811" xr:uid="{7617F3F1-ED11-417C-891B-D9884AEC9D41}"/>
    <cellStyle name="Total 2 4 3" xfId="9637" xr:uid="{93C7963A-EEC2-42D4-BA49-412782959A4C}"/>
    <cellStyle name="Total 2 4 3 2" xfId="14042" xr:uid="{20131318-65B0-4A89-8C7B-D8980C46DFC2}"/>
    <cellStyle name="Total 2 4 3 2 2" xfId="25815" xr:uid="{9ACB0E47-A565-4CDB-A0B3-EA57162F1129}"/>
    <cellStyle name="Total 2 4 3 3" xfId="15002" xr:uid="{248FEB94-A7CD-4541-8A0D-C1FACCE2EFF0}"/>
    <cellStyle name="Total 2 4 3 3 2" xfId="26773" xr:uid="{4E20B855-5EFA-40E3-80F8-149431B51594}"/>
    <cellStyle name="Total 2 4 3 4" xfId="15954" xr:uid="{E64BBF8C-90C9-43A9-B446-BF2FF2D00ED8}"/>
    <cellStyle name="Total 2 4 3 4 2" xfId="27701" xr:uid="{AEE5DCB4-04EC-4149-BBEC-6781B0BDA3F2}"/>
    <cellStyle name="Total 2 4 3 5" xfId="16828" xr:uid="{05284216-E192-4C65-8075-36F4462CDBFC}"/>
    <cellStyle name="Total 2 4 3 5 2" xfId="28575" xr:uid="{4478AE11-0963-4991-B799-0AAE76F7CCCC}"/>
    <cellStyle name="Total 2 4 3 6" xfId="17693" xr:uid="{C4CC93B5-9281-4498-BD3A-A0F5C803AEE4}"/>
    <cellStyle name="Total 2 4 3 6 2" xfId="29414" xr:uid="{F5A19115-1423-4E5C-B2C5-FE9A88FA3636}"/>
    <cellStyle name="Total 2 4 3 7" xfId="18469" xr:uid="{DE851501-2B28-47B3-AC90-894BA389CBC6}"/>
    <cellStyle name="Total 2 4 3 7 2" xfId="30190" xr:uid="{CFBDF720-A639-47F7-82CA-E85230AFFEB0}"/>
    <cellStyle name="Total 2 4 3 8" xfId="19226" xr:uid="{E663F60B-F4DA-43AF-AF13-2EC66B2A22BC}"/>
    <cellStyle name="Total 2 4 4" xfId="12407" xr:uid="{D5371A37-4668-4EC9-A21A-0A899FB15429}"/>
    <cellStyle name="Total 2 4 4 2" xfId="24221" xr:uid="{7A68447A-A188-477D-8BFD-8A2B8B008554}"/>
    <cellStyle name="Total 2 4 5" xfId="10374" xr:uid="{A89941A1-FA4A-4244-B95F-D53D0A23453D}"/>
    <cellStyle name="Total 2 4 5 2" xfId="22246" xr:uid="{51CC426B-566D-4340-89E2-F909720E54EA}"/>
    <cellStyle name="Total 2 4 6" xfId="12585" xr:uid="{6F1B10EF-7224-4638-9C63-832FB28029F4}"/>
    <cellStyle name="Total 2 4 6 2" xfId="24391" xr:uid="{DB576B11-55C8-46B2-9B0F-678A5DE49C68}"/>
    <cellStyle name="Total 2 4 7" xfId="10227" xr:uid="{666A95CD-4E71-40F5-A0C1-80FDF0353E8A}"/>
    <cellStyle name="Total 2 4 7 2" xfId="22102" xr:uid="{5D7B2854-7B96-4701-9B0B-C21889F9C0F8}"/>
    <cellStyle name="Total 2 4 8" xfId="13108" xr:uid="{93DED3F2-4E6F-4D61-BFC0-23E237B0F743}"/>
    <cellStyle name="Total 2 4 8 2" xfId="24896" xr:uid="{2B03221E-6AD7-43DF-8F6C-A418CE5FCA74}"/>
    <cellStyle name="Total 2 4 9" xfId="9828" xr:uid="{0BE615EA-E27E-456E-BCF0-0897196D59FF}"/>
    <cellStyle name="Total 2 4 9 2" xfId="21704" xr:uid="{BEB88F7C-12D5-4546-85A6-16D85EFC853D}"/>
    <cellStyle name="Total 2 5" xfId="7977" xr:uid="{7DC7E130-060F-4674-89ED-0CE74F58004C}"/>
    <cellStyle name="Total 2 5 2" xfId="12947" xr:uid="{FC72FA34-6DD3-4690-A181-482131DDE6C7}"/>
    <cellStyle name="Total 2 5 2 2" xfId="24741" xr:uid="{6D218D9E-C0FD-41C2-89E8-A1E7152D39D6}"/>
    <cellStyle name="Total 2 5 3" xfId="9947" xr:uid="{CECDE5EB-91D3-4CD3-B147-72AB90FBFB0D}"/>
    <cellStyle name="Total 2 5 3 2" xfId="21822" xr:uid="{75E824C3-A759-4030-AB99-9F15F8602951}"/>
    <cellStyle name="Total 2 5 4" xfId="11761" xr:uid="{924E5289-4E1F-4418-B4A9-F802E0AD5F2E}"/>
    <cellStyle name="Total 2 5 4 2" xfId="23589" xr:uid="{211D404F-D3F9-4E26-8AE4-39C84D00559B}"/>
    <cellStyle name="Total 2 5 5" xfId="10946" xr:uid="{D5C6A510-6BFC-4E2F-8A3B-9AD5E4FE534D}"/>
    <cellStyle name="Total 2 5 5 2" xfId="22815" xr:uid="{9DAD42F9-4655-45A9-BB72-95F116106A88}"/>
    <cellStyle name="Total 2 5 6" xfId="12523" xr:uid="{880A93E9-3E6A-4774-A8C4-F940D02CA2E7}"/>
    <cellStyle name="Total 2 5 6 2" xfId="24333" xr:uid="{04AEECB9-885B-47FD-AE5D-24BBA94E1F54}"/>
    <cellStyle name="Total 2 5 7" xfId="10278" xr:uid="{81CB6553-1EE7-4DF3-AE7D-F03C39B50506}"/>
    <cellStyle name="Total 2 5 7 2" xfId="22153" xr:uid="{FA31DAE2-525A-4CD7-930F-D1E456D5E94A}"/>
    <cellStyle name="Total 2 5 8" xfId="11690" xr:uid="{85F2E5D0-9794-4C89-8323-DF9F1BD1D910}"/>
    <cellStyle name="Total 2 6" xfId="9409" xr:uid="{FDC44D21-D547-421C-9B56-70579A64E5B5}"/>
    <cellStyle name="Total 2 6 2" xfId="13814" xr:uid="{CF160721-6016-4D53-A0AE-F3765303A0C8}"/>
    <cellStyle name="Total 2 6 2 2" xfId="25587" xr:uid="{239094D6-8E58-4104-B0EA-D434C0AD8E5E}"/>
    <cellStyle name="Total 2 6 3" xfId="14774" xr:uid="{ACDC2F10-B35B-4B53-A1BE-C83F91C77CA2}"/>
    <cellStyle name="Total 2 6 3 2" xfId="26545" xr:uid="{8C8FDA63-5B1D-4FC9-82B4-20962F28364D}"/>
    <cellStyle name="Total 2 6 4" xfId="15726" xr:uid="{22305920-FBC7-4C63-8438-8C1996C35044}"/>
    <cellStyle name="Total 2 6 4 2" xfId="27473" xr:uid="{050DD675-0E37-41DE-8819-2889790BF483}"/>
    <cellStyle name="Total 2 6 5" xfId="16600" xr:uid="{D5CC22EC-FCF2-409B-A9FB-D25093F96628}"/>
    <cellStyle name="Total 2 6 5 2" xfId="28347" xr:uid="{26EB0030-15D6-4C91-AA54-C0BB471B7FE0}"/>
    <cellStyle name="Total 2 6 6" xfId="17465" xr:uid="{765A4C0E-56D5-4251-B440-9DFEE5EE3CA6}"/>
    <cellStyle name="Total 2 6 6 2" xfId="29186" xr:uid="{A4CFBAE0-732C-474B-AB7F-427FBF8D9BA2}"/>
    <cellStyle name="Total 2 6 7" xfId="18241" xr:uid="{0FFA272B-9620-462A-B022-CE70642B6525}"/>
    <cellStyle name="Total 2 6 7 2" xfId="29962" xr:uid="{1963F52A-4605-44FD-8B9E-C3E6D00B5A16}"/>
    <cellStyle name="Total 2 6 8" xfId="18998" xr:uid="{974343EA-7AE6-44FD-8808-A08A32016BFF}"/>
    <cellStyle name="Total 2 7" xfId="11873" xr:uid="{AC90CAA8-7420-4BBF-923E-87CDDB4C1649}"/>
    <cellStyle name="Total 2 7 2" xfId="23700" xr:uid="{8D18556B-1AB2-4641-A27B-0EA405D5F722}"/>
    <cellStyle name="Total 2 8" xfId="10846" xr:uid="{E32F22FD-CA6B-458D-9C85-C2E0121DBE1D}"/>
    <cellStyle name="Total 2 8 2" xfId="22715" xr:uid="{957325F6-87D9-41B7-88EA-D1B0D1EA4C9C}"/>
    <cellStyle name="Total 2 9" xfId="11484" xr:uid="{5D41A6AC-B3EB-4B91-927B-D8726710CB9E}"/>
    <cellStyle name="Total 2 9 2" xfId="23338" xr:uid="{CE55509C-59F3-4B6E-AF11-6BEF3B2771B4}"/>
    <cellStyle name="Total 3" xfId="6238" xr:uid="{B78277A8-4F3A-4B07-8776-1FEF97FC1AF0}"/>
    <cellStyle name="Total 3 10" xfId="11155" xr:uid="{EF3D637A-13CA-45D0-91BB-A360CF31998F}"/>
    <cellStyle name="Total 3 10 2" xfId="23020" xr:uid="{22928812-4E5C-410C-A7A0-A0DAFE27ECAC}"/>
    <cellStyle name="Total 3 11" xfId="11995" xr:uid="{686C4C22-FD6E-4032-8D5D-6A3F0E4F080E}"/>
    <cellStyle name="Total 3 11 2" xfId="23820" xr:uid="{0EA6D137-00D3-4620-99DD-1FB94099BEC9}"/>
    <cellStyle name="Total 3 12" xfId="10743" xr:uid="{E2E718CA-6979-4089-8803-81579350D6D0}"/>
    <cellStyle name="Total 3 12 2" xfId="22614" xr:uid="{B1CAE933-BABC-4354-846D-49F3CECBB5C0}"/>
    <cellStyle name="Total 3 13" xfId="11577" xr:uid="{86464399-3AE3-4B45-8E06-8DC24F7FD149}"/>
    <cellStyle name="Total 3 13 2" xfId="23425" xr:uid="{1149143F-345E-4C31-A91B-BB763351B2A6}"/>
    <cellStyle name="Total 3 2" xfId="6239" xr:uid="{35DECB79-C1FD-42CB-85DA-807C2659D545}"/>
    <cellStyle name="Total 3 2 10" xfId="11586" xr:uid="{2696C9CD-89FE-4F4C-AF50-C0C4A50D9CC3}"/>
    <cellStyle name="Total 3 2 10 2" xfId="23432" xr:uid="{6F62DB05-ACAF-4C8E-8EA7-982BC741C9AF}"/>
    <cellStyle name="Total 3 2 11" xfId="11087" xr:uid="{229F4BDC-D638-4AB9-8C5C-B64A9B9F5748}"/>
    <cellStyle name="Total 3 2 11 2" xfId="22956" xr:uid="{8A7397DE-77B7-4C62-BEA9-4F36365D0289}"/>
    <cellStyle name="Total 3 2 12" xfId="11387" xr:uid="{69BE7DF6-198D-4645-95A4-AF01A1786424}"/>
    <cellStyle name="Total 3 2 12 2" xfId="23245" xr:uid="{3E98AFF9-C84E-4DD2-8753-4970E8C50BA4}"/>
    <cellStyle name="Total 3 2 2" xfId="6868" xr:uid="{A22810D7-1FFC-4A25-9D46-3C632A5C19CA}"/>
    <cellStyle name="Total 3 2 2 10" xfId="10526" xr:uid="{64F3A4B8-C382-4724-A8CB-08D468994FFA}"/>
    <cellStyle name="Total 3 2 2 10 2" xfId="22398" xr:uid="{484A03F2-2451-4150-B8F2-4D025DFFD0DA}"/>
    <cellStyle name="Total 3 2 2 11" xfId="11641" xr:uid="{A41C44CF-CDBD-4026-98BD-FCF955866317}"/>
    <cellStyle name="Total 3 2 2 11 2" xfId="23483" xr:uid="{0423273A-DFAA-40A3-86D3-50F44C3361DF}"/>
    <cellStyle name="Total 3 2 2 2" xfId="7671" xr:uid="{04301939-C397-4EB6-A93A-599D716E1B82}"/>
    <cellStyle name="Total 3 2 2 2 10" xfId="11377" xr:uid="{5CBBB297-57AC-4EA4-B84C-70FAE4322E5F}"/>
    <cellStyle name="Total 3 2 2 2 10 2" xfId="23238" xr:uid="{B804F273-38F2-4E2D-B72D-17DB4C88DB70}"/>
    <cellStyle name="Total 3 2 2 2 2" xfId="9314" xr:uid="{91AB48EE-48E4-48DC-8BEF-6483700A4129}"/>
    <cellStyle name="Total 3 2 2 2 2 2" xfId="13736" xr:uid="{3C3DAC95-EF87-48D2-9C38-8745A2626ACE}"/>
    <cellStyle name="Total 3 2 2 2 2 2 2" xfId="25510" xr:uid="{AC05A787-23FB-4802-B1F0-D105A696B9EF}"/>
    <cellStyle name="Total 3 2 2 2 2 3" xfId="14698" xr:uid="{D293D4C0-7D24-44D3-BDCE-9C347960CCA1}"/>
    <cellStyle name="Total 3 2 2 2 2 3 2" xfId="26469" xr:uid="{50D610AF-CD7A-44FF-B014-FA55E81156CC}"/>
    <cellStyle name="Total 3 2 2 2 2 4" xfId="15650" xr:uid="{88B18704-EAE0-4DB8-9D1D-BE5FC8CF422A}"/>
    <cellStyle name="Total 3 2 2 2 2 4 2" xfId="27397" xr:uid="{4FE2F9F4-9F0C-417A-87D8-B0A5CCBB8F04}"/>
    <cellStyle name="Total 3 2 2 2 2 5" xfId="16528" xr:uid="{45760A79-C902-474C-974D-9863CB35CC61}"/>
    <cellStyle name="Total 3 2 2 2 2 5 2" xfId="28275" xr:uid="{508B1B68-6E65-4691-A42B-95DD12388AA4}"/>
    <cellStyle name="Total 3 2 2 2 2 6" xfId="17393" xr:uid="{1D47D1A5-4990-47BB-8A66-A80F21986D7A}"/>
    <cellStyle name="Total 3 2 2 2 2 6 2" xfId="29114" xr:uid="{75B035DA-B87F-4E39-A694-955F90E168FD}"/>
    <cellStyle name="Total 3 2 2 2 2 7" xfId="18169" xr:uid="{695B309B-EEA2-43B1-AB8A-4711B2C8FB14}"/>
    <cellStyle name="Total 3 2 2 2 2 7 2" xfId="29890" xr:uid="{E5F7F0B8-268B-4C00-9DB8-B65DFD4D3C29}"/>
    <cellStyle name="Total 3 2 2 2 2 8" xfId="18926" xr:uid="{DB6CA36B-3D0B-4337-9DEB-C46DEE486D3E}"/>
    <cellStyle name="Total 3 2 2 2 3" xfId="9752" xr:uid="{99208794-4C7A-4A52-A9C0-C31295D17F6B}"/>
    <cellStyle name="Total 3 2 2 2 3 2" xfId="14157" xr:uid="{95B53E52-DB3F-4C2A-98FA-C7E15FA974F6}"/>
    <cellStyle name="Total 3 2 2 2 3 2 2" xfId="25930" xr:uid="{662E506B-1FF0-4641-80B1-DCF84CC0B511}"/>
    <cellStyle name="Total 3 2 2 2 3 3" xfId="15117" xr:uid="{8B219F5D-39D5-4687-96B0-6A9577327AE2}"/>
    <cellStyle name="Total 3 2 2 2 3 3 2" xfId="26888" xr:uid="{5B4EEC67-C9E9-46B1-9583-1E402A9A25C5}"/>
    <cellStyle name="Total 3 2 2 2 3 4" xfId="16069" xr:uid="{EAB3745F-59A3-4C54-B908-86250929F7B1}"/>
    <cellStyle name="Total 3 2 2 2 3 4 2" xfId="27816" xr:uid="{CD62F66E-065F-4A0B-A5F8-C743095EAD99}"/>
    <cellStyle name="Total 3 2 2 2 3 5" xfId="16943" xr:uid="{898508BC-C890-4A4C-BEA5-E522C0A6CC43}"/>
    <cellStyle name="Total 3 2 2 2 3 5 2" xfId="28690" xr:uid="{72616342-C3C1-4B72-9B74-C01BEAB441AB}"/>
    <cellStyle name="Total 3 2 2 2 3 6" xfId="17808" xr:uid="{04FF4D4A-BE85-484E-A955-F4A43ACD3DE3}"/>
    <cellStyle name="Total 3 2 2 2 3 6 2" xfId="29529" xr:uid="{04BAE519-D20D-4C32-AE9C-F15794CA29DB}"/>
    <cellStyle name="Total 3 2 2 2 3 7" xfId="18584" xr:uid="{D2FC039B-3FB2-4882-89D6-C83E457A8168}"/>
    <cellStyle name="Total 3 2 2 2 3 7 2" xfId="30305" xr:uid="{8C44D475-9E76-4E83-AC99-E5DC7142B121}"/>
    <cellStyle name="Total 3 2 2 2 3 8" xfId="19341" xr:uid="{41E42671-76FE-401C-9C46-29326C7BB200}"/>
    <cellStyle name="Total 3 2 2 2 4" xfId="12722" xr:uid="{A1D03D34-C2AB-4E0A-9EDB-661F3D9E5D4D}"/>
    <cellStyle name="Total 3 2 2 2 4 2" xfId="24520" xr:uid="{AAA17D0C-193B-4CEB-AF22-C38A695155D4}"/>
    <cellStyle name="Total 3 2 2 2 5" xfId="9789" xr:uid="{1095C015-B8C4-46E2-8938-05C12E0D4965}"/>
    <cellStyle name="Total 3 2 2 2 5 2" xfId="21665" xr:uid="{995F36A7-4D70-454A-8A5A-8B90D504110B}"/>
    <cellStyle name="Total 3 2 2 2 6" xfId="11849" xr:uid="{3F6C06BE-28B1-4E39-8D79-43E8526BF2DB}"/>
    <cellStyle name="Total 3 2 2 2 6 2" xfId="23676" xr:uid="{14639506-575E-4132-B24D-EC46D511EA4B}"/>
    <cellStyle name="Total 3 2 2 2 7" xfId="10870" xr:uid="{BED55829-E323-4F91-84E5-D403B3D20500}"/>
    <cellStyle name="Total 3 2 2 2 7 2" xfId="22739" xr:uid="{0654C134-458B-432B-B440-05AE58AEB534}"/>
    <cellStyle name="Total 3 2 2 2 8" xfId="11461" xr:uid="{413B03FB-52CF-45BF-9DFE-A45D1CBE6957}"/>
    <cellStyle name="Total 3 2 2 2 8 2" xfId="23315" xr:uid="{3E9D64F9-F317-4297-830A-F54A350B43C2}"/>
    <cellStyle name="Total 3 2 2 2 9" xfId="11180" xr:uid="{96141EEC-1D4C-487F-9780-C60005CCE963}"/>
    <cellStyle name="Total 3 2 2 2 9 2" xfId="23042" xr:uid="{55B21B1F-6C25-4A0D-907B-C78FAC0CC914}"/>
    <cellStyle name="Total 3 2 2 3" xfId="8513" xr:uid="{75F2DC73-7681-4C45-A968-9AE5C14C1225}"/>
    <cellStyle name="Total 3 2 2 3 2" xfId="13255" xr:uid="{662E2F84-2071-4A36-8147-D4C076D0E4B3}"/>
    <cellStyle name="Total 3 2 2 3 2 2" xfId="25041" xr:uid="{665960A2-34B5-4080-BDE6-5EA3ABCF3093}"/>
    <cellStyle name="Total 3 2 2 3 3" xfId="14275" xr:uid="{48E4C5C9-7614-4B8F-843B-A7411B58B115}"/>
    <cellStyle name="Total 3 2 2 3 3 2" xfId="26048" xr:uid="{CE4FCE08-6E0F-4085-B147-B6CC0A1D683E}"/>
    <cellStyle name="Total 3 2 2 3 4" xfId="15235" xr:uid="{E7B626FC-F901-4EA0-937E-6E75306FC3BB}"/>
    <cellStyle name="Total 3 2 2 3 4 2" xfId="27004" xr:uid="{1F3955AC-29FF-4235-A5DE-79355B1103F3}"/>
    <cellStyle name="Total 3 2 2 3 5" xfId="16184" xr:uid="{3AAE55C8-44EE-4EEA-B9B7-8785ED27B5C1}"/>
    <cellStyle name="Total 3 2 2 3 5 2" xfId="27931" xr:uid="{0C0D24BD-D990-4A28-BD49-B160958DED58}"/>
    <cellStyle name="Total 3 2 2 3 6" xfId="17057" xr:uid="{58787885-926C-42CB-81B2-824F99D605D7}"/>
    <cellStyle name="Total 3 2 2 3 6 2" xfId="28804" xr:uid="{DDCA8B38-ED20-487A-BD70-DC9D5A14C92F}"/>
    <cellStyle name="Total 3 2 2 3 7" xfId="17922" xr:uid="{BA4F5866-1F94-4734-BDBA-4A2B29BDC9BA}"/>
    <cellStyle name="Total 3 2 2 3 7 2" xfId="29643" xr:uid="{485F7CA3-400C-4879-B74E-6FB088B53B1B}"/>
    <cellStyle name="Total 3 2 2 3 8" xfId="18698" xr:uid="{1D2EAC4B-5A75-439E-8BBB-3E9C3C8314B7}"/>
    <cellStyle name="Total 3 2 2 4" xfId="9524" xr:uid="{EAEAB534-1775-4579-817C-9F4F8C3D5A5E}"/>
    <cellStyle name="Total 3 2 2 4 2" xfId="13929" xr:uid="{048EDE3D-145F-4C30-A79D-B04DD09CA0AB}"/>
    <cellStyle name="Total 3 2 2 4 2 2" xfId="25702" xr:uid="{1EC592C3-EBB3-402B-B7C6-F6DE99E04161}"/>
    <cellStyle name="Total 3 2 2 4 3" xfId="14889" xr:uid="{8FA523FE-DEC4-4E80-A09C-3F25513D57CC}"/>
    <cellStyle name="Total 3 2 2 4 3 2" xfId="26660" xr:uid="{6BBF7285-4760-471B-850B-E8E1890EC141}"/>
    <cellStyle name="Total 3 2 2 4 4" xfId="15841" xr:uid="{53E5BAFD-AEAE-4823-A8EB-016CD6C3F235}"/>
    <cellStyle name="Total 3 2 2 4 4 2" xfId="27588" xr:uid="{8E415AEB-D4E6-4E3A-8294-4D032995EF87}"/>
    <cellStyle name="Total 3 2 2 4 5" xfId="16715" xr:uid="{6224BE90-D2FC-4843-A3F0-55D12C317200}"/>
    <cellStyle name="Total 3 2 2 4 5 2" xfId="28462" xr:uid="{11CF9AB6-053A-4F7B-802F-CC1DD7588586}"/>
    <cellStyle name="Total 3 2 2 4 6" xfId="17580" xr:uid="{B93683FF-88F5-44B0-BC86-2D25E6C8CB2F}"/>
    <cellStyle name="Total 3 2 2 4 6 2" xfId="29301" xr:uid="{53567DCD-8F60-4426-82F8-9E2F7E914D07}"/>
    <cellStyle name="Total 3 2 2 4 7" xfId="18356" xr:uid="{2E3013F6-8311-4F40-A312-DD6A854F1242}"/>
    <cellStyle name="Total 3 2 2 4 7 2" xfId="30077" xr:uid="{186C8952-F5C3-4FC6-9F00-89EC63CE81C8}"/>
    <cellStyle name="Total 3 2 2 4 8" xfId="19113" xr:uid="{119F7A93-3066-4AFE-87A8-56A3E268EF18}"/>
    <cellStyle name="Total 3 2 2 5" xfId="12226" xr:uid="{F78468DA-62BE-43EF-8D16-F03F56701A22}"/>
    <cellStyle name="Total 3 2 2 5 2" xfId="24043" xr:uid="{1FB3A6C4-A2D3-4880-9475-98C99C3DE90D}"/>
    <cellStyle name="Total 3 2 2 6" xfId="10541" xr:uid="{703D1ACB-8629-44D4-9A07-3811D802D787}"/>
    <cellStyle name="Total 3 2 2 6 2" xfId="22413" xr:uid="{1CA7194A-8AC3-48B3-BF3E-F422E2454C58}"/>
    <cellStyle name="Total 3 2 2 7" xfId="13072" xr:uid="{61962D0C-F194-4264-AB0E-E4C294A4DEEF}"/>
    <cellStyle name="Total 3 2 2 7 2" xfId="24861" xr:uid="{271DB819-EBE1-4403-9CE9-9C1EEA4AD36A}"/>
    <cellStyle name="Total 3 2 2 8" xfId="9856" xr:uid="{B5932E4C-2FD5-4F90-B14C-5BE85F8F1A57}"/>
    <cellStyle name="Total 3 2 2 8 2" xfId="21732" xr:uid="{655619BB-B309-4DA5-8AF4-B69F1108408A}"/>
    <cellStyle name="Total 3 2 2 9" xfId="12242" xr:uid="{271359FC-1274-45D9-87CA-6910EE526C50}"/>
    <cellStyle name="Total 3 2 2 9 2" xfId="24059" xr:uid="{52CAD6AF-3279-499D-8DCB-2239FDB68878}"/>
    <cellStyle name="Total 3 2 3" xfId="7135" xr:uid="{BC58CCB0-4A0E-4513-A348-981F93E678EA}"/>
    <cellStyle name="Total 3 2 3 10" xfId="11455" xr:uid="{F5AE09A7-1C63-4848-86D6-6F27AD9398A6}"/>
    <cellStyle name="Total 3 2 3 10 2" xfId="23313" xr:uid="{8F226E56-EB2F-4ABE-BFEF-065714E620BD}"/>
    <cellStyle name="Total 3 2 3 2" xfId="8778" xr:uid="{2966EA27-AFDF-47FB-A695-39166574647B}"/>
    <cellStyle name="Total 3 2 3 2 2" xfId="13438" xr:uid="{9DF13001-3087-4837-9923-7CC00313D415}"/>
    <cellStyle name="Total 3 2 3 2 2 2" xfId="25221" xr:uid="{63086CCE-4CB1-4A03-BA47-97F6CB5F36A2}"/>
    <cellStyle name="Total 3 2 3 2 3" xfId="14444" xr:uid="{4D0377CF-A746-43B2-9839-8DF40388FBB6}"/>
    <cellStyle name="Total 3 2 3 2 3 2" xfId="26216" xr:uid="{1AD0946D-347D-4DF0-A21A-F53EC724F217}"/>
    <cellStyle name="Total 3 2 3 2 4" xfId="15402" xr:uid="{3361ABB2-1053-4759-90FD-C8E6C7880130}"/>
    <cellStyle name="Total 3 2 3 2 4 2" xfId="27163" xr:uid="{2DE74EF5-E276-4744-BE80-838C83F2B6F0}"/>
    <cellStyle name="Total 3 2 3 2 5" xfId="16328" xr:uid="{4FBD4AAB-49FF-41D4-97E5-F564D6A72856}"/>
    <cellStyle name="Total 3 2 3 2 5 2" xfId="28075" xr:uid="{C6096BE4-6AEE-4F4C-8995-7CEDF4C884BC}"/>
    <cellStyle name="Total 3 2 3 2 6" xfId="17199" xr:uid="{AC26476B-9C4D-4E2B-AFE6-6E0687658D8F}"/>
    <cellStyle name="Total 3 2 3 2 6 2" xfId="28943" xr:uid="{BC598A9E-E21E-47CA-BF3A-2D5FE21127AE}"/>
    <cellStyle name="Total 3 2 3 2 7" xfId="18046" xr:uid="{023F3BE6-6D41-4D5D-A25E-5E225CA1487C}"/>
    <cellStyle name="Total 3 2 3 2 7 2" xfId="29767" xr:uid="{DB38D608-1C06-45E5-B77D-7473D00EFBC8}"/>
    <cellStyle name="Total 3 2 3 2 8" xfId="18813" xr:uid="{E632DA60-51FD-47EC-AF91-36D9A4023558}"/>
    <cellStyle name="Total 3 2 3 3" xfId="9639" xr:uid="{B71863FC-BB45-48F7-9AB9-DF6F283F2233}"/>
    <cellStyle name="Total 3 2 3 3 2" xfId="14044" xr:uid="{CC3F0BAE-466D-419F-93D1-E71CAA2059C6}"/>
    <cellStyle name="Total 3 2 3 3 2 2" xfId="25817" xr:uid="{BD6320CD-0D73-49F1-A907-F88486ABAE4B}"/>
    <cellStyle name="Total 3 2 3 3 3" xfId="15004" xr:uid="{8E972F52-78D6-4C40-A7E6-3235360874F8}"/>
    <cellStyle name="Total 3 2 3 3 3 2" xfId="26775" xr:uid="{D875728F-34D3-41E7-A8AF-78BF2171B9DE}"/>
    <cellStyle name="Total 3 2 3 3 4" xfId="15956" xr:uid="{12E408C9-8BC3-48FE-AA76-132277BE05BC}"/>
    <cellStyle name="Total 3 2 3 3 4 2" xfId="27703" xr:uid="{003CF649-ED7A-49F3-9DF3-E943F0B72BE7}"/>
    <cellStyle name="Total 3 2 3 3 5" xfId="16830" xr:uid="{9D4DFED8-E646-4374-BA79-412C6C0570E9}"/>
    <cellStyle name="Total 3 2 3 3 5 2" xfId="28577" xr:uid="{BFAC298A-8C43-4A54-9976-A3BDD1B6B26E}"/>
    <cellStyle name="Total 3 2 3 3 6" xfId="17695" xr:uid="{F51A55F0-8C8C-4E32-B7E8-47B97B3B65C4}"/>
    <cellStyle name="Total 3 2 3 3 6 2" xfId="29416" xr:uid="{9FDF0F1A-3944-4826-BE08-633C3F0A8466}"/>
    <cellStyle name="Total 3 2 3 3 7" xfId="18471" xr:uid="{E44F2A6F-30B1-41FF-B767-EC16DF8B74E6}"/>
    <cellStyle name="Total 3 2 3 3 7 2" xfId="30192" xr:uid="{A52E841B-64CC-4470-81F9-3840FADE5266}"/>
    <cellStyle name="Total 3 2 3 3 8" xfId="19228" xr:uid="{7D5A3FA7-4125-47AD-A3EE-962CD881FB9C}"/>
    <cellStyle name="Total 3 2 3 4" xfId="12409" xr:uid="{5BFCD73B-D6EF-4103-AB4C-AF26C2678181}"/>
    <cellStyle name="Total 3 2 3 4 2" xfId="24223" xr:uid="{CF8AF4D6-6FF2-43C0-BD53-A76B854B209B}"/>
    <cellStyle name="Total 3 2 3 5" xfId="10372" xr:uid="{C4D0B3F4-0F9C-4F74-9FB2-5312D0631F20}"/>
    <cellStyle name="Total 3 2 3 5 2" xfId="22244" xr:uid="{41FBC43A-57D9-4D1D-94B1-76A950D3ABD3}"/>
    <cellStyle name="Total 3 2 3 6" xfId="13096" xr:uid="{77E11365-5CF2-48B1-B8B8-0676790C4F0A}"/>
    <cellStyle name="Total 3 2 3 6 2" xfId="24884" xr:uid="{3525FA16-2E6B-42F1-847C-D5FDE7F8272B}"/>
    <cellStyle name="Total 3 2 3 7" xfId="9836" xr:uid="{7232D837-30F9-4D50-8921-6A64589A0716}"/>
    <cellStyle name="Total 3 2 3 7 2" xfId="21712" xr:uid="{77807B47-AFC6-4EE7-A9AB-2A9CA3757A7D}"/>
    <cellStyle name="Total 3 2 3 8" xfId="11836" xr:uid="{4D4315D8-B396-4EF7-AE7C-D4094E479076}"/>
    <cellStyle name="Total 3 2 3 8 2" xfId="23664" xr:uid="{5B93AC7B-90AA-4920-8F5D-B8B455AC05A5}"/>
    <cellStyle name="Total 3 2 3 9" xfId="10879" xr:uid="{02450282-5F9F-4B7E-82EE-AD114BE374A5}"/>
    <cellStyle name="Total 3 2 3 9 2" xfId="22748" xr:uid="{A0DC7764-A04B-44CA-AF04-374B1251A326}"/>
    <cellStyle name="Total 3 2 4" xfId="7979" xr:uid="{0B13CD33-80CE-4AC1-A988-67CB27961840}"/>
    <cellStyle name="Total 3 2 4 2" xfId="12949" xr:uid="{64B2B64A-E652-43BF-99C8-48E55D16E581}"/>
    <cellStyle name="Total 3 2 4 2 2" xfId="24743" xr:uid="{21EEE39F-E184-4B71-9C99-ACABB60F5BA3}"/>
    <cellStyle name="Total 3 2 4 3" xfId="9945" xr:uid="{EF2CFB56-A267-4FEE-AF2A-B3871F76545A}"/>
    <cellStyle name="Total 3 2 4 3 2" xfId="21820" xr:uid="{62A88B2B-56ED-4D43-A12C-89EF17D94A50}"/>
    <cellStyle name="Total 3 2 4 4" xfId="11763" xr:uid="{EB9B348D-8ADC-41F4-9499-DF076341D576}"/>
    <cellStyle name="Total 3 2 4 4 2" xfId="23591" xr:uid="{31D6CDD2-F3AB-4D32-A75B-BFDA71A4BFBE}"/>
    <cellStyle name="Total 3 2 4 5" xfId="10944" xr:uid="{374A838A-F803-46D4-95F4-24D47F9C6D97}"/>
    <cellStyle name="Total 3 2 4 5 2" xfId="22813" xr:uid="{1B6FD6A1-948A-450D-9E3B-0764CC5A14D8}"/>
    <cellStyle name="Total 3 2 4 6" xfId="13051" xr:uid="{E11BFBD3-0DB7-4320-B800-6BB58EDCA87E}"/>
    <cellStyle name="Total 3 2 4 6 2" xfId="24841" xr:uid="{4D3E36A1-7EEB-442F-BCFD-7DF135058E4A}"/>
    <cellStyle name="Total 3 2 4 7" xfId="9872" xr:uid="{479860BC-8B91-42A9-910E-15D643D105FD}"/>
    <cellStyle name="Total 3 2 4 7 2" xfId="21748" xr:uid="{9BE30441-1613-4F00-A199-F88AE7BC1E6A}"/>
    <cellStyle name="Total 3 2 4 8" xfId="12740" xr:uid="{BAAF030F-B499-4705-9776-F34F58F2C198}"/>
    <cellStyle name="Total 3 2 5" xfId="9411" xr:uid="{FE6D1185-9CC7-4D04-B38B-D4EEC36DC4D3}"/>
    <cellStyle name="Total 3 2 5 2" xfId="13816" xr:uid="{59265766-2592-454A-A1B6-4FDFB7238A18}"/>
    <cellStyle name="Total 3 2 5 2 2" xfId="25589" xr:uid="{931751F4-71D8-4A3C-96F2-80E3190518C3}"/>
    <cellStyle name="Total 3 2 5 3" xfId="14776" xr:uid="{5FC9C81A-C75E-4C57-A351-87E28D7BEA20}"/>
    <cellStyle name="Total 3 2 5 3 2" xfId="26547" xr:uid="{C7F5DB1B-6361-4831-AA86-C6466806EF09}"/>
    <cellStyle name="Total 3 2 5 4" xfId="15728" xr:uid="{A4057F36-6361-4A1C-9F38-EE89A385B5DE}"/>
    <cellStyle name="Total 3 2 5 4 2" xfId="27475" xr:uid="{14CB91B1-F926-4CA7-8D4D-459643803C06}"/>
    <cellStyle name="Total 3 2 5 5" xfId="16602" xr:uid="{DC3662B4-AF37-445F-A4E0-D62393324431}"/>
    <cellStyle name="Total 3 2 5 5 2" xfId="28349" xr:uid="{CA354B47-AECF-4986-ABB8-C5222605DBEA}"/>
    <cellStyle name="Total 3 2 5 6" xfId="17467" xr:uid="{FB312FE5-F388-42D1-A184-54B750940770}"/>
    <cellStyle name="Total 3 2 5 6 2" xfId="29188" xr:uid="{C64E90A0-AECD-4BEC-886A-F26F9CA91DA3}"/>
    <cellStyle name="Total 3 2 5 7" xfId="18243" xr:uid="{E1F7B32F-7807-4987-81AA-035B63BA4FA6}"/>
    <cellStyle name="Total 3 2 5 7 2" xfId="29964" xr:uid="{33747CA2-09CD-4D14-A161-3F2665757C8E}"/>
    <cellStyle name="Total 3 2 5 8" xfId="19000" xr:uid="{1A4E07B0-7066-4AB0-9C4D-D40041DFEEE0}"/>
    <cellStyle name="Total 3 2 6" xfId="11876" xr:uid="{4B8FD528-CC66-45B9-AFFF-59418833296A}"/>
    <cellStyle name="Total 3 2 6 2" xfId="23703" xr:uid="{CC57E49C-9AF8-40FA-AA45-C3BD83DC9582}"/>
    <cellStyle name="Total 3 2 7" xfId="10843" xr:uid="{91C5AB99-1D69-4A75-8A66-E3B4E615A8B7}"/>
    <cellStyle name="Total 3 2 7 2" xfId="22712" xr:uid="{422E19C0-A274-466E-893F-2991D2FB481E}"/>
    <cellStyle name="Total 3 2 8" xfId="12020" xr:uid="{80D02B8D-79BA-4102-B9D2-5300713C6EA9}"/>
    <cellStyle name="Total 3 2 8 2" xfId="23841" xr:uid="{CFF6F0C8-BB65-4EEB-9713-B9FF197C0270}"/>
    <cellStyle name="Total 3 2 9" xfId="10730" xr:uid="{9564517D-D249-485D-9424-C62787B21E79}"/>
    <cellStyle name="Total 3 2 9 2" xfId="22602" xr:uid="{DC754ACC-DE8C-4CB7-80B0-242EA4F7E76E}"/>
    <cellStyle name="Total 3 3" xfId="6867" xr:uid="{008D9B9F-FA58-4530-BAEC-D1E749EA8580}"/>
    <cellStyle name="Total 3 3 10" xfId="16407" xr:uid="{D9406E37-F1EB-48D8-B331-84AD035CCEFF}"/>
    <cellStyle name="Total 3 3 10 2" xfId="28154" xr:uid="{C5552CEE-6F6C-4501-8C16-D2997F8F82F7}"/>
    <cellStyle name="Total 3 3 11" xfId="17278" xr:uid="{94C6F118-C9B9-4D69-A1AF-9104235B1FB5}"/>
    <cellStyle name="Total 3 3 11 2" xfId="29021" xr:uid="{760D0EDC-3D8D-4B13-A710-F19F15F8865C}"/>
    <cellStyle name="Total 3 3 2" xfId="7672" xr:uid="{80BF61F8-0AC0-45FD-BC9C-EE3E962BC9B5}"/>
    <cellStyle name="Total 3 3 2 10" xfId="13333" xr:uid="{C7665677-FA1A-456F-9EA0-07FF4080D190}"/>
    <cellStyle name="Total 3 3 2 10 2" xfId="25116" xr:uid="{1D0D9358-9C9F-4CB1-9FA4-11BB5E9C493C}"/>
    <cellStyle name="Total 3 3 2 2" xfId="9315" xr:uid="{71C99F0B-BB50-435B-8B54-637FEF20B4D6}"/>
    <cellStyle name="Total 3 3 2 2 2" xfId="13737" xr:uid="{DF56229B-5858-4831-9BC7-C25811066CDA}"/>
    <cellStyle name="Total 3 3 2 2 2 2" xfId="25511" xr:uid="{03604D0D-8C03-43AF-85DD-01AC166A17C6}"/>
    <cellStyle name="Total 3 3 2 2 3" xfId="14699" xr:uid="{27B6F842-88DD-4291-AD66-FBDA5EB4A282}"/>
    <cellStyle name="Total 3 3 2 2 3 2" xfId="26470" xr:uid="{C61A78E6-04BD-4FE9-8732-54112B441BC7}"/>
    <cellStyle name="Total 3 3 2 2 4" xfId="15651" xr:uid="{D2D609A4-9DF0-4955-8F10-F238C6DB1127}"/>
    <cellStyle name="Total 3 3 2 2 4 2" xfId="27398" xr:uid="{52C93C3A-C62B-4897-819D-28D5698CCB3A}"/>
    <cellStyle name="Total 3 3 2 2 5" xfId="16529" xr:uid="{EE040564-7ED8-4757-8733-44EF81FAF4E4}"/>
    <cellStyle name="Total 3 3 2 2 5 2" xfId="28276" xr:uid="{36EB7385-9A58-4177-9FE6-8B71505B477E}"/>
    <cellStyle name="Total 3 3 2 2 6" xfId="17394" xr:uid="{2EF135CA-1579-434D-9A75-D749D820998F}"/>
    <cellStyle name="Total 3 3 2 2 6 2" xfId="29115" xr:uid="{346E629A-382B-4C4B-8B13-4607C8C972F8}"/>
    <cellStyle name="Total 3 3 2 2 7" xfId="18170" xr:uid="{0E1FECE8-A5EC-4104-809F-76E50F215684}"/>
    <cellStyle name="Total 3 3 2 2 7 2" xfId="29891" xr:uid="{77B52B0D-4D12-4496-B87C-A06CC49E2B7C}"/>
    <cellStyle name="Total 3 3 2 2 8" xfId="18927" xr:uid="{1584EB7D-B9B0-47AA-A270-0A33DDADE8FB}"/>
    <cellStyle name="Total 3 3 2 3" xfId="9753" xr:uid="{8CFB32A6-CBC2-4A36-8CE3-E97267AE39EA}"/>
    <cellStyle name="Total 3 3 2 3 2" xfId="14158" xr:uid="{15EBE578-EBB1-4481-9B8B-093C5F1FD6BD}"/>
    <cellStyle name="Total 3 3 2 3 2 2" xfId="25931" xr:uid="{7C1DC999-3203-40B7-9530-8F6EBC1DBBC6}"/>
    <cellStyle name="Total 3 3 2 3 3" xfId="15118" xr:uid="{791BBBCB-70F6-4B99-A2C0-DD99B0D097B4}"/>
    <cellStyle name="Total 3 3 2 3 3 2" xfId="26889" xr:uid="{598569F8-4B5A-4E24-BF94-9FA3C359224B}"/>
    <cellStyle name="Total 3 3 2 3 4" xfId="16070" xr:uid="{099536EA-633F-4157-AE0C-EA8CE6A5DF2B}"/>
    <cellStyle name="Total 3 3 2 3 4 2" xfId="27817" xr:uid="{5AF430CD-90FF-4F43-B5BE-4405F7C6F5D9}"/>
    <cellStyle name="Total 3 3 2 3 5" xfId="16944" xr:uid="{1F0F5B15-7BCA-4552-897D-1C58793D830C}"/>
    <cellStyle name="Total 3 3 2 3 5 2" xfId="28691" xr:uid="{DD15C026-4B5B-4584-9213-8BE0D12C0128}"/>
    <cellStyle name="Total 3 3 2 3 6" xfId="17809" xr:uid="{F50D1360-DAE8-4A84-B856-500E51FB3DD1}"/>
    <cellStyle name="Total 3 3 2 3 6 2" xfId="29530" xr:uid="{0125F0DF-DE8A-48A9-BD41-3C6C1CD183DC}"/>
    <cellStyle name="Total 3 3 2 3 7" xfId="18585" xr:uid="{B5652AD6-FB20-464B-84DF-9B300433C2D3}"/>
    <cellStyle name="Total 3 3 2 3 7 2" xfId="30306" xr:uid="{3B5F8F78-AD36-4EB9-BDAF-3067B4C24F23}"/>
    <cellStyle name="Total 3 3 2 3 8" xfId="19342" xr:uid="{143B6B26-D735-4779-87F6-DAE218480CF7}"/>
    <cellStyle name="Total 3 3 2 4" xfId="12723" xr:uid="{A1E9A552-E578-4581-BE16-4135E96F802E}"/>
    <cellStyle name="Total 3 3 2 4 2" xfId="24521" xr:uid="{6A2B1390-E00F-49F0-8B83-2EE9A13F4E24}"/>
    <cellStyle name="Total 3 3 2 5" xfId="27" xr:uid="{738E1405-7017-456C-85D1-1EBB957B5E83}"/>
    <cellStyle name="Total 3 3 2 5 2" xfId="19369" xr:uid="{1CD31941-9C20-44D7-AC76-A1C7D9B4D943}"/>
    <cellStyle name="Total 3 3 2 6" xfId="11896" xr:uid="{F596749B-588A-4B56-94A0-A53BF7C01877}"/>
    <cellStyle name="Total 3 3 2 6 2" xfId="23723" xr:uid="{CE24BFDC-8657-41DC-9832-E9FA890A101D}"/>
    <cellStyle name="Total 3 3 2 7" xfId="10823" xr:uid="{1C7D9C03-9C17-4F3A-BE44-4EF5487E95E3}"/>
    <cellStyle name="Total 3 3 2 7 2" xfId="22693" xr:uid="{FEE32ACF-8873-4CE6-B4AF-68A1484BAE4B}"/>
    <cellStyle name="Total 3 3 2 8" xfId="11501" xr:uid="{972D969C-B479-4489-A801-E0B926D782FC}"/>
    <cellStyle name="Total 3 3 2 8 2" xfId="23355" xr:uid="{6229AB7E-8E3E-4A12-961F-CB662A1DC022}"/>
    <cellStyle name="Total 3 3 2 9" xfId="11140" xr:uid="{932F559B-0D31-425B-9A83-7BFC50BF9699}"/>
    <cellStyle name="Total 3 3 2 9 2" xfId="23008" xr:uid="{7227E56F-76F0-4CE0-B877-E61C1563DC23}"/>
    <cellStyle name="Total 3 3 3" xfId="8512" xr:uid="{9266B8E4-8AF2-423D-998A-11B90EFD4CE3}"/>
    <cellStyle name="Total 3 3 3 2" xfId="13254" xr:uid="{46F21F1B-3059-4421-9C67-4DA61BAA6954}"/>
    <cellStyle name="Total 3 3 3 2 2" xfId="25040" xr:uid="{9BEE966A-DE88-4883-BD54-3DBA15A17E87}"/>
    <cellStyle name="Total 3 3 3 3" xfId="14274" xr:uid="{6AE535F5-1FE8-4E3A-B223-83ACBC4E86BE}"/>
    <cellStyle name="Total 3 3 3 3 2" xfId="26047" xr:uid="{FB940869-F13F-4487-AE04-7B17EF38D6E1}"/>
    <cellStyle name="Total 3 3 3 4" xfId="15234" xr:uid="{EAEB31DD-492E-4B50-BCB4-1DE477BBBD66}"/>
    <cellStyle name="Total 3 3 3 4 2" xfId="27003" xr:uid="{D3868842-38FF-4C54-86A4-FA24F0E80A59}"/>
    <cellStyle name="Total 3 3 3 5" xfId="16183" xr:uid="{67039A4C-3E88-4B66-9135-4040A211DDD5}"/>
    <cellStyle name="Total 3 3 3 5 2" xfId="27930" xr:uid="{BCF89E25-C9C5-4CE7-AB7D-BFD11719D6ED}"/>
    <cellStyle name="Total 3 3 3 6" xfId="17056" xr:uid="{B91D6589-EB70-4934-B2EA-86F823D4668F}"/>
    <cellStyle name="Total 3 3 3 6 2" xfId="28803" xr:uid="{AC1BB515-B862-48C0-9406-12C4F723905A}"/>
    <cellStyle name="Total 3 3 3 7" xfId="17921" xr:uid="{117EEA65-A4A6-4AF7-ADB0-7B8898BE3885}"/>
    <cellStyle name="Total 3 3 3 7 2" xfId="29642" xr:uid="{F809A97A-DC1B-49E2-918B-765114721AA4}"/>
    <cellStyle name="Total 3 3 3 8" xfId="18697" xr:uid="{7B4BB702-EDF5-49E6-8D12-91F47934F9AA}"/>
    <cellStyle name="Total 3 3 4" xfId="9523" xr:uid="{2FEC86AC-B8E0-4EDA-983F-14818862F6DF}"/>
    <cellStyle name="Total 3 3 4 2" xfId="13928" xr:uid="{72BA0EB2-D40B-4112-A11F-F9AC7C9099D1}"/>
    <cellStyle name="Total 3 3 4 2 2" xfId="25701" xr:uid="{C1A33F85-BDD9-4C8A-82F0-C07728D02B12}"/>
    <cellStyle name="Total 3 3 4 3" xfId="14888" xr:uid="{5034FA41-9D6F-4357-A340-0413A8A75CBA}"/>
    <cellStyle name="Total 3 3 4 3 2" xfId="26659" xr:uid="{BE3240C8-C5C6-4F63-B754-34CB1FBA29C9}"/>
    <cellStyle name="Total 3 3 4 4" xfId="15840" xr:uid="{625693B4-13EE-40D0-AA8C-1227D0A7307E}"/>
    <cellStyle name="Total 3 3 4 4 2" xfId="27587" xr:uid="{D52B9220-6D41-4DA9-BF64-A19D46F18C6D}"/>
    <cellStyle name="Total 3 3 4 5" xfId="16714" xr:uid="{8BA4630E-FC82-448D-AF83-3E0698F2EF8D}"/>
    <cellStyle name="Total 3 3 4 5 2" xfId="28461" xr:uid="{AB981BBA-80B1-4070-91FF-D243438E2DB0}"/>
    <cellStyle name="Total 3 3 4 6" xfId="17579" xr:uid="{520D62DE-BF17-4B15-BC30-64BFC3D67E22}"/>
    <cellStyle name="Total 3 3 4 6 2" xfId="29300" xr:uid="{0AF47B29-A6FF-4E92-B1FD-997D5FCB4FF8}"/>
    <cellStyle name="Total 3 3 4 7" xfId="18355" xr:uid="{90FB3583-F01A-4FE5-AC8C-9B1F36921890}"/>
    <cellStyle name="Total 3 3 4 7 2" xfId="30076" xr:uid="{92C749FF-427E-4523-84CF-0B33EE013847}"/>
    <cellStyle name="Total 3 3 4 8" xfId="19112" xr:uid="{85218C65-0BD2-4C19-A666-2544330C0859}"/>
    <cellStyle name="Total 3 3 5" xfId="12225" xr:uid="{3E8CE92D-2A4E-421F-A610-9328CC111F8C}"/>
    <cellStyle name="Total 3 3 5 2" xfId="24042" xr:uid="{4CF49011-3C26-4A99-A341-D17C4C001F04}"/>
    <cellStyle name="Total 3 3 6" xfId="10542" xr:uid="{F2872CA6-1D4F-4315-B07D-097AFEA04FFD}"/>
    <cellStyle name="Total 3 3 6 2" xfId="22414" xr:uid="{B847FCA4-B63A-43F0-97A8-B75B20BE2D20}"/>
    <cellStyle name="Total 3 3 7" xfId="13577" xr:uid="{8E9CFB0E-5E7D-44B1-A14E-BC77532F421A}"/>
    <cellStyle name="Total 3 3 7 2" xfId="25353" xr:uid="{4D4FB22E-BD29-4CC9-9EB8-28BF78599D4F}"/>
    <cellStyle name="Total 3 3 8" xfId="14555" xr:uid="{8EE833F4-EBCE-4743-98BD-026108DC62B5}"/>
    <cellStyle name="Total 3 3 8 2" xfId="26326" xr:uid="{D5C0B8DB-0BC0-456B-B691-48DC7C7E0779}"/>
    <cellStyle name="Total 3 3 9" xfId="15508" xr:uid="{DDB83B64-04F9-4696-AF09-3CDA104AA1B7}"/>
    <cellStyle name="Total 3 3 9 2" xfId="27263" xr:uid="{76F79A92-584F-4D0E-A541-8B376621AD90}"/>
    <cellStyle name="Total 3 4" xfId="7134" xr:uid="{143D3FE2-EC09-4203-BE4A-130F60FF3EF0}"/>
    <cellStyle name="Total 3 4 10" xfId="17296" xr:uid="{CE174DFC-D035-4E50-BFAF-24FF63E7A967}"/>
    <cellStyle name="Total 3 4 10 2" xfId="29039" xr:uid="{C360238E-784E-4738-931F-75AB6E304C0B}"/>
    <cellStyle name="Total 3 4 2" xfId="8777" xr:uid="{3A12564F-40C2-4711-9765-19E0AEB3667F}"/>
    <cellStyle name="Total 3 4 2 2" xfId="13437" xr:uid="{51D07DB3-C95D-4D70-A32E-5E163BDFFFFD}"/>
    <cellStyle name="Total 3 4 2 2 2" xfId="25220" xr:uid="{20CB27CD-15B2-4D28-8ECF-FF5064C4689C}"/>
    <cellStyle name="Total 3 4 2 3" xfId="14443" xr:uid="{FDB011DE-607E-4F99-AF58-14AD59E2D132}"/>
    <cellStyle name="Total 3 4 2 3 2" xfId="26215" xr:uid="{37D46D59-CAE5-441D-B012-707AB4A4104C}"/>
    <cellStyle name="Total 3 4 2 4" xfId="15401" xr:uid="{8E574F10-721B-4562-A8A8-25D6E12D048A}"/>
    <cellStyle name="Total 3 4 2 4 2" xfId="27162" xr:uid="{AC40AB67-CA85-4CE9-BAE1-58E08B651593}"/>
    <cellStyle name="Total 3 4 2 5" xfId="16327" xr:uid="{D22B472C-A5A5-4029-B144-D987150CBF0C}"/>
    <cellStyle name="Total 3 4 2 5 2" xfId="28074" xr:uid="{A6D45519-0482-4A37-A67A-718F9A320F7F}"/>
    <cellStyle name="Total 3 4 2 6" xfId="17198" xr:uid="{858B77D7-C0CF-43C8-B31C-08300520D329}"/>
    <cellStyle name="Total 3 4 2 6 2" xfId="28942" xr:uid="{0399EAF6-1116-4252-B09E-51C21264307B}"/>
    <cellStyle name="Total 3 4 2 7" xfId="18045" xr:uid="{F95C07F8-4508-4D0C-B2DA-98A92148F09C}"/>
    <cellStyle name="Total 3 4 2 7 2" xfId="29766" xr:uid="{CE25A27F-562E-420F-ACE1-9A17444C3D87}"/>
    <cellStyle name="Total 3 4 2 8" xfId="18812" xr:uid="{7FEDBA03-5C4D-4E5B-8046-2AC563775455}"/>
    <cellStyle name="Total 3 4 3" xfId="9638" xr:uid="{26CEFC72-98A5-404B-A16D-6663098076A7}"/>
    <cellStyle name="Total 3 4 3 2" xfId="14043" xr:uid="{8E33DF99-78BA-451A-B6E4-545BBB37C12D}"/>
    <cellStyle name="Total 3 4 3 2 2" xfId="25816" xr:uid="{BF22387E-D162-4352-9AA2-25DD3A8F693B}"/>
    <cellStyle name="Total 3 4 3 3" xfId="15003" xr:uid="{E7F6AC70-8F6B-48CA-BD8D-B32590C9ABA8}"/>
    <cellStyle name="Total 3 4 3 3 2" xfId="26774" xr:uid="{E22D223F-AE24-4783-ABAC-E7D31566B192}"/>
    <cellStyle name="Total 3 4 3 4" xfId="15955" xr:uid="{4880B3EC-54E8-4D77-920B-E22CD6FD192E}"/>
    <cellStyle name="Total 3 4 3 4 2" xfId="27702" xr:uid="{7982412D-6F1E-4551-9F14-378B6C4D9A6E}"/>
    <cellStyle name="Total 3 4 3 5" xfId="16829" xr:uid="{65443C89-C3D5-4F9A-AAFD-B25356200396}"/>
    <cellStyle name="Total 3 4 3 5 2" xfId="28576" xr:uid="{AD92B942-E640-4F44-9788-1DDFA2C0D036}"/>
    <cellStyle name="Total 3 4 3 6" xfId="17694" xr:uid="{BCC094EB-0365-4B69-A62F-F9A498F61C41}"/>
    <cellStyle name="Total 3 4 3 6 2" xfId="29415" xr:uid="{44B2EA29-FD18-4A4A-8713-5C7699C54B25}"/>
    <cellStyle name="Total 3 4 3 7" xfId="18470" xr:uid="{96E1D95D-376A-4E6C-A24A-79523BAF799C}"/>
    <cellStyle name="Total 3 4 3 7 2" xfId="30191" xr:uid="{DDC5239D-5CF5-4A41-9F04-E778C1380E67}"/>
    <cellStyle name="Total 3 4 3 8" xfId="19227" xr:uid="{3CD1B27A-8E9A-426F-B516-0289B4A268B1}"/>
    <cellStyle name="Total 3 4 4" xfId="12408" xr:uid="{9DF54208-8E55-4B3F-A1AF-6C0BF2A2ED62}"/>
    <cellStyle name="Total 3 4 4 2" xfId="24222" xr:uid="{26D5D407-AE65-471F-AC3A-EF55780B21AD}"/>
    <cellStyle name="Total 3 4 5" xfId="10373" xr:uid="{E431AA2E-3CCB-4BA0-90B3-5CCA4906815F}"/>
    <cellStyle name="Total 3 4 5 2" xfId="22245" xr:uid="{175ECE17-12AD-4613-A423-D1DCD1B64620}"/>
    <cellStyle name="Total 3 4 6" xfId="13604" xr:uid="{FCA7E889-CE3F-4480-9B20-8CA3D41EB668}"/>
    <cellStyle name="Total 3 4 6 2" xfId="25380" xr:uid="{B6C7D986-D757-4BEE-8442-ABA7858E45A8}"/>
    <cellStyle name="Total 3 4 7" xfId="14580" xr:uid="{9FB535CB-B22D-44ED-BDFA-88D3C30F026B}"/>
    <cellStyle name="Total 3 4 7 2" xfId="26351" xr:uid="{16B21C0E-CA0E-4AAE-AECB-5DE5F7230D11}"/>
    <cellStyle name="Total 3 4 8" xfId="15532" xr:uid="{D7E05590-0522-4A56-A96E-CF16C5BDF933}"/>
    <cellStyle name="Total 3 4 8 2" xfId="27287" xr:uid="{F4264F88-3CC7-4B11-9856-918EA6D3C1D1}"/>
    <cellStyle name="Total 3 4 9" xfId="16427" xr:uid="{D7B81B7C-A3E1-4B1E-B269-6BA8E34529E3}"/>
    <cellStyle name="Total 3 4 9 2" xfId="28174" xr:uid="{01EC9689-CD38-4F43-804F-E0B3684AD465}"/>
    <cellStyle name="Total 3 5" xfId="7978" xr:uid="{689158CB-9C62-4B6F-A755-F58E75C367BB}"/>
    <cellStyle name="Total 3 5 2" xfId="12948" xr:uid="{9AE2897A-135F-44F6-BE73-809BFA0506FF}"/>
    <cellStyle name="Total 3 5 2 2" xfId="24742" xr:uid="{5BB39202-617D-43C0-B4D6-DCCA1ED7100E}"/>
    <cellStyle name="Total 3 5 3" xfId="9946" xr:uid="{DAA31C38-6346-4FFA-AFC5-9188661FA84C}"/>
    <cellStyle name="Total 3 5 3 2" xfId="21821" xr:uid="{5BD27BA3-B1D5-4EB9-B691-675B5EB6B2A5}"/>
    <cellStyle name="Total 3 5 4" xfId="11762" xr:uid="{655E147E-52C6-4733-AF15-79C5BD0DBAEC}"/>
    <cellStyle name="Total 3 5 4 2" xfId="23590" xr:uid="{EE54CCC2-E0B9-451E-9666-CF1A958F418C}"/>
    <cellStyle name="Total 3 5 5" xfId="10945" xr:uid="{C787744B-751D-4E95-9BC6-2872B70D4B81}"/>
    <cellStyle name="Total 3 5 5 2" xfId="22814" xr:uid="{8221E3D7-1E36-456E-8130-8DAFA88F105E}"/>
    <cellStyle name="Total 3 5 6" xfId="13549" xr:uid="{304E1092-F3BC-4160-B0B8-1CCEE81DF0E3}"/>
    <cellStyle name="Total 3 5 6 2" xfId="25325" xr:uid="{3F779AF8-C72A-49A4-9180-253AE4912996}"/>
    <cellStyle name="Total 3 5 7" xfId="14531" xr:uid="{96FC5CDD-83D0-4158-8E4E-2897C1FEAC41}"/>
    <cellStyle name="Total 3 5 7 2" xfId="26302" xr:uid="{99998DF6-B2FD-4C8E-A178-175ABD65FD5C}"/>
    <cellStyle name="Total 3 5 8" xfId="15484" xr:uid="{F1A31E67-AD7F-45B1-B448-BF110FA16F9B}"/>
    <cellStyle name="Total 3 6" xfId="9410" xr:uid="{5A4453DD-6FC6-40F9-BB46-D3727534124A}"/>
    <cellStyle name="Total 3 6 2" xfId="13815" xr:uid="{6361C074-126C-44F9-AA87-D946C68E539A}"/>
    <cellStyle name="Total 3 6 2 2" xfId="25588" xr:uid="{49A9F910-E50E-4467-ACCD-9EF34C46F464}"/>
    <cellStyle name="Total 3 6 3" xfId="14775" xr:uid="{6162A594-4BCF-46A0-86DD-84EB88DF0A44}"/>
    <cellStyle name="Total 3 6 3 2" xfId="26546" xr:uid="{A664C609-6433-46CF-9B62-DC31E8BD93F4}"/>
    <cellStyle name="Total 3 6 4" xfId="15727" xr:uid="{63A437A2-1409-4A83-BD03-645315AE3EE1}"/>
    <cellStyle name="Total 3 6 4 2" xfId="27474" xr:uid="{49BF6E50-55E5-4C85-9FA8-F023656C867C}"/>
    <cellStyle name="Total 3 6 5" xfId="16601" xr:uid="{EE2B9211-58A6-448A-8423-20C4A4211A14}"/>
    <cellStyle name="Total 3 6 5 2" xfId="28348" xr:uid="{E2A6F7D0-69F3-484C-8EF7-368DF937405A}"/>
    <cellStyle name="Total 3 6 6" xfId="17466" xr:uid="{9DE43272-CD06-4017-9188-6B2BD93E144A}"/>
    <cellStyle name="Total 3 6 6 2" xfId="29187" xr:uid="{2D9FB755-F7F5-460F-91CB-9E5271D7AEAA}"/>
    <cellStyle name="Total 3 6 7" xfId="18242" xr:uid="{890B5E52-3492-45E4-81E0-6B6E709E4AB0}"/>
    <cellStyle name="Total 3 6 7 2" xfId="29963" xr:uid="{91447534-E201-44E6-BCF4-C9DA3F86E702}"/>
    <cellStyle name="Total 3 6 8" xfId="18999" xr:uid="{091A3CE1-FEF6-4533-A5B7-B42178176CBB}"/>
    <cellStyle name="Total 3 7" xfId="11875" xr:uid="{8F8DF2E0-0E41-47ED-8B24-9799CBDBF24E}"/>
    <cellStyle name="Total 3 7 2" xfId="23702" xr:uid="{157ACD17-62D8-42FD-BD39-544C46792DD9}"/>
    <cellStyle name="Total 3 8" xfId="10844" xr:uid="{4107C0B0-DB2F-45DB-9BA7-837529370D9E}"/>
    <cellStyle name="Total 3 8 2" xfId="22713" xr:uid="{A7CA26FF-0F38-4F5F-8B95-940CCF25BEAE}"/>
    <cellStyle name="Total 3 9" xfId="11486" xr:uid="{F64023FA-699A-4FA4-961F-4C0C567371F4}"/>
    <cellStyle name="Total 3 9 2" xfId="23340" xr:uid="{FF8F6F64-17FD-48EB-AF0D-2E0406B5CCE8}"/>
    <cellStyle name="Total 4" xfId="6240" xr:uid="{FD1B8309-67E1-4C4A-A954-B3AF3751C374}"/>
    <cellStyle name="Total 4 10" xfId="10275" xr:uid="{AB52A797-C37C-4B1B-B587-0FC3AD7D95D9}"/>
    <cellStyle name="Total 4 10 2" xfId="22150" xr:uid="{AC2046EF-D2DE-4E73-B511-7F00B813B33E}"/>
    <cellStyle name="Total 4 11" xfId="12599" xr:uid="{DF83DD44-ECF2-4726-9970-A0B715E0169B}"/>
    <cellStyle name="Total 4 11 2" xfId="24404" xr:uid="{DD4EA680-5AC9-4DBD-866F-138910B8506C}"/>
    <cellStyle name="Total 4 12" xfId="10217" xr:uid="{00307BD0-1843-4D2B-933D-4B72B551A697}"/>
    <cellStyle name="Total 4 12 2" xfId="22092" xr:uid="{C0021757-AB7E-4D48-9021-6D7F457E576B}"/>
    <cellStyle name="Total 4 13" xfId="13109" xr:uid="{14DF29E8-7FEB-4BF8-8C0A-B60FC598F08C}"/>
    <cellStyle name="Total 4 13 2" xfId="24897" xr:uid="{84F0E29D-C4BB-4235-91B0-AD87932E51AC}"/>
    <cellStyle name="Total 4 2" xfId="6241" xr:uid="{E484091C-926D-441B-9353-78F6BA316FB9}"/>
    <cellStyle name="Total 4 2 10" xfId="15487" xr:uid="{05A31795-097D-40FD-A38E-99EA38852B8E}"/>
    <cellStyle name="Total 4 2 10 2" xfId="27243" xr:uid="{DAB8CD66-4E21-4B95-A846-34366831362B}"/>
    <cellStyle name="Total 4 2 11" xfId="16390" xr:uid="{11190E82-19AB-47BF-9B6B-1C5EA5E7FED4}"/>
    <cellStyle name="Total 4 2 11 2" xfId="28137" xr:uid="{E6ACACDF-7206-4B09-97D5-F70F553C6F5B}"/>
    <cellStyle name="Total 4 2 12" xfId="17261" xr:uid="{CA9F4A7A-8E69-4C08-BD73-AED7F85C89B9}"/>
    <cellStyle name="Total 4 2 12 2" xfId="29004" xr:uid="{C4DEDD92-7062-4277-906F-F0EE8210352F}"/>
    <cellStyle name="Total 4 2 2" xfId="6870" xr:uid="{2C0FC29C-6A26-44D5-9863-35F96B49BFB6}"/>
    <cellStyle name="Total 4 2 2 10" xfId="10985" xr:uid="{19B2D804-2F90-471F-B512-D0165F6A9DC7}"/>
    <cellStyle name="Total 4 2 2 10 2" xfId="22854" xr:uid="{1D70222A-47CE-4096-8928-8F89246B3B01}"/>
    <cellStyle name="Total 4 2 2 11" xfId="13542" xr:uid="{521DD820-AB0C-4F3F-8CE5-27894A72932D}"/>
    <cellStyle name="Total 4 2 2 11 2" xfId="25319" xr:uid="{67B7C417-F8DC-486F-9CCC-452C70C83888}"/>
    <cellStyle name="Total 4 2 2 2" xfId="7673" xr:uid="{DC40CCEC-0F85-4FF2-A7C2-EADC9489622B}"/>
    <cellStyle name="Total 4 2 2 2 10" xfId="13036" xr:uid="{C059691F-2819-4EC2-BA3B-5B5FBD4BE713}"/>
    <cellStyle name="Total 4 2 2 2 10 2" xfId="24828" xr:uid="{29747CBE-5B9B-4C9B-91DB-E26A441E8D0D}"/>
    <cellStyle name="Total 4 2 2 2 2" xfId="9316" xr:uid="{B0850FE9-F92F-4C3D-A050-F84ED6FC3267}"/>
    <cellStyle name="Total 4 2 2 2 2 2" xfId="13738" xr:uid="{F207CB1D-1CDA-46FD-8981-B60D4D707B46}"/>
    <cellStyle name="Total 4 2 2 2 2 2 2" xfId="25512" xr:uid="{D5DBB617-4FD4-4E4C-B294-8E2CDE4048D3}"/>
    <cellStyle name="Total 4 2 2 2 2 3" xfId="14700" xr:uid="{C6ECE414-AD4C-485D-BA04-DFEF138EE3A8}"/>
    <cellStyle name="Total 4 2 2 2 2 3 2" xfId="26471" xr:uid="{23BF4B92-AFA1-4F2E-96AE-DB7783F115F0}"/>
    <cellStyle name="Total 4 2 2 2 2 4" xfId="15652" xr:uid="{7BD2C5F5-9DBC-4D05-8114-DF0328DB6392}"/>
    <cellStyle name="Total 4 2 2 2 2 4 2" xfId="27399" xr:uid="{18C36B35-6B63-47C4-A8F3-0817F1C7F443}"/>
    <cellStyle name="Total 4 2 2 2 2 5" xfId="16530" xr:uid="{006036D4-22FD-4831-AA0E-2CF8E7C953D4}"/>
    <cellStyle name="Total 4 2 2 2 2 5 2" xfId="28277" xr:uid="{86E69CE4-BFD5-4DB5-8D03-3C001771E3F9}"/>
    <cellStyle name="Total 4 2 2 2 2 6" xfId="17395" xr:uid="{B34245AC-B728-4FF6-8286-3E48522927AE}"/>
    <cellStyle name="Total 4 2 2 2 2 6 2" xfId="29116" xr:uid="{F1514331-E6DB-4932-982B-D2ADE0528200}"/>
    <cellStyle name="Total 4 2 2 2 2 7" xfId="18171" xr:uid="{269D3810-11B0-4EF5-869B-CED66340FFAE}"/>
    <cellStyle name="Total 4 2 2 2 2 7 2" xfId="29892" xr:uid="{9F502492-E45C-4EDE-ACBD-20B5853ED4CC}"/>
    <cellStyle name="Total 4 2 2 2 2 8" xfId="18928" xr:uid="{6C357731-335F-4E51-A1C2-ECF111CB0439}"/>
    <cellStyle name="Total 4 2 2 2 3" xfId="9754" xr:uid="{E29237D8-2774-449B-89D5-1D8AAE9DF7AA}"/>
    <cellStyle name="Total 4 2 2 2 3 2" xfId="14159" xr:uid="{E0EB674B-8E9C-4453-B11B-07CC0797E912}"/>
    <cellStyle name="Total 4 2 2 2 3 2 2" xfId="25932" xr:uid="{360E64E0-9B3D-42AF-BE7F-539B47F82F97}"/>
    <cellStyle name="Total 4 2 2 2 3 3" xfId="15119" xr:uid="{391D1E77-C74D-4338-82FD-AE7F02B972B2}"/>
    <cellStyle name="Total 4 2 2 2 3 3 2" xfId="26890" xr:uid="{5513EEE4-3B4A-4227-82E3-99ED952A93B6}"/>
    <cellStyle name="Total 4 2 2 2 3 4" xfId="16071" xr:uid="{8A0BAC2E-9198-4BB1-9CB7-05C8DF0CF352}"/>
    <cellStyle name="Total 4 2 2 2 3 4 2" xfId="27818" xr:uid="{369F8014-7F13-4ADD-9274-BDD93B88B90E}"/>
    <cellStyle name="Total 4 2 2 2 3 5" xfId="16945" xr:uid="{D0976BD6-D87C-4F73-BE81-C1E95264A127}"/>
    <cellStyle name="Total 4 2 2 2 3 5 2" xfId="28692" xr:uid="{E55BCC61-28E2-470F-A375-1BE27D6252E1}"/>
    <cellStyle name="Total 4 2 2 2 3 6" xfId="17810" xr:uid="{40896791-0A1E-4D47-AE61-56321F11CA1D}"/>
    <cellStyle name="Total 4 2 2 2 3 6 2" xfId="29531" xr:uid="{1DC9E4A0-7FF4-423B-A62F-701F4E0DE890}"/>
    <cellStyle name="Total 4 2 2 2 3 7" xfId="18586" xr:uid="{B9ABC161-B17D-4A9D-B650-3ED68DDEF57F}"/>
    <cellStyle name="Total 4 2 2 2 3 7 2" xfId="30307" xr:uid="{1E8EE741-5413-425F-AC51-7276F4514E70}"/>
    <cellStyle name="Total 4 2 2 2 3 8" xfId="19343" xr:uid="{FEC92CD2-810F-4E2E-92EE-4982D4C360A7}"/>
    <cellStyle name="Total 4 2 2 2 4" xfId="12724" xr:uid="{539D41F2-B060-4796-A07F-8BD570DCD974}"/>
    <cellStyle name="Total 4 2 2 2 4 2" xfId="24522" xr:uid="{4EC5D251-6795-453A-B4C4-3A18B27FB49F}"/>
    <cellStyle name="Total 4 2 2 2 5" xfId="10164" xr:uid="{44E7DF2B-8D03-4D7A-83BA-843A772C4273}"/>
    <cellStyle name="Total 4 2 2 2 5 2" xfId="22039" xr:uid="{AAD8EE3F-5129-467F-AA98-5197424B0A90}"/>
    <cellStyle name="Total 4 2 2 2 6" xfId="11976" xr:uid="{8CA25A6D-5E44-452B-ADBB-C3D4745F03FA}"/>
    <cellStyle name="Total 4 2 2 2 6 2" xfId="23801" xr:uid="{42B82E8B-DCE4-4CE4-8BB2-D61CB8EA3112}"/>
    <cellStyle name="Total 4 2 2 2 7" xfId="10760" xr:uid="{AC3B8241-5662-45B5-875B-3791A2963FDB}"/>
    <cellStyle name="Total 4 2 2 2 7 2" xfId="22631" xr:uid="{FEA08CC8-91D3-48F3-B331-85F360E27EBF}"/>
    <cellStyle name="Total 4 2 2 2 8" xfId="11561" xr:uid="{8A4ABEBA-0892-4B70-9548-0FCC5ED16734}"/>
    <cellStyle name="Total 4 2 2 2 8 2" xfId="23409" xr:uid="{1CD4D5CF-23E0-42AE-A731-E53E924AB892}"/>
    <cellStyle name="Total 4 2 2 2 9" xfId="11100" xr:uid="{A8B3DA38-4915-4569-9AD5-7359FD08C36A}"/>
    <cellStyle name="Total 4 2 2 2 9 2" xfId="22969" xr:uid="{89C2E119-94C1-4192-9FD8-93893DB88DD3}"/>
    <cellStyle name="Total 4 2 2 3" xfId="8515" xr:uid="{98C24711-AD6E-41E0-A2FB-B320E7DF76A4}"/>
    <cellStyle name="Total 4 2 2 3 2" xfId="13257" xr:uid="{29E8EB90-678D-440B-87EE-B4977A3BE3CB}"/>
    <cellStyle name="Total 4 2 2 3 2 2" xfId="25043" xr:uid="{1D9E8B08-3C6F-4FAD-A06A-C0304025CEFC}"/>
    <cellStyle name="Total 4 2 2 3 3" xfId="14277" xr:uid="{4F9533B5-A1D9-4C87-AC54-E61D605CDC86}"/>
    <cellStyle name="Total 4 2 2 3 3 2" xfId="26050" xr:uid="{5E083166-E7E3-47E0-BDE1-105AACD77015}"/>
    <cellStyle name="Total 4 2 2 3 4" xfId="15237" xr:uid="{A9D52CC1-3AA0-4E29-9043-D9A21A876E9B}"/>
    <cellStyle name="Total 4 2 2 3 4 2" xfId="27006" xr:uid="{7E41FC00-0A4C-454C-9675-172E39F7F6F4}"/>
    <cellStyle name="Total 4 2 2 3 5" xfId="16186" xr:uid="{44A53765-277C-4CD9-85D6-F962B9B95514}"/>
    <cellStyle name="Total 4 2 2 3 5 2" xfId="27933" xr:uid="{4541EA30-DBF3-4355-B6AC-4C087330CD26}"/>
    <cellStyle name="Total 4 2 2 3 6" xfId="17059" xr:uid="{38739EDF-9284-4176-9F0A-259102821017}"/>
    <cellStyle name="Total 4 2 2 3 6 2" xfId="28806" xr:uid="{56B53A1C-D4F8-44F5-A617-58C24211D69E}"/>
    <cellStyle name="Total 4 2 2 3 7" xfId="17924" xr:uid="{47B6F870-6826-4CC2-A9BA-8D447AB67AC8}"/>
    <cellStyle name="Total 4 2 2 3 7 2" xfId="29645" xr:uid="{4C3E7437-7C35-4EFA-A305-4C7375A99877}"/>
    <cellStyle name="Total 4 2 2 3 8" xfId="18700" xr:uid="{4FDA7B22-F740-4A82-85EA-89BC4C3BA1B4}"/>
    <cellStyle name="Total 4 2 2 4" xfId="9526" xr:uid="{2B36EA1D-10DB-4AAF-800E-79727EF46996}"/>
    <cellStyle name="Total 4 2 2 4 2" xfId="13931" xr:uid="{56E38979-A573-48FF-B37A-E67BB3352418}"/>
    <cellStyle name="Total 4 2 2 4 2 2" xfId="25704" xr:uid="{8BD98E39-2D42-477C-90A0-AEEE5AFE5342}"/>
    <cellStyle name="Total 4 2 2 4 3" xfId="14891" xr:uid="{07615F70-5E80-4543-821A-3F43F4FCE692}"/>
    <cellStyle name="Total 4 2 2 4 3 2" xfId="26662" xr:uid="{5A448E82-D636-4006-9DF9-C70CE038F570}"/>
    <cellStyle name="Total 4 2 2 4 4" xfId="15843" xr:uid="{7AECBCEE-3B41-44A6-8D95-06D61AE6C0E3}"/>
    <cellStyle name="Total 4 2 2 4 4 2" xfId="27590" xr:uid="{5AE3C539-BD32-4E21-99F6-A2BAA1CECA6D}"/>
    <cellStyle name="Total 4 2 2 4 5" xfId="16717" xr:uid="{225EF528-8559-4F3E-B730-AE07CAD665D0}"/>
    <cellStyle name="Total 4 2 2 4 5 2" xfId="28464" xr:uid="{6B031572-D08D-42E6-AC34-DC0BBFF440E3}"/>
    <cellStyle name="Total 4 2 2 4 6" xfId="17582" xr:uid="{5C7FA727-5CDF-488B-B522-D9548D6CC1BB}"/>
    <cellStyle name="Total 4 2 2 4 6 2" xfId="29303" xr:uid="{D04E4EB9-3F5C-4927-84E0-25CC043888A9}"/>
    <cellStyle name="Total 4 2 2 4 7" xfId="18358" xr:uid="{BBAD9BD5-53D0-4F95-8BCF-AF2EFE93FB52}"/>
    <cellStyle name="Total 4 2 2 4 7 2" xfId="30079" xr:uid="{E36F0BAA-DFC9-4891-91F8-7DBEA2F3DEE4}"/>
    <cellStyle name="Total 4 2 2 4 8" xfId="19115" xr:uid="{3D38C4A8-9C93-4AA9-B42F-5A688EA7CBCB}"/>
    <cellStyle name="Total 4 2 2 5" xfId="12228" xr:uid="{DD76420E-4ED9-4F9C-B2FD-C2D78F740AB2}"/>
    <cellStyle name="Total 4 2 2 5 2" xfId="24045" xr:uid="{94F58B84-18B6-4375-90DE-FFFDF979A00F}"/>
    <cellStyle name="Total 4 2 2 6" xfId="10539" xr:uid="{5B3E737B-722B-4AD3-BBBC-7A57C9750915}"/>
    <cellStyle name="Total 4 2 2 6 2" xfId="22411" xr:uid="{3F962D56-0D8D-42A2-BF42-4ACA25AB76BF}"/>
    <cellStyle name="Total 4 2 2 7" xfId="12556" xr:uid="{80489DC8-F0FD-4C21-A189-87C45E3C4A7D}"/>
    <cellStyle name="Total 4 2 2 7 2" xfId="24365" xr:uid="{712D47FB-3398-41F6-8379-315DBD1C6D44}"/>
    <cellStyle name="Total 4 2 2 8" xfId="10250" xr:uid="{E8D5B954-1529-492E-A3D4-3D2526FD8067}"/>
    <cellStyle name="Total 4 2 2 8 2" xfId="22125" xr:uid="{E3C8475C-76FA-4200-BE0C-25772921E41A}"/>
    <cellStyle name="Total 4 2 2 9" xfId="11714" xr:uid="{DF0B4945-6FDE-4AC9-848A-B47300B31732}"/>
    <cellStyle name="Total 4 2 2 9 2" xfId="23547" xr:uid="{40980BB4-6953-449C-9F51-5D124A01C1EF}"/>
    <cellStyle name="Total 4 2 3" xfId="7137" xr:uid="{F1AE114E-CFF1-4783-9727-108F620338C9}"/>
    <cellStyle name="Total 4 2 3 10" xfId="11534" xr:uid="{9DF9B44F-CD23-4F6B-A719-B833A5D4C07C}"/>
    <cellStyle name="Total 4 2 3 10 2" xfId="23384" xr:uid="{9E85A420-2CBC-48FF-94D6-EC6CB30DBA5F}"/>
    <cellStyle name="Total 4 2 3 2" xfId="8780" xr:uid="{6B93E9DE-07C2-48FD-BF13-F7F23F5C3F89}"/>
    <cellStyle name="Total 4 2 3 2 2" xfId="13440" xr:uid="{93E859D8-BF7F-4BA1-B41D-E3B2B41FE726}"/>
    <cellStyle name="Total 4 2 3 2 2 2" xfId="25223" xr:uid="{8AC61797-FED2-4BF4-A546-460F38B4428B}"/>
    <cellStyle name="Total 4 2 3 2 3" xfId="14446" xr:uid="{EE2EFCB0-2C4F-497D-8B8B-8ECA53CD157C}"/>
    <cellStyle name="Total 4 2 3 2 3 2" xfId="26218" xr:uid="{AAE99382-3223-4291-ACF3-9653837C55E4}"/>
    <cellStyle name="Total 4 2 3 2 4" xfId="15404" xr:uid="{92D21316-8BB1-48D2-AA21-7037570AF2FB}"/>
    <cellStyle name="Total 4 2 3 2 4 2" xfId="27165" xr:uid="{58FDEDDE-F48F-4D85-BD7B-D7CF22B9A2F5}"/>
    <cellStyle name="Total 4 2 3 2 5" xfId="16330" xr:uid="{45A0D924-DC93-4493-9B54-94FFE0BE998E}"/>
    <cellStyle name="Total 4 2 3 2 5 2" xfId="28077" xr:uid="{40808225-1A95-4FBF-AAFA-E06C9DAEA886}"/>
    <cellStyle name="Total 4 2 3 2 6" xfId="17201" xr:uid="{5D61DDFA-6DCB-4195-BD28-09B3A8335ED0}"/>
    <cellStyle name="Total 4 2 3 2 6 2" xfId="28945" xr:uid="{E4BD8219-BAFC-41E8-B1D2-3AC885E09E2A}"/>
    <cellStyle name="Total 4 2 3 2 7" xfId="18048" xr:uid="{87166866-371E-4E90-B4B0-E5529F8F61BE}"/>
    <cellStyle name="Total 4 2 3 2 7 2" xfId="29769" xr:uid="{6B55E74E-B73D-4DD4-8455-D4CD5EC9C300}"/>
    <cellStyle name="Total 4 2 3 2 8" xfId="18815" xr:uid="{2046F3EF-2E6E-4411-B996-11D74C8CD14E}"/>
    <cellStyle name="Total 4 2 3 3" xfId="9641" xr:uid="{0746EEBC-8F3C-4656-AD19-991F7AB39509}"/>
    <cellStyle name="Total 4 2 3 3 2" xfId="14046" xr:uid="{54C80D5A-61F5-492E-9E86-744759B5C38A}"/>
    <cellStyle name="Total 4 2 3 3 2 2" xfId="25819" xr:uid="{70E6395D-0E40-4924-9B30-A33A0A1F7B33}"/>
    <cellStyle name="Total 4 2 3 3 3" xfId="15006" xr:uid="{3F8A94EC-A9FE-4937-99E9-78BD70302DA4}"/>
    <cellStyle name="Total 4 2 3 3 3 2" xfId="26777" xr:uid="{7E898222-D855-41B4-9A06-BA96401B6311}"/>
    <cellStyle name="Total 4 2 3 3 4" xfId="15958" xr:uid="{BF245CEE-65B6-4E8B-9F30-BBCF54FB4EAA}"/>
    <cellStyle name="Total 4 2 3 3 4 2" xfId="27705" xr:uid="{2CABC1FC-26B4-49E2-8138-06DDE695EF7A}"/>
    <cellStyle name="Total 4 2 3 3 5" xfId="16832" xr:uid="{C72DA874-ECB8-4A7B-8D21-3DFCD16608EA}"/>
    <cellStyle name="Total 4 2 3 3 5 2" xfId="28579" xr:uid="{F40A894D-D8B6-4CE7-8093-7635EB05526A}"/>
    <cellStyle name="Total 4 2 3 3 6" xfId="17697" xr:uid="{E086EDB9-79FE-4B47-94D3-E37E17117D62}"/>
    <cellStyle name="Total 4 2 3 3 6 2" xfId="29418" xr:uid="{6F0973E2-A465-4B9A-A96E-DDCCC3377C7C}"/>
    <cellStyle name="Total 4 2 3 3 7" xfId="18473" xr:uid="{81974A25-2DA0-45E0-B7EC-7DD0A61360F9}"/>
    <cellStyle name="Total 4 2 3 3 7 2" xfId="30194" xr:uid="{0E470721-5EF1-470B-99F6-44AA91CE5650}"/>
    <cellStyle name="Total 4 2 3 3 8" xfId="19230" xr:uid="{CAC1A73B-885E-489A-99A3-8B9B1E94D17F}"/>
    <cellStyle name="Total 4 2 3 4" xfId="12411" xr:uid="{E44117A8-8230-44EE-8B9D-C2D9B82DEE2C}"/>
    <cellStyle name="Total 4 2 3 4 2" xfId="24225" xr:uid="{FE1B75AC-0E2E-4219-BD41-8D0B092257EC}"/>
    <cellStyle name="Total 4 2 3 5" xfId="10370" xr:uid="{3A16FEAD-D5BF-44C4-BDDD-94EE7CFE3473}"/>
    <cellStyle name="Total 4 2 3 5 2" xfId="22242" xr:uid="{30646515-2D1A-4CDE-9D2D-CE7E0FB28A9D}"/>
    <cellStyle name="Total 4 2 3 6" xfId="12586" xr:uid="{E084EF12-5839-4B17-9755-A9FAAC2E0A05}"/>
    <cellStyle name="Total 4 2 3 6 2" xfId="24392" xr:uid="{DA0C755F-B5CE-46A4-8301-B071E419BE03}"/>
    <cellStyle name="Total 4 2 3 7" xfId="10226" xr:uid="{13444387-CFBA-4EF5-A6BF-B38E80C1C864}"/>
    <cellStyle name="Total 4 2 3 7 2" xfId="22101" xr:uid="{66C0275F-9CEF-4E7D-8452-1E32AE76500C}"/>
    <cellStyle name="Total 4 2 3 8" xfId="11941" xr:uid="{95DDFA70-3D67-40CD-B465-3FFAF964B39F}"/>
    <cellStyle name="Total 4 2 3 8 2" xfId="23767" xr:uid="{1AE18769-70E9-411C-AC82-33E4BC673793}"/>
    <cellStyle name="Total 4 2 3 9" xfId="10790" xr:uid="{C58E1477-B8F3-477A-A0C6-F321485873CB}"/>
    <cellStyle name="Total 4 2 3 9 2" xfId="22660" xr:uid="{21DD8EEF-9450-48BE-96C7-E29CDB2D62FF}"/>
    <cellStyle name="Total 4 2 4" xfId="7981" xr:uid="{C2E45A31-EEE3-4D1B-8C5A-2E96878376AF}"/>
    <cellStyle name="Total 4 2 4 2" xfId="12951" xr:uid="{2073811D-98D5-442E-BBC4-9C389E0BFEEA}"/>
    <cellStyle name="Total 4 2 4 2 2" xfId="24745" xr:uid="{D9075219-9637-4E33-8A91-42075C4840EB}"/>
    <cellStyle name="Total 4 2 4 3" xfId="9943" xr:uid="{F04E9595-808E-4241-BBD1-109BA112007A}"/>
    <cellStyle name="Total 4 2 4 3 2" xfId="21818" xr:uid="{F16A16A4-D310-4F15-A1C8-FB674BD69E17}"/>
    <cellStyle name="Total 4 2 4 4" xfId="11765" xr:uid="{DAEB57AB-6ADD-49B1-B9E5-92EDE072C1A0}"/>
    <cellStyle name="Total 4 2 4 4 2" xfId="23593" xr:uid="{349A3012-20C5-466B-B807-D7FD5266C6B4}"/>
    <cellStyle name="Total 4 2 4 5" xfId="10942" xr:uid="{63B10B8F-72AF-4C34-AF23-32568EDB9A36}"/>
    <cellStyle name="Total 4 2 4 5 2" xfId="22811" xr:uid="{684EC821-FA74-4AF9-85DA-1D2F94BF0BD7}"/>
    <cellStyle name="Total 4 2 4 6" xfId="12524" xr:uid="{3CFE78DD-E0F2-42D4-9025-4A4063F9F304}"/>
    <cellStyle name="Total 4 2 4 6 2" xfId="24334" xr:uid="{57A8A63C-2AEE-4681-83F5-C7A41F5168BA}"/>
    <cellStyle name="Total 4 2 4 7" xfId="10277" xr:uid="{C22F0987-7E21-4E13-95EE-2FFD397C65E4}"/>
    <cellStyle name="Total 4 2 4 7 2" xfId="22152" xr:uid="{DEFEF102-82BF-49CF-9255-E54762912068}"/>
    <cellStyle name="Total 4 2 4 8" xfId="11691" xr:uid="{E0F41C82-4C7E-4D5D-A90E-695304E344ED}"/>
    <cellStyle name="Total 4 2 5" xfId="9413" xr:uid="{0AE57FFF-A3C0-431E-8C9F-8408F4D085A2}"/>
    <cellStyle name="Total 4 2 5 2" xfId="13818" xr:uid="{EC2C8754-D288-40C6-9308-F101A65A6D7D}"/>
    <cellStyle name="Total 4 2 5 2 2" xfId="25591" xr:uid="{7ACD41F9-A405-44BC-A645-48382301F077}"/>
    <cellStyle name="Total 4 2 5 3" xfId="14778" xr:uid="{A89D63BE-6D81-4631-A565-205510E0FD3E}"/>
    <cellStyle name="Total 4 2 5 3 2" xfId="26549" xr:uid="{DE9D88B5-17C9-4EA0-B5B6-9725F627D50C}"/>
    <cellStyle name="Total 4 2 5 4" xfId="15730" xr:uid="{94EB9B50-7F8C-4DAB-BC77-D4FDCF16D043}"/>
    <cellStyle name="Total 4 2 5 4 2" xfId="27477" xr:uid="{A5F71344-EDF0-4F7E-ABF7-C5CA37ED84A8}"/>
    <cellStyle name="Total 4 2 5 5" xfId="16604" xr:uid="{74342494-210B-443F-BCAB-ACD85282702A}"/>
    <cellStyle name="Total 4 2 5 5 2" xfId="28351" xr:uid="{FCFC0D3B-915F-4D3B-BF79-33D4719F5735}"/>
    <cellStyle name="Total 4 2 5 6" xfId="17469" xr:uid="{22748CF9-059D-42E7-8BFD-BD7755723F66}"/>
    <cellStyle name="Total 4 2 5 6 2" xfId="29190" xr:uid="{30E30134-C6EC-4AA2-B9A4-F9F869917B85}"/>
    <cellStyle name="Total 4 2 5 7" xfId="18245" xr:uid="{8D91C49D-6352-458F-9E37-4FCCAEA093F5}"/>
    <cellStyle name="Total 4 2 5 7 2" xfId="29966" xr:uid="{FA3D35B6-FC4C-4D8D-9053-3D9FCAA9DB06}"/>
    <cellStyle name="Total 4 2 5 8" xfId="19002" xr:uid="{618E844A-9228-4C15-8F4A-20AEFFDCECA0}"/>
    <cellStyle name="Total 4 2 6" xfId="11878" xr:uid="{25266217-14E5-460D-B8C3-4DC78244126F}"/>
    <cellStyle name="Total 4 2 6 2" xfId="23705" xr:uid="{0BD367ED-C1C2-48E3-842C-F9E47DB1D0D6}"/>
    <cellStyle name="Total 4 2 7" xfId="10841" xr:uid="{9FAE4714-A765-49E6-96E8-F0923A166564}"/>
    <cellStyle name="Total 4 2 7 2" xfId="22710" xr:uid="{F5B81357-F69C-41DA-94C0-4457D60EC13B}"/>
    <cellStyle name="Total 4 2 8" xfId="13553" xr:uid="{9139D210-83AB-4990-96D0-C71C11E77698}"/>
    <cellStyle name="Total 4 2 8 2" xfId="25329" xr:uid="{F96BD214-5795-4709-849A-074045EF1C3B}"/>
    <cellStyle name="Total 4 2 9" xfId="14534" xr:uid="{40733FC8-EEF2-4241-91A7-EA9D88BEB412}"/>
    <cellStyle name="Total 4 2 9 2" xfId="26305" xr:uid="{4C0F4758-6F9E-41CA-A5D3-43F527105D07}"/>
    <cellStyle name="Total 4 3" xfId="6869" xr:uid="{A1842D88-D0AC-450B-BA01-D9F6EEED3EB9}"/>
    <cellStyle name="Total 4 3 10" xfId="11075" xr:uid="{E57E5358-2625-4A5F-8E4F-81590F2A6372}"/>
    <cellStyle name="Total 4 3 10 2" xfId="22944" xr:uid="{A9837389-6056-4B4B-ACCB-A54C7A2A2C96}"/>
    <cellStyle name="Total 4 3 11" xfId="13335" xr:uid="{7B60EFDF-4BA1-4039-8D3F-A4BE9DF54431}"/>
    <cellStyle name="Total 4 3 11 2" xfId="25118" xr:uid="{D5225183-321F-4CC0-BEBA-B61C6AA84C4C}"/>
    <cellStyle name="Total 4 3 2" xfId="7674" xr:uid="{1F66DB9E-063A-4EAE-812A-F1B509759BCA}"/>
    <cellStyle name="Total 4 3 2 10" xfId="11176" xr:uid="{F5E00745-34F0-4352-AFFA-619849C92367}"/>
    <cellStyle name="Total 4 3 2 10 2" xfId="23041" xr:uid="{C0411E4A-F937-40BC-A195-7FFA09FCF408}"/>
    <cellStyle name="Total 4 3 2 2" xfId="9317" xr:uid="{351B0824-E5F0-4D8B-85F2-3276DD463CF8}"/>
    <cellStyle name="Total 4 3 2 2 2" xfId="13739" xr:uid="{EB21F5F4-0461-435E-9525-1F7A40B40C5A}"/>
    <cellStyle name="Total 4 3 2 2 2 2" xfId="25513" xr:uid="{FF07B200-91D4-4EEE-B206-2DDE85DD1634}"/>
    <cellStyle name="Total 4 3 2 2 3" xfId="14701" xr:uid="{A9D357E0-CCB9-4587-8F5C-26908322B4A2}"/>
    <cellStyle name="Total 4 3 2 2 3 2" xfId="26472" xr:uid="{01AADE73-6E11-4FAC-8D8B-0B1F1002D393}"/>
    <cellStyle name="Total 4 3 2 2 4" xfId="15653" xr:uid="{02D2E766-36B1-4EAD-A599-60B8A5EB794F}"/>
    <cellStyle name="Total 4 3 2 2 4 2" xfId="27400" xr:uid="{851B7F3F-41E9-49D0-829F-2EF8A647EE35}"/>
    <cellStyle name="Total 4 3 2 2 5" xfId="16531" xr:uid="{5B228625-D7BC-4294-880B-EC5C63B6C4CA}"/>
    <cellStyle name="Total 4 3 2 2 5 2" xfId="28278" xr:uid="{9264C3F3-79FA-416F-98EA-C7BD0429EA0F}"/>
    <cellStyle name="Total 4 3 2 2 6" xfId="17396" xr:uid="{94435513-C8B1-45FA-9918-A87025374D1F}"/>
    <cellStyle name="Total 4 3 2 2 6 2" xfId="29117" xr:uid="{5080B84A-86DE-4109-A325-BE05690235B9}"/>
    <cellStyle name="Total 4 3 2 2 7" xfId="18172" xr:uid="{D0AF5781-5BD5-427F-AF2B-D02E9F9CD624}"/>
    <cellStyle name="Total 4 3 2 2 7 2" xfId="29893" xr:uid="{9646DAD0-3870-4696-BE0C-A33751F4D878}"/>
    <cellStyle name="Total 4 3 2 2 8" xfId="18929" xr:uid="{275ED303-4895-4738-8A0C-9BD6A37FC8C1}"/>
    <cellStyle name="Total 4 3 2 3" xfId="9755" xr:uid="{7431937B-DF60-4040-B539-EC53790C652F}"/>
    <cellStyle name="Total 4 3 2 3 2" xfId="14160" xr:uid="{768EAE17-4238-4A1E-8C0D-BE9DD333B399}"/>
    <cellStyle name="Total 4 3 2 3 2 2" xfId="25933" xr:uid="{2C8E3D4E-F241-4037-A632-0F5865E2517D}"/>
    <cellStyle name="Total 4 3 2 3 3" xfId="15120" xr:uid="{EE3EF95E-7AAF-4262-AB78-B1BD376C5BE7}"/>
    <cellStyle name="Total 4 3 2 3 3 2" xfId="26891" xr:uid="{61DAB6FA-60FD-4647-A304-03063DC6DED7}"/>
    <cellStyle name="Total 4 3 2 3 4" xfId="16072" xr:uid="{BCF1715F-0380-40B5-94B5-B46CDF1F8DF7}"/>
    <cellStyle name="Total 4 3 2 3 4 2" xfId="27819" xr:uid="{3CE6DABA-7148-4063-8036-3AA80088B9CC}"/>
    <cellStyle name="Total 4 3 2 3 5" xfId="16946" xr:uid="{F4B40BCA-F9C8-45A4-A333-7A62E4F30262}"/>
    <cellStyle name="Total 4 3 2 3 5 2" xfId="28693" xr:uid="{AE5C3D1B-BE16-4F7A-9DE1-1AAE6A6AADC3}"/>
    <cellStyle name="Total 4 3 2 3 6" xfId="17811" xr:uid="{97BD4F4C-ED71-46D3-8E5D-7B6196345AC3}"/>
    <cellStyle name="Total 4 3 2 3 6 2" xfId="29532" xr:uid="{89B41263-05A0-419D-8EE2-AF93898771FC}"/>
    <cellStyle name="Total 4 3 2 3 7" xfId="18587" xr:uid="{8A03E0A3-DCA6-406E-A3C8-0E7BB45D65B8}"/>
    <cellStyle name="Total 4 3 2 3 7 2" xfId="30308" xr:uid="{B9D89D3E-CE19-4554-9D1D-A662CB44822A}"/>
    <cellStyle name="Total 4 3 2 3 8" xfId="19344" xr:uid="{27E5FF62-9A39-4B9C-9197-3AE0684745CE}"/>
    <cellStyle name="Total 4 3 2 4" xfId="12725" xr:uid="{1C373A0D-AF19-4A80-A936-8F00C53DD6C6}"/>
    <cellStyle name="Total 4 3 2 4 2" xfId="24523" xr:uid="{80944EDF-BB55-4D6A-97C4-7E260AA7BB4A}"/>
    <cellStyle name="Total 4 3 2 5" xfId="10163" xr:uid="{ABC465BE-85C3-43B0-888E-CA938856CD6E}"/>
    <cellStyle name="Total 4 3 2 5 2" xfId="22038" xr:uid="{6CEB45E2-6831-435E-95C7-94C20B22439A}"/>
    <cellStyle name="Total 4 3 2 6" xfId="9784" xr:uid="{7602F602-2182-407E-B43F-DE594CBF78A6}"/>
    <cellStyle name="Total 4 3 2 6 2" xfId="21660" xr:uid="{FE3351E9-83A4-4F4C-8D88-94019EDD83DC}"/>
    <cellStyle name="Total 4 3 2 7" xfId="11854" xr:uid="{A1AA3350-75DC-43C0-9781-F93B6330855B}"/>
    <cellStyle name="Total 4 3 2 7 2" xfId="23681" xr:uid="{77AC859A-39F7-4255-A83A-83559D61EAF7}"/>
    <cellStyle name="Total 4 3 2 8" xfId="10865" xr:uid="{56865AE6-0532-4B5B-BFB3-03482633E344}"/>
    <cellStyle name="Total 4 3 2 8 2" xfId="22734" xr:uid="{95B660AE-A906-430F-9F2A-5CFFE2C5D1F2}"/>
    <cellStyle name="Total 4 3 2 9" xfId="11465" xr:uid="{CE3894E0-99DA-49F9-89E3-B4372703C8E9}"/>
    <cellStyle name="Total 4 3 2 9 2" xfId="23319" xr:uid="{F233A607-2F93-473A-8688-0ABC67E03316}"/>
    <cellStyle name="Total 4 3 3" xfId="8514" xr:uid="{31415B61-AF8E-4530-B871-3F3BC8AD5BEA}"/>
    <cellStyle name="Total 4 3 3 2" xfId="13256" xr:uid="{2639A66C-E4DC-4876-9C7A-C8F78F438927}"/>
    <cellStyle name="Total 4 3 3 2 2" xfId="25042" xr:uid="{1A67A3EB-D372-4EEE-819D-72003D0690F9}"/>
    <cellStyle name="Total 4 3 3 3" xfId="14276" xr:uid="{D143F7C7-2325-42AD-8656-391F9D26AECA}"/>
    <cellStyle name="Total 4 3 3 3 2" xfId="26049" xr:uid="{C2FDBA35-E29E-464E-93E9-726A920CB49F}"/>
    <cellStyle name="Total 4 3 3 4" xfId="15236" xr:uid="{FCE91FD7-AD39-420C-93EF-FD4431D7BB37}"/>
    <cellStyle name="Total 4 3 3 4 2" xfId="27005" xr:uid="{9B10C19C-2A4E-466A-93C9-A147FEE3A973}"/>
    <cellStyle name="Total 4 3 3 5" xfId="16185" xr:uid="{83F486BC-D990-4145-97E4-CEEA333A4054}"/>
    <cellStyle name="Total 4 3 3 5 2" xfId="27932" xr:uid="{704E5F4A-FE60-4550-9756-87FD4B940710}"/>
    <cellStyle name="Total 4 3 3 6" xfId="17058" xr:uid="{9858430D-C06D-4B1E-95CE-981EB9795D58}"/>
    <cellStyle name="Total 4 3 3 6 2" xfId="28805" xr:uid="{D6E9BEC5-F73E-41F9-8934-61048C4B655F}"/>
    <cellStyle name="Total 4 3 3 7" xfId="17923" xr:uid="{5C1E9E11-7A43-4CE7-964C-5A45DC30F2E1}"/>
    <cellStyle name="Total 4 3 3 7 2" xfId="29644" xr:uid="{90B61078-755F-46A3-A55E-265242DE54B6}"/>
    <cellStyle name="Total 4 3 3 8" xfId="18699" xr:uid="{75EDA6AD-9511-477F-8E4F-1AEE9A51DEE9}"/>
    <cellStyle name="Total 4 3 4" xfId="9525" xr:uid="{3312DE98-A953-4DA0-8FAD-9F6F12A599F7}"/>
    <cellStyle name="Total 4 3 4 2" xfId="13930" xr:uid="{74982377-50D7-4E63-905E-8F3023582ED1}"/>
    <cellStyle name="Total 4 3 4 2 2" xfId="25703" xr:uid="{1889AEFE-F936-48C8-B44B-3F937D83115E}"/>
    <cellStyle name="Total 4 3 4 3" xfId="14890" xr:uid="{8992C1C3-B219-45FE-897B-7A2469EF8582}"/>
    <cellStyle name="Total 4 3 4 3 2" xfId="26661" xr:uid="{ED8B004E-1CB4-486E-B5F4-F9DCDAB77F2D}"/>
    <cellStyle name="Total 4 3 4 4" xfId="15842" xr:uid="{CE86C46D-4A79-4A7C-878B-1D99F9219218}"/>
    <cellStyle name="Total 4 3 4 4 2" xfId="27589" xr:uid="{EFF7CDF4-2738-450A-ABC1-7D2E7A0A39B4}"/>
    <cellStyle name="Total 4 3 4 5" xfId="16716" xr:uid="{4DFDE007-9DB7-4D71-8F1A-05567E715361}"/>
    <cellStyle name="Total 4 3 4 5 2" xfId="28463" xr:uid="{73B7164B-72BF-4B4F-9ED5-67FC71C4520C}"/>
    <cellStyle name="Total 4 3 4 6" xfId="17581" xr:uid="{0C689711-03A9-4195-A7A1-79397AACA480}"/>
    <cellStyle name="Total 4 3 4 6 2" xfId="29302" xr:uid="{28FFC1A6-A76A-46A1-BC12-E10D7A9B7A2A}"/>
    <cellStyle name="Total 4 3 4 7" xfId="18357" xr:uid="{3D5316D4-0F4A-4ACF-87B4-9E7EAF1D7DCC}"/>
    <cellStyle name="Total 4 3 4 7 2" xfId="30078" xr:uid="{3A37FE70-7F29-4A95-945C-F21167C846AF}"/>
    <cellStyle name="Total 4 3 4 8" xfId="19114" xr:uid="{00B113A6-2B28-4A3D-86A8-362C7D6C35BF}"/>
    <cellStyle name="Total 4 3 5" xfId="12227" xr:uid="{86C5D923-F9D1-4E07-BA16-1B69A8B80563}"/>
    <cellStyle name="Total 4 3 5 2" xfId="24044" xr:uid="{D93E50BE-49EE-4D2F-B6D4-43C634106228}"/>
    <cellStyle name="Total 4 3 6" xfId="10540" xr:uid="{95716439-F3E5-4EB0-B8E5-A8B6B675D19A}"/>
    <cellStyle name="Total 4 3 6 2" xfId="22412" xr:uid="{ED25BC65-C2A2-48B7-94FD-7E297B73EB57}"/>
    <cellStyle name="Total 4 3 7" xfId="12040" xr:uid="{573DB396-FDA3-4AC3-974D-F7763D5B51B1}"/>
    <cellStyle name="Total 4 3 7 2" xfId="23861" xr:uid="{115964E1-095C-412F-8E04-59FDAF225851}"/>
    <cellStyle name="Total 4 3 8" xfId="10712" xr:uid="{B221DDE1-919A-4C83-9329-158A8569481A}"/>
    <cellStyle name="Total 4 3 8 2" xfId="22584" xr:uid="{A4AD9F81-2369-4A34-9476-2BB19B7502C8}"/>
    <cellStyle name="Total 4 3 9" xfId="11604" xr:uid="{2FF972C0-DD2B-4D03-8DDC-32CE9B8365E6}"/>
    <cellStyle name="Total 4 3 9 2" xfId="23448" xr:uid="{31BE3715-BE32-48B3-867B-904BC0795D9C}"/>
    <cellStyle name="Total 4 4" xfId="7136" xr:uid="{815CCB45-AA8E-4DF1-9225-4F3E0C80A3E1}"/>
    <cellStyle name="Total 4 4 10" xfId="13034" xr:uid="{915BFF33-3D1D-4BDB-8AC6-31179CC4941F}"/>
    <cellStyle name="Total 4 4 10 2" xfId="24826" xr:uid="{FA105943-81DB-4DE4-A924-979B927A3193}"/>
    <cellStyle name="Total 4 4 2" xfId="8779" xr:uid="{F0943FA6-2F34-48BF-B3AF-A69F638E3A16}"/>
    <cellStyle name="Total 4 4 2 2" xfId="13439" xr:uid="{A5582B7E-8284-4762-B357-9008B3F76638}"/>
    <cellStyle name="Total 4 4 2 2 2" xfId="25222" xr:uid="{D514572E-3DDC-464D-AA26-2F4B69390D2D}"/>
    <cellStyle name="Total 4 4 2 3" xfId="14445" xr:uid="{3CDCA82F-9E46-4B7F-906B-714AFF733289}"/>
    <cellStyle name="Total 4 4 2 3 2" xfId="26217" xr:uid="{41D40D39-8A7E-4E7D-AAB4-E95A3DEC9B56}"/>
    <cellStyle name="Total 4 4 2 4" xfId="15403" xr:uid="{FDDBF88F-E773-4CD0-96AD-8A043A9028E8}"/>
    <cellStyle name="Total 4 4 2 4 2" xfId="27164" xr:uid="{32C0AE32-D344-484F-8962-993E61E0696D}"/>
    <cellStyle name="Total 4 4 2 5" xfId="16329" xr:uid="{6BCCFBCA-B981-47F8-BC54-1ACDC223F0E9}"/>
    <cellStyle name="Total 4 4 2 5 2" xfId="28076" xr:uid="{4FBD0D9E-8764-4F1D-B050-D8AEDFA0D852}"/>
    <cellStyle name="Total 4 4 2 6" xfId="17200" xr:uid="{D5BDD286-A607-4B44-8C26-7E21FD60EB51}"/>
    <cellStyle name="Total 4 4 2 6 2" xfId="28944" xr:uid="{E135141E-07D7-40E4-BFDC-1FFA3EC92376}"/>
    <cellStyle name="Total 4 4 2 7" xfId="18047" xr:uid="{5CA257A5-4716-4F0E-BC4F-8E2A1C73229E}"/>
    <cellStyle name="Total 4 4 2 7 2" xfId="29768" xr:uid="{7420A254-3AAE-444F-9258-771DA7B55E26}"/>
    <cellStyle name="Total 4 4 2 8" xfId="18814" xr:uid="{B4D95034-FC5E-4B30-ACC7-3C093B0445DC}"/>
    <cellStyle name="Total 4 4 3" xfId="9640" xr:uid="{F980785D-6B0D-47E0-A038-243F3A51892A}"/>
    <cellStyle name="Total 4 4 3 2" xfId="14045" xr:uid="{3540AFCC-CD9A-4D52-A1DD-4BA285CA11B2}"/>
    <cellStyle name="Total 4 4 3 2 2" xfId="25818" xr:uid="{C65E9F00-729E-4A7E-A962-C2A0EE8C9472}"/>
    <cellStyle name="Total 4 4 3 3" xfId="15005" xr:uid="{614D88C1-114E-4DBD-876F-1FA3509CB8C1}"/>
    <cellStyle name="Total 4 4 3 3 2" xfId="26776" xr:uid="{D6E5FABC-87FE-4ECE-9426-D76432D4AB63}"/>
    <cellStyle name="Total 4 4 3 4" xfId="15957" xr:uid="{137B6E10-3DAB-4A1F-BE2E-03B5E99BF1B0}"/>
    <cellStyle name="Total 4 4 3 4 2" xfId="27704" xr:uid="{BE54F307-F3E9-44B6-A650-7F689D7D2528}"/>
    <cellStyle name="Total 4 4 3 5" xfId="16831" xr:uid="{39A95CA4-19B0-4FB9-AB84-EF54F844E965}"/>
    <cellStyle name="Total 4 4 3 5 2" xfId="28578" xr:uid="{271187DB-DF70-4B6B-9144-C90BC88D0CD6}"/>
    <cellStyle name="Total 4 4 3 6" xfId="17696" xr:uid="{CBF17C85-F72B-4AE2-A3B7-A91D41EAA8EF}"/>
    <cellStyle name="Total 4 4 3 6 2" xfId="29417" xr:uid="{79A5FE2A-D7B9-44EA-A24B-34B33D45B404}"/>
    <cellStyle name="Total 4 4 3 7" xfId="18472" xr:uid="{A25DE419-5AD0-4E30-9DFE-FD216A4E5424}"/>
    <cellStyle name="Total 4 4 3 7 2" xfId="30193" xr:uid="{9E3A17D6-9FFD-4DEB-8A56-056E88F2DE01}"/>
    <cellStyle name="Total 4 4 3 8" xfId="19229" xr:uid="{887A04CC-C2DC-48B8-B6C9-39CC45B2033F}"/>
    <cellStyle name="Total 4 4 4" xfId="12410" xr:uid="{457C239B-26A9-4CE8-9C29-C3683B2BAB13}"/>
    <cellStyle name="Total 4 4 4 2" xfId="24224" xr:uid="{13739365-E70D-4ADB-8CF9-E9D6494FC9FA}"/>
    <cellStyle name="Total 4 4 5" xfId="10371" xr:uid="{B24100B9-C74A-45AF-81BF-08A8073DD90D}"/>
    <cellStyle name="Total 4 4 5 2" xfId="22243" xr:uid="{7EC4EFA6-07C7-4067-AF6E-1AB73D4A955A}"/>
    <cellStyle name="Total 4 4 6" xfId="11937" xr:uid="{C9AA6E05-D7BD-4771-B0DD-7A5DA0DF6740}"/>
    <cellStyle name="Total 4 4 6 2" xfId="23763" xr:uid="{4A835D5D-DD53-4DFA-B139-540ED6FA2124}"/>
    <cellStyle name="Total 4 4 7" xfId="10794" xr:uid="{37F4EB7F-CEB9-4C6D-B0B8-552295CBBBB7}"/>
    <cellStyle name="Total 4 4 7 2" xfId="22664" xr:uid="{1F4ABD0C-60AC-4F0E-A894-A3A98F137E50}"/>
    <cellStyle name="Total 4 4 8" xfId="11530" xr:uid="{9E0E4F0E-CB40-48C9-BA1F-5B1F22641C2B}"/>
    <cellStyle name="Total 4 4 8 2" xfId="23380" xr:uid="{67A1BFCD-ECAC-4589-88A0-36B368D9F64C}"/>
    <cellStyle name="Total 4 4 9" xfId="11126" xr:uid="{43AA031D-1178-4B83-96D1-CF5C14E1B952}"/>
    <cellStyle name="Total 4 4 9 2" xfId="22994" xr:uid="{CD4033D3-1095-40B8-BEF0-CAB3A941D638}"/>
    <cellStyle name="Total 4 5" xfId="7980" xr:uid="{90DA7856-9070-4DC4-9872-07B216ABD362}"/>
    <cellStyle name="Total 4 5 2" xfId="12950" xr:uid="{B42314B1-E1F7-4624-BFE8-0984D5144A1B}"/>
    <cellStyle name="Total 4 5 2 2" xfId="24744" xr:uid="{8B48693D-63FD-4766-96E3-3368E25287DE}"/>
    <cellStyle name="Total 4 5 3" xfId="9944" xr:uid="{89477F29-EBCC-4003-BCAD-94A75014CA9A}"/>
    <cellStyle name="Total 4 5 3 2" xfId="21819" xr:uid="{9E073D98-5314-4569-AB28-D81C5ADB9E83}"/>
    <cellStyle name="Total 4 5 4" xfId="11764" xr:uid="{FEF04F41-F28B-4E80-A249-33189585C580}"/>
    <cellStyle name="Total 4 5 4 2" xfId="23592" xr:uid="{C989C8EC-7DA8-476E-8B02-A3C7B8D5A6D6}"/>
    <cellStyle name="Total 4 5 5" xfId="10943" xr:uid="{782505ED-D2E6-4113-A626-7C7D7CAA1D95}"/>
    <cellStyle name="Total 4 5 5 2" xfId="22812" xr:uid="{A3C29EE8-690A-424F-81C5-C29C63BF8171}"/>
    <cellStyle name="Total 4 5 6" xfId="12017" xr:uid="{FE9C7CCC-D0EB-46F4-BEC3-2B49B7B872AD}"/>
    <cellStyle name="Total 4 5 6 2" xfId="23839" xr:uid="{4A8CC499-0B10-47F4-A68E-7CA3FB64745D}"/>
    <cellStyle name="Total 4 5 7" xfId="10731" xr:uid="{13439E4F-6447-4135-8DDA-F3C2B561417E}"/>
    <cellStyle name="Total 4 5 7 2" xfId="22603" xr:uid="{0BE17AFB-2C52-49B0-B945-F011FF95E4CE}"/>
    <cellStyle name="Total 4 5 8" xfId="11585" xr:uid="{6003B217-5724-4A31-81D2-49CD82E7F6FC}"/>
    <cellStyle name="Total 4 6" xfId="9412" xr:uid="{E65248D7-BE2F-4DCE-9ED6-34E43AB90377}"/>
    <cellStyle name="Total 4 6 2" xfId="13817" xr:uid="{E0B15C87-FED2-4B93-8B51-8D298A0F9379}"/>
    <cellStyle name="Total 4 6 2 2" xfId="25590" xr:uid="{8595ED28-2B50-4BB7-B93E-EA17CF0552FA}"/>
    <cellStyle name="Total 4 6 3" xfId="14777" xr:uid="{14A9D226-1577-4BF2-BDE0-72B8D7A33053}"/>
    <cellStyle name="Total 4 6 3 2" xfId="26548" xr:uid="{0EB37B8B-3A79-405B-9361-9A8ADFFADAD9}"/>
    <cellStyle name="Total 4 6 4" xfId="15729" xr:uid="{16A657B7-3946-46C5-A582-52EB76CAE1F5}"/>
    <cellStyle name="Total 4 6 4 2" xfId="27476" xr:uid="{5F3BECF8-14CD-4FC1-89BB-169F662167F0}"/>
    <cellStyle name="Total 4 6 5" xfId="16603" xr:uid="{5A2ED125-5942-4A53-9F40-3FEA679F41E2}"/>
    <cellStyle name="Total 4 6 5 2" xfId="28350" xr:uid="{AA3D5B1A-849A-44D5-B301-8B898CA947F7}"/>
    <cellStyle name="Total 4 6 6" xfId="17468" xr:uid="{60A4EC7A-F739-41A5-A80C-D3CA0DD9A28B}"/>
    <cellStyle name="Total 4 6 6 2" xfId="29189" xr:uid="{F0FEB7D5-EDB5-4B37-AB53-0582FDD9D978}"/>
    <cellStyle name="Total 4 6 7" xfId="18244" xr:uid="{EA022AD8-26E3-4785-8205-A9CCB961D5DB}"/>
    <cellStyle name="Total 4 6 7 2" xfId="29965" xr:uid="{483CF4B9-C224-41A7-A5DC-EC0527EEA3C3}"/>
    <cellStyle name="Total 4 6 8" xfId="19001" xr:uid="{2CD93EEC-8EC5-46FF-A6DC-ADBE928A5789}"/>
    <cellStyle name="Total 4 7" xfId="11877" xr:uid="{A04FAC53-3DB7-41B0-9C2D-A179A21A5643}"/>
    <cellStyle name="Total 4 7 2" xfId="23704" xr:uid="{D629345E-8FA3-4956-B6D1-1D46E55EFC3C}"/>
    <cellStyle name="Total 4 8" xfId="10842" xr:uid="{57A66B11-E767-4749-A5F5-CF9E7D30C489}"/>
    <cellStyle name="Total 4 8 2" xfId="22711" xr:uid="{BEFB4947-36DF-4141-9B51-2EB89913B62B}"/>
    <cellStyle name="Total 4 9" xfId="12528" xr:uid="{5082A00F-13C3-4FFB-8C8D-4E4AAF2F0320}"/>
    <cellStyle name="Total 4 9 2" xfId="24338" xr:uid="{1A027F81-6833-47E3-BF7F-DED4D499D835}"/>
    <cellStyle name="Total 5" xfId="6242" xr:uid="{3E9A6633-F920-40E8-91C7-787DBDDCEEF0}"/>
    <cellStyle name="Total 5 10" xfId="9870" xr:uid="{BEB29478-06FF-4E7B-A62C-AB0A8B894B15}"/>
    <cellStyle name="Total 5 10 2" xfId="21746" xr:uid="{716F7F62-A739-439C-B3F2-1ED8E2028F71}"/>
    <cellStyle name="Total 5 11" xfId="13750" xr:uid="{6A499525-265E-4F47-B412-64089D25B4A1}"/>
    <cellStyle name="Total 5 11 2" xfId="25524" xr:uid="{621A016E-319C-4B97-9BE8-BFC3DCBBA6E1}"/>
    <cellStyle name="Total 5 12" xfId="14712" xr:uid="{B8E4D0C2-256E-4134-8C62-406C6DBDD634}"/>
    <cellStyle name="Total 5 12 2" xfId="26483" xr:uid="{4630B61C-2F53-4104-9365-F030958FE55F}"/>
    <cellStyle name="Total 5 13" xfId="15664" xr:uid="{7081D9F5-CEE5-4635-857D-1534D4EA9F8C}"/>
    <cellStyle name="Total 5 13 2" xfId="27411" xr:uid="{1498AF48-BEC0-4828-BFBB-015FE0F83773}"/>
    <cellStyle name="Total 5 2" xfId="6243" xr:uid="{8255A0F2-F1B0-4F24-8B1B-79D2B9E5EEAA}"/>
    <cellStyle name="Total 5 2 10" xfId="12487" xr:uid="{CA875D54-A206-48EB-B088-2D847EB7CACF}"/>
    <cellStyle name="Total 5 2 10 2" xfId="24301" xr:uid="{19758DCA-8068-4433-8CD6-ECB1619A6E5F}"/>
    <cellStyle name="Total 5 2 11" xfId="10298" xr:uid="{A5E31598-B60C-4932-9423-284B17E849AD}"/>
    <cellStyle name="Total 5 2 11 2" xfId="22170" xr:uid="{252E043B-BB8B-493D-AEC8-1DDF2337C461}"/>
    <cellStyle name="Total 5 2 12" xfId="12597" xr:uid="{CC5DACA0-EAB1-4A8C-A7AB-2B3BFC3DDFB4}"/>
    <cellStyle name="Total 5 2 12 2" xfId="24402" xr:uid="{1C67E655-0530-4896-8C99-083A063C91FB}"/>
    <cellStyle name="Total 5 2 2" xfId="6872" xr:uid="{6AE15E29-6757-48AA-B6C5-E4FC33CDEC5E}"/>
    <cellStyle name="Total 5 2 2 10" xfId="14290" xr:uid="{F9F701DC-B10A-44E3-A60B-5D91FADA7865}"/>
    <cellStyle name="Total 5 2 2 10 2" xfId="26063" xr:uid="{D67B71F7-DD3F-44BF-8042-862013D82E40}"/>
    <cellStyle name="Total 5 2 2 11" xfId="15250" xr:uid="{DD18FDB1-4643-4640-AE18-0C5695A86D81}"/>
    <cellStyle name="Total 5 2 2 11 2" xfId="27019" xr:uid="{DAE9EA23-C84E-4F8C-8DD4-97004145E0D9}"/>
    <cellStyle name="Total 5 2 2 2" xfId="7675" xr:uid="{94A09C63-E534-4050-91FF-242DC12DE1F8}"/>
    <cellStyle name="Total 5 2 2 2 10" xfId="12000" xr:uid="{71D4C58F-0057-4466-BBAF-9640984DE8DF}"/>
    <cellStyle name="Total 5 2 2 2 10 2" xfId="23825" xr:uid="{103FBBE9-CCD7-4F6E-BD7A-50A7791D3442}"/>
    <cellStyle name="Total 5 2 2 2 2" xfId="9318" xr:uid="{FBCF03C4-F61A-4908-8C0F-7039F59C6112}"/>
    <cellStyle name="Total 5 2 2 2 2 2" xfId="13740" xr:uid="{F3BB27CC-F2A5-4ECD-97C8-9FAD897B685E}"/>
    <cellStyle name="Total 5 2 2 2 2 2 2" xfId="25514" xr:uid="{94AE4B5A-3A75-49E5-8FDA-6E3FB153B1EB}"/>
    <cellStyle name="Total 5 2 2 2 2 3" xfId="14702" xr:uid="{2FBAAC7A-F5D8-4077-9284-362B08F9895A}"/>
    <cellStyle name="Total 5 2 2 2 2 3 2" xfId="26473" xr:uid="{597E803B-89C5-466D-B652-324723EF95E1}"/>
    <cellStyle name="Total 5 2 2 2 2 4" xfId="15654" xr:uid="{DB68777D-D67A-498B-86DA-2F25DBDDD03A}"/>
    <cellStyle name="Total 5 2 2 2 2 4 2" xfId="27401" xr:uid="{D7E28044-F861-424A-9F1F-6E9CCF74A863}"/>
    <cellStyle name="Total 5 2 2 2 2 5" xfId="16532" xr:uid="{C4AFA87F-0B05-48BA-8AE5-2126D1C2ADC9}"/>
    <cellStyle name="Total 5 2 2 2 2 5 2" xfId="28279" xr:uid="{6F50099B-7481-4A57-AD3F-0C89A83BB0B2}"/>
    <cellStyle name="Total 5 2 2 2 2 6" xfId="17397" xr:uid="{8D8A99E2-92E4-4CBD-813A-2979D9BF545C}"/>
    <cellStyle name="Total 5 2 2 2 2 6 2" xfId="29118" xr:uid="{B2075F39-67BD-4FF5-9907-20190BA10B78}"/>
    <cellStyle name="Total 5 2 2 2 2 7" xfId="18173" xr:uid="{5E91289C-2C3B-45BB-BCBA-BCAFA0B2F5EA}"/>
    <cellStyle name="Total 5 2 2 2 2 7 2" xfId="29894" xr:uid="{B643337A-1029-416D-BC1B-3EB885BD1B77}"/>
    <cellStyle name="Total 5 2 2 2 2 8" xfId="18930" xr:uid="{D39A05CD-867A-4649-AE5E-2723E1B3E285}"/>
    <cellStyle name="Total 5 2 2 2 3" xfId="9756" xr:uid="{8BED2AC0-93FA-4BE0-A1B0-20D30067B3D7}"/>
    <cellStyle name="Total 5 2 2 2 3 2" xfId="14161" xr:uid="{D016BDDC-8923-4844-A793-E7263CB9ED37}"/>
    <cellStyle name="Total 5 2 2 2 3 2 2" xfId="25934" xr:uid="{BCF29517-8F6A-4E8A-B6B7-2BB72B9720D3}"/>
    <cellStyle name="Total 5 2 2 2 3 3" xfId="15121" xr:uid="{4E6CAE8D-FBDB-48AD-A80C-A33C1EAA15E0}"/>
    <cellStyle name="Total 5 2 2 2 3 3 2" xfId="26892" xr:uid="{51DAD499-D98F-46B1-A8D5-785749244B5A}"/>
    <cellStyle name="Total 5 2 2 2 3 4" xfId="16073" xr:uid="{DACCB5F0-D878-4FC0-AF89-6F60E2B7A916}"/>
    <cellStyle name="Total 5 2 2 2 3 4 2" xfId="27820" xr:uid="{66907AC3-2D90-4B74-9654-3F2F5A2FD1C3}"/>
    <cellStyle name="Total 5 2 2 2 3 5" xfId="16947" xr:uid="{52B7E252-B9E8-44A2-9FD2-37A9560101E1}"/>
    <cellStyle name="Total 5 2 2 2 3 5 2" xfId="28694" xr:uid="{BE58715A-CDFA-4C7C-BEAC-15D0D230E223}"/>
    <cellStyle name="Total 5 2 2 2 3 6" xfId="17812" xr:uid="{699D5FC2-3C2D-42FE-80A6-522B07243058}"/>
    <cellStyle name="Total 5 2 2 2 3 6 2" xfId="29533" xr:uid="{5815BF85-5CB3-4E8F-9B3B-8FB9EB95A79C}"/>
    <cellStyle name="Total 5 2 2 2 3 7" xfId="18588" xr:uid="{1640559B-AC96-4403-A060-29FA614CD6C9}"/>
    <cellStyle name="Total 5 2 2 2 3 7 2" xfId="30309" xr:uid="{0EB4D578-C453-4FFE-BA55-7B6017ADFDAE}"/>
    <cellStyle name="Total 5 2 2 2 3 8" xfId="19345" xr:uid="{F2F3F364-A12A-47F3-B20E-DB52F5908527}"/>
    <cellStyle name="Total 5 2 2 2 4" xfId="12726" xr:uid="{B6C78C24-3D6C-4403-B5AC-BFEC4E8AD0BE}"/>
    <cellStyle name="Total 5 2 2 2 4 2" xfId="24524" xr:uid="{9D74ACFE-F2B0-4C48-8BB0-F04F47928ABB}"/>
    <cellStyle name="Total 5 2 2 2 5" xfId="10162" xr:uid="{07A98B3F-DCA9-4FF4-83C9-D6270112007F}"/>
    <cellStyle name="Total 5 2 2 2 5 2" xfId="22037" xr:uid="{4F06E340-0B5F-4879-99CD-CD62F66C872D}"/>
    <cellStyle name="Total 5 2 2 2 6" xfId="11977" xr:uid="{EFF728A9-0B57-44BA-98DB-8A480A5495E7}"/>
    <cellStyle name="Total 5 2 2 2 6 2" xfId="23802" xr:uid="{B981FC39-D879-4198-B78B-7570049E7ACA}"/>
    <cellStyle name="Total 5 2 2 2 7" xfId="10759" xr:uid="{6D4AA0E0-3F77-4F9F-AD21-5BF6225C46F2}"/>
    <cellStyle name="Total 5 2 2 2 7 2" xfId="22630" xr:uid="{FD39A652-B41E-4D23-93FC-0E8C71ED4DE3}"/>
    <cellStyle name="Total 5 2 2 2 8" xfId="11562" xr:uid="{1EDFDBEC-D2A1-469E-BD6E-6C7F6BF6B273}"/>
    <cellStyle name="Total 5 2 2 2 8 2" xfId="23410" xr:uid="{251ED7C6-355E-4D7C-BBBA-453C550A96F4}"/>
    <cellStyle name="Total 5 2 2 2 9" xfId="11099" xr:uid="{A77C93F1-3D51-4F1B-8ADC-2AB880189DE0}"/>
    <cellStyle name="Total 5 2 2 2 9 2" xfId="22968" xr:uid="{2332FAAC-5D6F-4BB7-BC13-4D4DA18916C3}"/>
    <cellStyle name="Total 5 2 2 3" xfId="8517" xr:uid="{0D8B44A8-4CCB-494F-A467-8CB03BE80958}"/>
    <cellStyle name="Total 5 2 2 3 2" xfId="13259" xr:uid="{33932C85-03DF-4EC1-B752-C3D7C2229238}"/>
    <cellStyle name="Total 5 2 2 3 2 2" xfId="25045" xr:uid="{49EE114E-19D3-40C3-A7C6-911E420C7041}"/>
    <cellStyle name="Total 5 2 2 3 3" xfId="14279" xr:uid="{E0CDED69-42CE-4213-9AA8-8DB4295D3AF4}"/>
    <cellStyle name="Total 5 2 2 3 3 2" xfId="26052" xr:uid="{9394FC01-6BBC-4806-A94B-088414610D96}"/>
    <cellStyle name="Total 5 2 2 3 4" xfId="15239" xr:uid="{2B6825C0-67E0-4867-9182-7103D1DEEF91}"/>
    <cellStyle name="Total 5 2 2 3 4 2" xfId="27008" xr:uid="{1C6B5CF3-0F19-4B04-B1F1-DB91CCDF155E}"/>
    <cellStyle name="Total 5 2 2 3 5" xfId="16188" xr:uid="{BB75912F-AFE6-455F-8276-DE1DA2B4DB81}"/>
    <cellStyle name="Total 5 2 2 3 5 2" xfId="27935" xr:uid="{E767035A-9953-4AFC-988A-4B73E8CB827D}"/>
    <cellStyle name="Total 5 2 2 3 6" xfId="17061" xr:uid="{D80E8578-7B1D-4091-BFFC-80D6C45E8CD7}"/>
    <cellStyle name="Total 5 2 2 3 6 2" xfId="28808" xr:uid="{8768B13F-D298-4A3E-9739-FDABDD4A5409}"/>
    <cellStyle name="Total 5 2 2 3 7" xfId="17926" xr:uid="{A2D9500A-015C-427A-A7E0-90B79A84E9E7}"/>
    <cellStyle name="Total 5 2 2 3 7 2" xfId="29647" xr:uid="{94EC2577-1951-4D2E-85A5-107926CBCED7}"/>
    <cellStyle name="Total 5 2 2 3 8" xfId="18702" xr:uid="{F71FB3D1-76C1-4A21-BBAF-1D0AD1BE8EB8}"/>
    <cellStyle name="Total 5 2 2 4" xfId="9528" xr:uid="{DF4A3BB1-1B5F-44BA-B50E-C2908E85AD62}"/>
    <cellStyle name="Total 5 2 2 4 2" xfId="13933" xr:uid="{E28564D8-D745-4634-9B3F-CE7B00899D43}"/>
    <cellStyle name="Total 5 2 2 4 2 2" xfId="25706" xr:uid="{D72CB880-CC0D-4FF2-9CE9-ADE1CF6DD259}"/>
    <cellStyle name="Total 5 2 2 4 3" xfId="14893" xr:uid="{1D423A68-1028-4163-99D0-9A4E9B18273F}"/>
    <cellStyle name="Total 5 2 2 4 3 2" xfId="26664" xr:uid="{B3F3010E-FB3D-4138-8C53-A5FFE77939CA}"/>
    <cellStyle name="Total 5 2 2 4 4" xfId="15845" xr:uid="{075EF33A-8D53-44CE-8655-F0CA86F85180}"/>
    <cellStyle name="Total 5 2 2 4 4 2" xfId="27592" xr:uid="{9E8DDB15-DA4B-4D49-BA08-6CAAC717C618}"/>
    <cellStyle name="Total 5 2 2 4 5" xfId="16719" xr:uid="{3FAF3796-DE8F-4A92-96BD-75A84DF066D8}"/>
    <cellStyle name="Total 5 2 2 4 5 2" xfId="28466" xr:uid="{019C10C7-6372-4FD1-92E6-D074DD1E3832}"/>
    <cellStyle name="Total 5 2 2 4 6" xfId="17584" xr:uid="{761417D7-E451-4D1A-815F-47AD46D9026E}"/>
    <cellStyle name="Total 5 2 2 4 6 2" xfId="29305" xr:uid="{E6FC9F4E-C8F9-4103-A22D-E39CD620D3C5}"/>
    <cellStyle name="Total 5 2 2 4 7" xfId="18360" xr:uid="{8999F7A4-A626-461C-8125-16CBF281B7E8}"/>
    <cellStyle name="Total 5 2 2 4 7 2" xfId="30081" xr:uid="{0E9BCA4C-F34C-4872-B954-5B3E6B765000}"/>
    <cellStyle name="Total 5 2 2 4 8" xfId="19117" xr:uid="{BEAE3478-1AD0-4A8B-BC85-F043B884CDEE}"/>
    <cellStyle name="Total 5 2 2 5" xfId="12230" xr:uid="{469DAC82-C06F-4E19-A59E-0114A27322B0}"/>
    <cellStyle name="Total 5 2 2 5 2" xfId="24047" xr:uid="{CA70A497-4EA0-485E-BB03-153DA75D6501}"/>
    <cellStyle name="Total 5 2 2 6" xfId="10537" xr:uid="{6434D984-F484-449B-B137-C1CE70E82CDE}"/>
    <cellStyle name="Total 5 2 2 6 2" xfId="22409" xr:uid="{3289914A-672E-48A5-89E9-8A4363CC94B9}"/>
    <cellStyle name="Total 5 2 2 7" xfId="13073" xr:uid="{B87F8E6A-50F8-446E-9320-0DDB01CB145E}"/>
    <cellStyle name="Total 5 2 2 7 2" xfId="24862" xr:uid="{881AA72F-56C6-420F-B0A8-AB3FECF8AF56}"/>
    <cellStyle name="Total 5 2 2 8" xfId="9855" xr:uid="{6EC03013-4970-4EED-8A07-F137BA4FF79F}"/>
    <cellStyle name="Total 5 2 2 8 2" xfId="21731" xr:uid="{B71AA18C-A9AD-4ADC-8ADF-F442B9243A55}"/>
    <cellStyle name="Total 5 2 2 9" xfId="13274" xr:uid="{CAB3CC4D-47FE-496C-9392-71436B525422}"/>
    <cellStyle name="Total 5 2 2 9 2" xfId="25058" xr:uid="{8E3F5FDF-67B6-4E0C-8533-B7540A6375C3}"/>
    <cellStyle name="Total 5 2 3" xfId="7139" xr:uid="{B3F3D5A4-F6DD-4EAB-AB2B-172E914C307A}"/>
    <cellStyle name="Total 5 2 3 10" xfId="12337" xr:uid="{06CCD0C9-B3AB-4244-89C9-D39EC114BA8E}"/>
    <cellStyle name="Total 5 2 3 10 2" xfId="24152" xr:uid="{D75AA19C-6CCE-49F7-B6A1-FC3A9E5013EF}"/>
    <cellStyle name="Total 5 2 3 2" xfId="8782" xr:uid="{845757F8-2D23-46F3-A1AD-BA30E5CF7005}"/>
    <cellStyle name="Total 5 2 3 2 2" xfId="13442" xr:uid="{5292145D-5AF8-441E-9083-8DFC10010515}"/>
    <cellStyle name="Total 5 2 3 2 2 2" xfId="25225" xr:uid="{9AD25CC8-0D07-46F6-B765-B3251F064A76}"/>
    <cellStyle name="Total 5 2 3 2 3" xfId="14448" xr:uid="{24CADFE5-6FA2-4189-A33C-716F5EBBCB70}"/>
    <cellStyle name="Total 5 2 3 2 3 2" xfId="26220" xr:uid="{046A3CD5-1A9C-43CF-8667-805BB4EF9E88}"/>
    <cellStyle name="Total 5 2 3 2 4" xfId="15406" xr:uid="{67BC0E44-ABE4-40F0-90E9-12FFEC5DDAE7}"/>
    <cellStyle name="Total 5 2 3 2 4 2" xfId="27167" xr:uid="{0AEA9DC7-63AB-4502-A609-254BC84C3ADC}"/>
    <cellStyle name="Total 5 2 3 2 5" xfId="16332" xr:uid="{E76EC1E6-9B48-4308-A8B8-B1CC10D398E9}"/>
    <cellStyle name="Total 5 2 3 2 5 2" xfId="28079" xr:uid="{F15303B1-79F4-4F23-BD2B-92B855A4DEE6}"/>
    <cellStyle name="Total 5 2 3 2 6" xfId="17203" xr:uid="{C713305E-DB85-43C6-81DA-E4CFF20484DB}"/>
    <cellStyle name="Total 5 2 3 2 6 2" xfId="28947" xr:uid="{1BB45B2C-AB9F-41A4-B83C-8F0A0A5FE771}"/>
    <cellStyle name="Total 5 2 3 2 7" xfId="18050" xr:uid="{ADFF2F8D-E049-4580-966F-7C30FD92A65A}"/>
    <cellStyle name="Total 5 2 3 2 7 2" xfId="29771" xr:uid="{17781275-00D6-4969-BA66-A633A898BDEA}"/>
    <cellStyle name="Total 5 2 3 2 8" xfId="18817" xr:uid="{7E0211E0-D24B-4F3A-8062-595F03AB1EEF}"/>
    <cellStyle name="Total 5 2 3 3" xfId="9643" xr:uid="{46433C00-EE5D-4D84-AC68-43661D3677BC}"/>
    <cellStyle name="Total 5 2 3 3 2" xfId="14048" xr:uid="{B7CECB85-FD65-4359-B0E2-003050376F73}"/>
    <cellStyle name="Total 5 2 3 3 2 2" xfId="25821" xr:uid="{21A2A13E-3240-42E5-9A17-39EE24DFF5EC}"/>
    <cellStyle name="Total 5 2 3 3 3" xfId="15008" xr:uid="{B495D973-DE5D-4B95-B5E4-A86D87E4BCE7}"/>
    <cellStyle name="Total 5 2 3 3 3 2" xfId="26779" xr:uid="{812F1217-4C21-44EC-A959-BDDCCE2CAB86}"/>
    <cellStyle name="Total 5 2 3 3 4" xfId="15960" xr:uid="{12543FC1-A22C-44CD-B28D-EC99A15BC4EE}"/>
    <cellStyle name="Total 5 2 3 3 4 2" xfId="27707" xr:uid="{12A0DC24-24FF-496F-8A98-FE50CE46F9F1}"/>
    <cellStyle name="Total 5 2 3 3 5" xfId="16834" xr:uid="{7362EF93-788A-454F-8ACB-E42751A56780}"/>
    <cellStyle name="Total 5 2 3 3 5 2" xfId="28581" xr:uid="{71EBAC1D-70DD-43A4-9871-6DA81256BE6B}"/>
    <cellStyle name="Total 5 2 3 3 6" xfId="17699" xr:uid="{0E22F24A-5FB2-4FEF-B238-7BEE6246D776}"/>
    <cellStyle name="Total 5 2 3 3 6 2" xfId="29420" xr:uid="{4842C99F-C400-402F-A088-2BEF7970424A}"/>
    <cellStyle name="Total 5 2 3 3 7" xfId="18475" xr:uid="{D9739531-3F9D-4267-80F1-1CB81205F6ED}"/>
    <cellStyle name="Total 5 2 3 3 7 2" xfId="30196" xr:uid="{DA6AFE9B-17BD-4BF0-A8A0-93ECA6A914B3}"/>
    <cellStyle name="Total 5 2 3 3 8" xfId="19232" xr:uid="{93FD2CEC-3010-4F85-9A5F-39D790D0202D}"/>
    <cellStyle name="Total 5 2 3 4" xfId="12413" xr:uid="{2C3D8DA7-D2EB-4B3B-8A3D-0E51BE7477FC}"/>
    <cellStyle name="Total 5 2 3 4 2" xfId="24227" xr:uid="{26946CE2-40CD-41F6-8485-F62F2F488B01}"/>
    <cellStyle name="Total 5 2 3 5" xfId="10368" xr:uid="{5BFADCB9-943B-4EAC-91CC-2FDE6AED9FEF}"/>
    <cellStyle name="Total 5 2 3 5 2" xfId="22240" xr:uid="{29C23F33-AFBF-43BD-A086-5FF13B244274}"/>
    <cellStyle name="Total 5 2 3 6" xfId="12994" xr:uid="{1247937E-A0A3-409C-84F1-02E6DAA0B36D}"/>
    <cellStyle name="Total 5 2 3 6 2" xfId="24786" xr:uid="{5D9E78D5-0350-4BAC-A106-B4FFEDD79642}"/>
    <cellStyle name="Total 5 2 3 7" xfId="9910" xr:uid="{C1FA5E0B-3656-4D0B-A761-BD1CE19CDE7A}"/>
    <cellStyle name="Total 5 2 3 7 2" xfId="21786" xr:uid="{27A3D06F-1536-4584-9B8A-DCA372BB1039}"/>
    <cellStyle name="Total 5 2 3 8" xfId="12650" xr:uid="{3C4342F5-9C7F-44DD-AD9A-0166352E20A9}"/>
    <cellStyle name="Total 5 2 3 8 2" xfId="24452" xr:uid="{89DD1132-FEEB-4330-85FC-65C37466C66C}"/>
    <cellStyle name="Total 5 2 3 9" xfId="10175" xr:uid="{CD74BC4B-706F-46D0-A17D-BC1B8CA5C5EC}"/>
    <cellStyle name="Total 5 2 3 9 2" xfId="22050" xr:uid="{A7EFA11A-6F02-4AFD-9775-432F543A9615}"/>
    <cellStyle name="Total 5 2 4" xfId="7983" xr:uid="{E57504D5-3242-4DCE-9FA2-A87C3102BD86}"/>
    <cellStyle name="Total 5 2 4 2" xfId="12953" xr:uid="{5559A520-29B4-4885-984A-E5EF2C7D4F4A}"/>
    <cellStyle name="Total 5 2 4 2 2" xfId="24747" xr:uid="{43D3F3DE-40A5-4355-B0CE-F4DC993C02F7}"/>
    <cellStyle name="Total 5 2 4 3" xfId="9941" xr:uid="{B79BE095-CF9F-4016-B9D2-CFC3D9AA0EF7}"/>
    <cellStyle name="Total 5 2 4 3 2" xfId="21816" xr:uid="{EED71D83-68EE-481A-B2FA-F3198D2EE06B}"/>
    <cellStyle name="Total 5 2 4 4" xfId="11767" xr:uid="{0A8ACEE0-5E39-40EF-A3D9-66AFC1C877B6}"/>
    <cellStyle name="Total 5 2 4 4 2" xfId="23595" xr:uid="{6C2CD492-3EF2-4D11-95DF-2AA21E3BB91A}"/>
    <cellStyle name="Total 5 2 4 5" xfId="10940" xr:uid="{CFA9652F-6A5C-4E69-95AA-E80AC7896751}"/>
    <cellStyle name="Total 5 2 4 5 2" xfId="22809" xr:uid="{78101C11-134F-4241-B910-2067602BC054}"/>
    <cellStyle name="Total 5 2 4 6" xfId="13052" xr:uid="{0574AB71-7A37-402E-9A3E-0B062AD25000}"/>
    <cellStyle name="Total 5 2 4 6 2" xfId="24842" xr:uid="{BBA243F4-C43D-4B9F-B62A-1A110D7AA909}"/>
    <cellStyle name="Total 5 2 4 7" xfId="9871" xr:uid="{8490F6F2-582E-431A-AD49-F64FD563DD96}"/>
    <cellStyle name="Total 5 2 4 7 2" xfId="21747" xr:uid="{60544A81-42B4-4617-9BB4-2131CC1CAE9E}"/>
    <cellStyle name="Total 5 2 4 8" xfId="13754" xr:uid="{80DC4327-37DF-4885-B492-C364D9372FED}"/>
    <cellStyle name="Total 5 2 5" xfId="9415" xr:uid="{9E7F2436-76E1-4283-9F0F-CF1DEEC48385}"/>
    <cellStyle name="Total 5 2 5 2" xfId="13820" xr:uid="{4834BA60-187B-4A11-83F6-5A1095C9F620}"/>
    <cellStyle name="Total 5 2 5 2 2" xfId="25593" xr:uid="{CB8EC42E-3623-4A38-9099-A5B6AEA76018}"/>
    <cellStyle name="Total 5 2 5 3" xfId="14780" xr:uid="{7CA2509C-E335-438E-98E3-18DF58CAB0B5}"/>
    <cellStyle name="Total 5 2 5 3 2" xfId="26551" xr:uid="{024F0578-57C9-4485-97E3-68E5722B731E}"/>
    <cellStyle name="Total 5 2 5 4" xfId="15732" xr:uid="{070CE862-62B9-461A-A0DF-44F9582014E4}"/>
    <cellStyle name="Total 5 2 5 4 2" xfId="27479" xr:uid="{584CF297-C513-4DA7-984A-74436F9B953C}"/>
    <cellStyle name="Total 5 2 5 5" xfId="16606" xr:uid="{6DD416EF-E4B0-4EC2-8502-A186EC0375BE}"/>
    <cellStyle name="Total 5 2 5 5 2" xfId="28353" xr:uid="{4A3B5026-40BF-43B3-9841-817A1C47CE39}"/>
    <cellStyle name="Total 5 2 5 6" xfId="17471" xr:uid="{EFC7152D-598A-46B0-88D1-E4BF95FAD5BE}"/>
    <cellStyle name="Total 5 2 5 6 2" xfId="29192" xr:uid="{E75CA09E-B4B4-402E-8D76-BFEA5873295D}"/>
    <cellStyle name="Total 5 2 5 7" xfId="18247" xr:uid="{97A6EB0B-4BDD-4A50-B20E-0B74CD1F200A}"/>
    <cellStyle name="Total 5 2 5 7 2" xfId="29968" xr:uid="{DD515C3C-2C10-478B-9FB9-A0D11560D3E1}"/>
    <cellStyle name="Total 5 2 5 8" xfId="19004" xr:uid="{F65CF5E6-AFE3-4A8F-85C4-08F67BD52E98}"/>
    <cellStyle name="Total 5 2 6" xfId="11880" xr:uid="{89CE23E4-243C-46D2-9C63-F8FFE8CB44BB}"/>
    <cellStyle name="Total 5 2 6 2" xfId="23707" xr:uid="{B832E4D5-7CA9-4E22-8CFF-2ADDCCFCF917}"/>
    <cellStyle name="Total 5 2 7" xfId="10839" xr:uid="{92F977AD-720C-4623-99E8-68F74E1BFC10}"/>
    <cellStyle name="Total 5 2 7 2" xfId="22708" xr:uid="{BF1AAB30-3D58-48BA-98B6-38E3B7393752}"/>
    <cellStyle name="Total 5 2 8" xfId="11487" xr:uid="{0DD90ED9-C7ED-4776-AB4E-CB0FFCBD0FC9}"/>
    <cellStyle name="Total 5 2 8 2" xfId="23341" xr:uid="{61CEE220-978D-405C-89FB-F7A1919EB5DF}"/>
    <cellStyle name="Total 5 2 9" xfId="11154" xr:uid="{8FED7008-E336-4BB2-9686-23C0391761A0}"/>
    <cellStyle name="Total 5 2 9 2" xfId="23019" xr:uid="{BDFF5395-C201-4E75-9E71-0A54B1CAA066}"/>
    <cellStyle name="Total 5 3" xfId="6871" xr:uid="{BA4AF693-CFD9-4E50-99B1-E99018FF9F55}"/>
    <cellStyle name="Total 5 3 10" xfId="16408" xr:uid="{792B8B67-85AE-41FF-9BA3-D4CABA4A87CF}"/>
    <cellStyle name="Total 5 3 10 2" xfId="28155" xr:uid="{5EC0D4E9-3A07-4F05-983C-C3D942FF65CA}"/>
    <cellStyle name="Total 5 3 11" xfId="17279" xr:uid="{C7D18341-62E3-4E3F-B7DE-78C03AABF68B}"/>
    <cellStyle name="Total 5 3 11 2" xfId="29022" xr:uid="{8223C41A-B03D-44E5-B45B-885796827EAB}"/>
    <cellStyle name="Total 5 3 2" xfId="7676" xr:uid="{3FF9E52C-1B9A-4B39-84AA-3FBD2BC50A2C}"/>
    <cellStyle name="Total 5 3 2 10" xfId="15482" xr:uid="{4B57BB65-FFC1-4134-A62B-8EBC3840EBC2}"/>
    <cellStyle name="Total 5 3 2 10 2" xfId="27242" xr:uid="{8BF1B776-4F8A-4CF5-95F2-35797008323D}"/>
    <cellStyle name="Total 5 3 2 2" xfId="9319" xr:uid="{9E39A6DE-A0E2-459A-9BB8-E1965988575C}"/>
    <cellStyle name="Total 5 3 2 2 2" xfId="13741" xr:uid="{1CBE3BB5-4A10-4BD6-9057-4BE996903D15}"/>
    <cellStyle name="Total 5 3 2 2 2 2" xfId="25515" xr:uid="{12B07241-ABEF-4AC0-9F59-669F1E632FEA}"/>
    <cellStyle name="Total 5 3 2 2 3" xfId="14703" xr:uid="{650E4A49-38D1-47D5-8F6E-07993FFDC836}"/>
    <cellStyle name="Total 5 3 2 2 3 2" xfId="26474" xr:uid="{C3105FED-AF60-41F2-9DB9-3F7DBDD121C6}"/>
    <cellStyle name="Total 5 3 2 2 4" xfId="15655" xr:uid="{87FB4785-F3B8-43F2-977D-DDC98A68E63B}"/>
    <cellStyle name="Total 5 3 2 2 4 2" xfId="27402" xr:uid="{2F8EA0D3-C2F5-481D-9631-4B9AF7862A8C}"/>
    <cellStyle name="Total 5 3 2 2 5" xfId="16533" xr:uid="{AB0123FB-8224-4B94-8C10-4013EF61A870}"/>
    <cellStyle name="Total 5 3 2 2 5 2" xfId="28280" xr:uid="{47874CDD-E66C-40C3-B2E5-6A981BE6D0A5}"/>
    <cellStyle name="Total 5 3 2 2 6" xfId="17398" xr:uid="{33AD9B3E-A5DD-4EA6-8139-6EF7946D07D1}"/>
    <cellStyle name="Total 5 3 2 2 6 2" xfId="29119" xr:uid="{7173AAFC-4248-4929-A252-1356FE48DC52}"/>
    <cellStyle name="Total 5 3 2 2 7" xfId="18174" xr:uid="{0885540E-E1E7-40E8-87A6-8E7FE7318FA7}"/>
    <cellStyle name="Total 5 3 2 2 7 2" xfId="29895" xr:uid="{6AD15018-BC25-458A-8512-66657480A255}"/>
    <cellStyle name="Total 5 3 2 2 8" xfId="18931" xr:uid="{228D4328-5010-4356-9C4E-5E4D50D16858}"/>
    <cellStyle name="Total 5 3 2 3" xfId="9757" xr:uid="{BEA03BBF-AFC5-403E-A744-91574D19FC6E}"/>
    <cellStyle name="Total 5 3 2 3 2" xfId="14162" xr:uid="{99BACF58-E886-41DC-A9A9-EC187CA058AB}"/>
    <cellStyle name="Total 5 3 2 3 2 2" xfId="25935" xr:uid="{818D1973-A57E-4627-AFCC-504D8D821688}"/>
    <cellStyle name="Total 5 3 2 3 3" xfId="15122" xr:uid="{E3E602A1-88D9-41E9-93B5-F0726C0FA970}"/>
    <cellStyle name="Total 5 3 2 3 3 2" xfId="26893" xr:uid="{1C5696CA-B68F-44CB-8FB5-EA85E22E7ED4}"/>
    <cellStyle name="Total 5 3 2 3 4" xfId="16074" xr:uid="{455BEAF9-2BBC-4245-A1FF-4EDB1B35F18D}"/>
    <cellStyle name="Total 5 3 2 3 4 2" xfId="27821" xr:uid="{A329FCFB-0403-454C-947C-CF9545B6753D}"/>
    <cellStyle name="Total 5 3 2 3 5" xfId="16948" xr:uid="{8E0B1B3E-836D-4DFA-A01C-0550208FF80C}"/>
    <cellStyle name="Total 5 3 2 3 5 2" xfId="28695" xr:uid="{90A40568-6688-4F0D-93EB-13671DD60252}"/>
    <cellStyle name="Total 5 3 2 3 6" xfId="17813" xr:uid="{8BC9D54F-D5F3-4A52-8BB4-8CC074E2AF84}"/>
    <cellStyle name="Total 5 3 2 3 6 2" xfId="29534" xr:uid="{E5E3951B-B7EE-4E8A-AB5C-D9D514B12F48}"/>
    <cellStyle name="Total 5 3 2 3 7" xfId="18589" xr:uid="{9B39A75F-DB08-4573-8D41-8C7104AFF467}"/>
    <cellStyle name="Total 5 3 2 3 7 2" xfId="30310" xr:uid="{9589B1BB-7BAE-4E8B-9DF7-2C33D5130B04}"/>
    <cellStyle name="Total 5 3 2 3 8" xfId="19346" xr:uid="{FD480279-0A20-4D3D-BB3C-E882E321168C}"/>
    <cellStyle name="Total 5 3 2 4" xfId="12727" xr:uid="{B38204DA-ADD7-46B1-A46E-1E1D3EB31061}"/>
    <cellStyle name="Total 5 3 2 4 2" xfId="24525" xr:uid="{0F38C4C5-B458-4E71-A0E9-C41987A09089}"/>
    <cellStyle name="Total 5 3 2 5" xfId="10161" xr:uid="{1F119CFF-41E7-434C-9144-F750EDCFD933}"/>
    <cellStyle name="Total 5 3 2 5 2" xfId="22036" xr:uid="{2F51D4A8-8CC2-48D2-9359-ACE155F45FAE}"/>
    <cellStyle name="Total 5 3 2 6" xfId="11722" xr:uid="{9A1CF173-88F0-41FF-B569-802463D5122A}"/>
    <cellStyle name="Total 5 3 2 6 2" xfId="23551" xr:uid="{5E867163-1DF2-4E9B-A0D5-AA10D165B4C3}"/>
    <cellStyle name="Total 5 3 2 7" xfId="10982" xr:uid="{F41A31D3-4734-4BC6-8DD0-DA9B97E6EA4C}"/>
    <cellStyle name="Total 5 3 2 7 2" xfId="22851" xr:uid="{BD419363-099C-4F80-9A79-84DD972AE772}"/>
    <cellStyle name="Total 5 3 2 8" xfId="13543" xr:uid="{15223F9A-C4D7-4760-8687-6DA5754D4728}"/>
    <cellStyle name="Total 5 3 2 8 2" xfId="25320" xr:uid="{05EF860B-BAF6-4CF1-BA1D-C1CD55E32BEE}"/>
    <cellStyle name="Total 5 3 2 9" xfId="14526" xr:uid="{F44FB792-F4A0-45A3-982B-A089DDC870A6}"/>
    <cellStyle name="Total 5 3 2 9 2" xfId="26297" xr:uid="{7FCCAB2F-15F1-4789-BDD3-17486B579843}"/>
    <cellStyle name="Total 5 3 3" xfId="8516" xr:uid="{A46A52D0-19D8-4F53-8B84-0B12804F64CF}"/>
    <cellStyle name="Total 5 3 3 2" xfId="13258" xr:uid="{55F5598D-C2F6-4EB1-9A92-453522D5AFB2}"/>
    <cellStyle name="Total 5 3 3 2 2" xfId="25044" xr:uid="{D25BFF95-CC74-4CFC-9822-DA466EAA6E31}"/>
    <cellStyle name="Total 5 3 3 3" xfId="14278" xr:uid="{DF8484CA-DEDB-44BB-ADBB-26C9B6494C3D}"/>
    <cellStyle name="Total 5 3 3 3 2" xfId="26051" xr:uid="{C2E914E7-00F2-4563-88B0-33C95898EBBE}"/>
    <cellStyle name="Total 5 3 3 4" xfId="15238" xr:uid="{D2876C13-2C84-47E9-B151-E07E1765DCE5}"/>
    <cellStyle name="Total 5 3 3 4 2" xfId="27007" xr:uid="{B055438B-E062-4B3A-AB1E-0FA27B63FBCB}"/>
    <cellStyle name="Total 5 3 3 5" xfId="16187" xr:uid="{799F61B3-0EA6-4B71-8FA3-334D0CCFB742}"/>
    <cellStyle name="Total 5 3 3 5 2" xfId="27934" xr:uid="{25948C39-5E47-4164-988C-6DAD9A0F8B47}"/>
    <cellStyle name="Total 5 3 3 6" xfId="17060" xr:uid="{0751FE97-DD86-4EE7-A058-59F44C121651}"/>
    <cellStyle name="Total 5 3 3 6 2" xfId="28807" xr:uid="{99D01105-8A23-4631-99EA-BD5D8FB2D016}"/>
    <cellStyle name="Total 5 3 3 7" xfId="17925" xr:uid="{F7A666CA-A166-4F88-9486-F68FC0114141}"/>
    <cellStyle name="Total 5 3 3 7 2" xfId="29646" xr:uid="{58400E64-0633-4CD0-8C40-8279DCD58DBA}"/>
    <cellStyle name="Total 5 3 3 8" xfId="18701" xr:uid="{C4E9B6D9-56F1-46D9-8C2D-ABDF54761C3B}"/>
    <cellStyle name="Total 5 3 4" xfId="9527" xr:uid="{7D7A6D56-542D-4CB6-8EE2-267B7DE4527E}"/>
    <cellStyle name="Total 5 3 4 2" xfId="13932" xr:uid="{018B25E1-E075-4E3E-9EE3-CA2B397E014A}"/>
    <cellStyle name="Total 5 3 4 2 2" xfId="25705" xr:uid="{89ACB8FB-C9FA-49B5-AA4E-6DE4D3B7D2BC}"/>
    <cellStyle name="Total 5 3 4 3" xfId="14892" xr:uid="{83A09415-26FC-4A84-A536-B5F66F8FDF94}"/>
    <cellStyle name="Total 5 3 4 3 2" xfId="26663" xr:uid="{66917E90-3837-4D15-A0D5-D308657CF8FF}"/>
    <cellStyle name="Total 5 3 4 4" xfId="15844" xr:uid="{4AAB1618-F47D-4BEF-B5B3-82EB8CE90355}"/>
    <cellStyle name="Total 5 3 4 4 2" xfId="27591" xr:uid="{9CC67CF6-5322-472F-853B-F63B62C73709}"/>
    <cellStyle name="Total 5 3 4 5" xfId="16718" xr:uid="{CA7FAAEF-DF28-4E7E-89AB-375CF7CFF5CA}"/>
    <cellStyle name="Total 5 3 4 5 2" xfId="28465" xr:uid="{B38834E7-53C7-428B-97CD-7536D4136494}"/>
    <cellStyle name="Total 5 3 4 6" xfId="17583" xr:uid="{173C44D1-0800-4E8F-8135-C7839516E9BE}"/>
    <cellStyle name="Total 5 3 4 6 2" xfId="29304" xr:uid="{75EA00AB-6092-463B-BFAA-626AB80AAAD5}"/>
    <cellStyle name="Total 5 3 4 7" xfId="18359" xr:uid="{3DA2F390-A9EB-46D3-8BEC-32862350B184}"/>
    <cellStyle name="Total 5 3 4 7 2" xfId="30080" xr:uid="{A4BC3C6E-28A8-43A3-B340-1CDEEA0216DE}"/>
    <cellStyle name="Total 5 3 4 8" xfId="19116" xr:uid="{E6BF1AC8-E6C6-4746-8D45-DEA5A3612D10}"/>
    <cellStyle name="Total 5 3 5" xfId="12229" xr:uid="{377D4C8F-600A-4A67-B9C3-6E4AF4D9B644}"/>
    <cellStyle name="Total 5 3 5 2" xfId="24046" xr:uid="{BCEE0C92-2677-4474-874F-19D33F46F6FB}"/>
    <cellStyle name="Total 5 3 6" xfId="10538" xr:uid="{96CF4FBB-0BD1-4E2F-8336-566621793698}"/>
    <cellStyle name="Total 5 3 6 2" xfId="22410" xr:uid="{8BF7CE73-4E71-42F9-833C-03CB33F7F9D6}"/>
    <cellStyle name="Total 5 3 7" xfId="13578" xr:uid="{746D60D2-0D39-4BA6-B9EC-9FBFA843DD25}"/>
    <cellStyle name="Total 5 3 7 2" xfId="25354" xr:uid="{E402976C-17A2-4DA5-9141-7D5F42221903}"/>
    <cellStyle name="Total 5 3 8" xfId="14556" xr:uid="{2CBA57CE-2B1C-462D-8F8B-3033DAF3F1A3}"/>
    <cellStyle name="Total 5 3 8 2" xfId="26327" xr:uid="{2F8E0E43-6D6C-455E-82D8-7FC38DAF2316}"/>
    <cellStyle name="Total 5 3 9" xfId="15509" xr:uid="{252EBACF-8819-48C4-A31D-4AB6A13CC480}"/>
    <cellStyle name="Total 5 3 9 2" xfId="27264" xr:uid="{4D602B1A-5F3D-4CB8-B567-C9068FDBB7DA}"/>
    <cellStyle name="Total 5 4" xfId="7138" xr:uid="{97B3EA3F-01A4-4559-B7F5-B13F17692699}"/>
    <cellStyle name="Total 5 4 10" xfId="17297" xr:uid="{CFFDAD87-E648-4CCE-93E4-68D57C3582F5}"/>
    <cellStyle name="Total 5 4 10 2" xfId="29040" xr:uid="{2F174AEB-3095-4F30-8D6F-D524DC1269A9}"/>
    <cellStyle name="Total 5 4 2" xfId="8781" xr:uid="{B33E5878-AA54-4435-AED8-3D715C28EDF9}"/>
    <cellStyle name="Total 5 4 2 2" xfId="13441" xr:uid="{DDCD8CD2-5643-4403-A389-2FBBAE76F31D}"/>
    <cellStyle name="Total 5 4 2 2 2" xfId="25224" xr:uid="{46A5E598-5556-42C9-A177-2963F54B88D2}"/>
    <cellStyle name="Total 5 4 2 3" xfId="14447" xr:uid="{A54D5BF6-7AEE-48C8-8FEF-AF465E2F1F4C}"/>
    <cellStyle name="Total 5 4 2 3 2" xfId="26219" xr:uid="{09C6471E-7914-475A-B886-9162207FF5AD}"/>
    <cellStyle name="Total 5 4 2 4" xfId="15405" xr:uid="{D3EAD23F-98F8-45D2-BCD2-DC22D0123AF4}"/>
    <cellStyle name="Total 5 4 2 4 2" xfId="27166" xr:uid="{A0EE3D95-A69A-4108-910F-CD3FF41979FF}"/>
    <cellStyle name="Total 5 4 2 5" xfId="16331" xr:uid="{30351096-ECE1-4E6E-A103-A91577F75C7F}"/>
    <cellStyle name="Total 5 4 2 5 2" xfId="28078" xr:uid="{78C9B256-8FA5-4B65-9B19-97D5DD704FE4}"/>
    <cellStyle name="Total 5 4 2 6" xfId="17202" xr:uid="{58D03F68-B6CF-4F64-9E5D-8277D681B10F}"/>
    <cellStyle name="Total 5 4 2 6 2" xfId="28946" xr:uid="{437A57F0-030D-410C-817A-5E2BA918A7C0}"/>
    <cellStyle name="Total 5 4 2 7" xfId="18049" xr:uid="{34C79354-2EBC-4636-90FE-A2A7EB893E92}"/>
    <cellStyle name="Total 5 4 2 7 2" xfId="29770" xr:uid="{9DE983FD-0361-4583-A108-28E314BE31CD}"/>
    <cellStyle name="Total 5 4 2 8" xfId="18816" xr:uid="{E5738614-4994-461C-A757-C3CA52F1A096}"/>
    <cellStyle name="Total 5 4 3" xfId="9642" xr:uid="{F7F97B0A-2815-4228-B0E5-5322239A7A1F}"/>
    <cellStyle name="Total 5 4 3 2" xfId="14047" xr:uid="{18EE5F9B-D415-4B5F-9C69-77E5A214A323}"/>
    <cellStyle name="Total 5 4 3 2 2" xfId="25820" xr:uid="{B52D6C51-E0F8-40DA-813E-0E9C4874D183}"/>
    <cellStyle name="Total 5 4 3 3" xfId="15007" xr:uid="{E8896666-9024-43BC-918A-AD8C939F77ED}"/>
    <cellStyle name="Total 5 4 3 3 2" xfId="26778" xr:uid="{8AC96454-9889-4433-BF49-96D680887311}"/>
    <cellStyle name="Total 5 4 3 4" xfId="15959" xr:uid="{1E88B1EF-B09D-4430-9E9A-A3C10542492C}"/>
    <cellStyle name="Total 5 4 3 4 2" xfId="27706" xr:uid="{E840E3D2-C642-4528-A988-1315212242D9}"/>
    <cellStyle name="Total 5 4 3 5" xfId="16833" xr:uid="{B9D49606-8A01-4BBA-86F8-6071413C9B3E}"/>
    <cellStyle name="Total 5 4 3 5 2" xfId="28580" xr:uid="{C99E17ED-D43B-4857-9DCD-E8C56C52B5EF}"/>
    <cellStyle name="Total 5 4 3 6" xfId="17698" xr:uid="{38E2C66D-B31C-4352-90E6-BB100148CAE4}"/>
    <cellStyle name="Total 5 4 3 6 2" xfId="29419" xr:uid="{B464C4C2-2F3F-4F12-AEDB-C5DECFFC1AF8}"/>
    <cellStyle name="Total 5 4 3 7" xfId="18474" xr:uid="{AFB9A400-4A10-495B-BCFC-3AEB38D96528}"/>
    <cellStyle name="Total 5 4 3 7 2" xfId="30195" xr:uid="{E103C1BC-00F7-4F4E-8674-62D3DC42A535}"/>
    <cellStyle name="Total 5 4 3 8" xfId="19231" xr:uid="{DFF51231-9978-4CCC-A8AA-C9FF035BE2CC}"/>
    <cellStyle name="Total 5 4 4" xfId="12412" xr:uid="{60D2DE4D-A72C-498C-B412-C46D62C9C27B}"/>
    <cellStyle name="Total 5 4 4 2" xfId="24226" xr:uid="{7ECDCDCA-8FFD-4280-8B2B-060EE5AFFB21}"/>
    <cellStyle name="Total 5 4 5" xfId="10369" xr:uid="{D818FF3A-854F-449B-80D7-9AF8E07E439D}"/>
    <cellStyle name="Total 5 4 5 2" xfId="22241" xr:uid="{02C420B4-FB60-49D1-BEBC-10C1A7C5DB83}"/>
    <cellStyle name="Total 5 4 6" xfId="13605" xr:uid="{B9BAC3FA-3C30-4F2C-9147-7AC96E4FD0DD}"/>
    <cellStyle name="Total 5 4 6 2" xfId="25381" xr:uid="{BB684318-0998-44EE-B63E-073B78088974}"/>
    <cellStyle name="Total 5 4 7" xfId="14581" xr:uid="{C6C30342-904F-4921-A481-6E4C116A028C}"/>
    <cellStyle name="Total 5 4 7 2" xfId="26352" xr:uid="{5513C347-5DA3-4601-9C41-A3AFA01FE420}"/>
    <cellStyle name="Total 5 4 8" xfId="15533" xr:uid="{512EB983-56B9-4498-80A3-836B9E4B049F}"/>
    <cellStyle name="Total 5 4 8 2" xfId="27288" xr:uid="{604ABC47-DA49-4B9D-975B-E50CB89D2505}"/>
    <cellStyle name="Total 5 4 9" xfId="16428" xr:uid="{E3DDF2C2-CE5F-47B8-AFB3-7E58FEB9C186}"/>
    <cellStyle name="Total 5 4 9 2" xfId="28175" xr:uid="{9AD0E362-1281-48EC-8F31-C55E1519FDE4}"/>
    <cellStyle name="Total 5 5" xfId="7982" xr:uid="{11E191DD-A4F9-45A7-9CC1-60A15262AD64}"/>
    <cellStyle name="Total 5 5 2" xfId="12952" xr:uid="{621221AE-8491-42FD-9BEB-C809C32BC6DC}"/>
    <cellStyle name="Total 5 5 2 2" xfId="24746" xr:uid="{D6122391-AFB2-4B71-9FA8-2251A4A9990B}"/>
    <cellStyle name="Total 5 5 3" xfId="9942" xr:uid="{47D27E61-FBC7-4084-93DA-CCB67024826C}"/>
    <cellStyle name="Total 5 5 3 2" xfId="21817" xr:uid="{9E453FF3-C0E7-4781-8AE3-5EEF831DD382}"/>
    <cellStyle name="Total 5 5 4" xfId="11766" xr:uid="{F00A8AD8-6704-44F7-AE0B-10C726E8F779}"/>
    <cellStyle name="Total 5 5 4 2" xfId="23594" xr:uid="{42A59A10-0A98-4CD5-97B7-45EB21A84E49}"/>
    <cellStyle name="Total 5 5 5" xfId="10941" xr:uid="{645AD30A-780D-4E31-BCA7-FAF2707F4732}"/>
    <cellStyle name="Total 5 5 5 2" xfId="22810" xr:uid="{CAE91CE4-8958-4278-A361-7534CDE1AC4A}"/>
    <cellStyle name="Total 5 5 6" xfId="13550" xr:uid="{2399F39F-3DE4-43FF-804F-0F0898AB273E}"/>
    <cellStyle name="Total 5 5 6 2" xfId="25326" xr:uid="{27C47D45-F067-4E60-B830-C20CBCFE3A05}"/>
    <cellStyle name="Total 5 5 7" xfId="14532" xr:uid="{FF02C7B0-0173-499C-9A65-27ABF32B9F30}"/>
    <cellStyle name="Total 5 5 7 2" xfId="26303" xr:uid="{6709A0B6-BA36-45FC-9EF5-6984ABFB4861}"/>
    <cellStyle name="Total 5 5 8" xfId="15485" xr:uid="{C4B42485-B986-4A3D-8D83-476B25F34AAE}"/>
    <cellStyle name="Total 5 6" xfId="9414" xr:uid="{9E626505-3617-4F4A-AA28-A8D518E4C08D}"/>
    <cellStyle name="Total 5 6 2" xfId="13819" xr:uid="{F5B0957E-FC89-4E6C-B411-ADB4FC848368}"/>
    <cellStyle name="Total 5 6 2 2" xfId="25592" xr:uid="{3FC19F20-C2BA-4940-89AA-E0E01375EE32}"/>
    <cellStyle name="Total 5 6 3" xfId="14779" xr:uid="{08DCE714-C41E-4A70-9EE7-DDC5458FDB09}"/>
    <cellStyle name="Total 5 6 3 2" xfId="26550" xr:uid="{4CD6B475-8489-420C-879F-F7829096AEF1}"/>
    <cellStyle name="Total 5 6 4" xfId="15731" xr:uid="{D8674FA4-F298-4D89-834B-C5F83F9C9D6E}"/>
    <cellStyle name="Total 5 6 4 2" xfId="27478" xr:uid="{CB106740-53BD-45E7-BF57-C2746B68FD0C}"/>
    <cellStyle name="Total 5 6 5" xfId="16605" xr:uid="{76627EDA-3FE0-4E91-8835-BFAE0168A023}"/>
    <cellStyle name="Total 5 6 5 2" xfId="28352" xr:uid="{C97D223F-9A45-4B7F-9751-BAC4144CBC62}"/>
    <cellStyle name="Total 5 6 6" xfId="17470" xr:uid="{6DE64D50-F2B5-4D31-81BA-AB489E23738C}"/>
    <cellStyle name="Total 5 6 6 2" xfId="29191" xr:uid="{C09EE40D-ECF8-4991-A7DD-3C0A500FFF33}"/>
    <cellStyle name="Total 5 6 7" xfId="18246" xr:uid="{F4FC1BD9-C509-4449-8EDE-30A51910FD55}"/>
    <cellStyle name="Total 5 6 7 2" xfId="29967" xr:uid="{60ED08F5-4FDD-4701-B890-A26DFC8211F4}"/>
    <cellStyle name="Total 5 6 8" xfId="19003" xr:uid="{B229747D-C61E-4615-92F9-3DA51848C624}"/>
    <cellStyle name="Total 5 7" xfId="11879" xr:uid="{63D0235C-CF91-4DD1-9092-1F7B0DCD4021}"/>
    <cellStyle name="Total 5 7 2" xfId="23706" xr:uid="{6C878940-6B2F-4FCD-931F-AB4F4A270DFB}"/>
    <cellStyle name="Total 5 8" xfId="10840" xr:uid="{1F568C46-EB21-4AE0-9584-D792AA914DBA}"/>
    <cellStyle name="Total 5 8 2" xfId="22709" xr:uid="{FB793E89-8A7B-4F9C-803C-D9BF63E41A77}"/>
    <cellStyle name="Total 5 9" xfId="13055" xr:uid="{809E6E79-F7EE-4810-B4BD-B0073CD0E00F}"/>
    <cellStyle name="Total 5 9 2" xfId="24845" xr:uid="{F3031F4C-6F3E-45D9-B180-EA3F419454E5}"/>
    <cellStyle name="Total 6" xfId="6244" xr:uid="{EE119DF0-D571-4AF0-83F7-AA03A5452405}"/>
    <cellStyle name="Total 6 10" xfId="11153" xr:uid="{8F3613D3-35E8-4C16-A4F8-B31E639A3202}"/>
    <cellStyle name="Total 6 10 2" xfId="23018" xr:uid="{53556FA8-4400-4CFF-98AE-208D158D7B2D}"/>
    <cellStyle name="Total 6 11" xfId="13516" xr:uid="{F1171A01-60A5-454B-9E7F-56D98B074D5B}"/>
    <cellStyle name="Total 6 11 2" xfId="25297" xr:uid="{2F97BB53-ED53-46D2-973E-B14A8A621325}"/>
    <cellStyle name="Total 6 12" xfId="14517" xr:uid="{C35425AE-2CF8-4629-A56A-692BE6260C6E}"/>
    <cellStyle name="Total 6 12 2" xfId="26289" xr:uid="{EDCA874A-4BBA-419B-A442-BAB5D75129B5}"/>
    <cellStyle name="Total 6 13" xfId="15475" xr:uid="{8797A04F-0612-4A5B-BE02-55FEB2D00A53}"/>
    <cellStyle name="Total 6 13 2" xfId="27235" xr:uid="{9F8FF827-3B39-459D-8C09-E358F7E062A1}"/>
    <cellStyle name="Total 6 2" xfId="6245" xr:uid="{DABAE5A5-105A-4C3B-9478-79A72E9CDAFC}"/>
    <cellStyle name="Total 6 2 10" xfId="13032" xr:uid="{8B9F58E5-8B54-4B36-8DEE-95107F69E28A}"/>
    <cellStyle name="Total 6 2 10 2" xfId="24824" xr:uid="{A8B198BD-A8AA-423C-897E-E1576745E456}"/>
    <cellStyle name="Total 6 2 11" xfId="9879" xr:uid="{534B487B-D768-4A07-9B23-3CFFBE866BB8}"/>
    <cellStyle name="Total 6 2 11 2" xfId="21755" xr:uid="{37E0373C-179C-4B38-B334-C44998747659}"/>
    <cellStyle name="Total 6 2 12" xfId="13150" xr:uid="{D26A0872-C3A5-49C6-9E56-3AD4B5DD90FF}"/>
    <cellStyle name="Total 6 2 12 2" xfId="24936" xr:uid="{409273AE-9EC1-462E-8910-257A63032A8A}"/>
    <cellStyle name="Total 6 2 2" xfId="6874" xr:uid="{11CF223E-16DC-4D5B-8E38-02496339C4CE}"/>
    <cellStyle name="Total 6 2 2 10" xfId="10984" xr:uid="{B92C1ED4-450C-4C62-A106-36C971C4ECCF}"/>
    <cellStyle name="Total 6 2 2 10 2" xfId="22853" xr:uid="{1D4C6F75-04ED-477A-9DF8-127BB54BAC26}"/>
    <cellStyle name="Total 6 2 2 11" xfId="13048" xr:uid="{A4A78394-CFF7-42D1-8F23-D2F0D553FD28}"/>
    <cellStyle name="Total 6 2 2 11 2" xfId="24838" xr:uid="{89791E33-4951-458A-AB0E-C9FDDC3A6856}"/>
    <cellStyle name="Total 6 2 2 2" xfId="7677" xr:uid="{E7864EE2-1C8F-4442-94EF-705967338799}"/>
    <cellStyle name="Total 6 2 2 2 10" xfId="15315" xr:uid="{A5DA6F5F-4276-439A-AFA2-D85C129DEB61}"/>
    <cellStyle name="Total 6 2 2 2 10 2" xfId="27081" xr:uid="{7D7D3374-8AFE-47BC-B0C3-3E782AFC67D6}"/>
    <cellStyle name="Total 6 2 2 2 2" xfId="9320" xr:uid="{A3790B6D-BADA-486C-AB31-6225385787B2}"/>
    <cellStyle name="Total 6 2 2 2 2 2" xfId="13742" xr:uid="{487FF60C-F5C6-477E-86DD-1D7BE0E2F1CC}"/>
    <cellStyle name="Total 6 2 2 2 2 2 2" xfId="25516" xr:uid="{63C2A7D2-411D-496E-92C4-A4AF98116E91}"/>
    <cellStyle name="Total 6 2 2 2 2 3" xfId="14704" xr:uid="{CEA705D4-BA9E-4045-9546-C86114D0266B}"/>
    <cellStyle name="Total 6 2 2 2 2 3 2" xfId="26475" xr:uid="{A698701D-465C-423C-BAEF-F9D891432923}"/>
    <cellStyle name="Total 6 2 2 2 2 4" xfId="15656" xr:uid="{031007FB-03C3-4931-8AC0-B97F847B4D73}"/>
    <cellStyle name="Total 6 2 2 2 2 4 2" xfId="27403" xr:uid="{FAB4C8AF-6A2B-4B32-8CB9-3DF7FB410CC6}"/>
    <cellStyle name="Total 6 2 2 2 2 5" xfId="16534" xr:uid="{2447A65F-6411-4A4C-B432-DD596E4D6804}"/>
    <cellStyle name="Total 6 2 2 2 2 5 2" xfId="28281" xr:uid="{7E0944E1-C288-42AA-857F-D065D4C61609}"/>
    <cellStyle name="Total 6 2 2 2 2 6" xfId="17399" xr:uid="{5CBB5951-FD74-40A9-8720-0B82500A9D47}"/>
    <cellStyle name="Total 6 2 2 2 2 6 2" xfId="29120" xr:uid="{8DD11351-E570-4288-81DD-2566FE9FB5C4}"/>
    <cellStyle name="Total 6 2 2 2 2 7" xfId="18175" xr:uid="{7528314F-8C40-42DD-928F-7AF2660BF690}"/>
    <cellStyle name="Total 6 2 2 2 2 7 2" xfId="29896" xr:uid="{C489A0B9-1B2F-46A5-A5C8-6C56B1768697}"/>
    <cellStyle name="Total 6 2 2 2 2 8" xfId="18932" xr:uid="{0F26C677-DC8A-4255-A531-7064C575150D}"/>
    <cellStyle name="Total 6 2 2 2 3" xfId="9758" xr:uid="{309E5C85-EAD7-428C-9895-5C53EBDFEADE}"/>
    <cellStyle name="Total 6 2 2 2 3 2" xfId="14163" xr:uid="{E5ECCB96-0485-4B35-A499-3462547B99D8}"/>
    <cellStyle name="Total 6 2 2 2 3 2 2" xfId="25936" xr:uid="{8781E593-C450-4755-8D8C-D1B7B9C495B2}"/>
    <cellStyle name="Total 6 2 2 2 3 3" xfId="15123" xr:uid="{474B566E-4AA8-4AB2-A541-F51839575B81}"/>
    <cellStyle name="Total 6 2 2 2 3 3 2" xfId="26894" xr:uid="{668CAD07-CC5E-42E7-96C6-3514A0C11A58}"/>
    <cellStyle name="Total 6 2 2 2 3 4" xfId="16075" xr:uid="{5041B950-736A-4550-AAA0-8DC24A8729A6}"/>
    <cellStyle name="Total 6 2 2 2 3 4 2" xfId="27822" xr:uid="{25ED7A3F-7983-40D0-B8F3-8976F978D61D}"/>
    <cellStyle name="Total 6 2 2 2 3 5" xfId="16949" xr:uid="{D2744C89-453F-4CF8-B81F-A1A891A52ED8}"/>
    <cellStyle name="Total 6 2 2 2 3 5 2" xfId="28696" xr:uid="{B414186D-30AF-4F5E-AB57-65BE6C8A86BE}"/>
    <cellStyle name="Total 6 2 2 2 3 6" xfId="17814" xr:uid="{68D7623D-C170-407D-9DFD-464E0FB5B150}"/>
    <cellStyle name="Total 6 2 2 2 3 6 2" xfId="29535" xr:uid="{551DBE6B-F530-49A4-B904-FD46BB83509A}"/>
    <cellStyle name="Total 6 2 2 2 3 7" xfId="18590" xr:uid="{C19E8D6A-EBA5-4822-951E-7D6BCC6A70CA}"/>
    <cellStyle name="Total 6 2 2 2 3 7 2" xfId="30311" xr:uid="{727AE157-D304-442A-BA80-E7B8049A4907}"/>
    <cellStyle name="Total 6 2 2 2 3 8" xfId="19347" xr:uid="{2E5D4CCF-74AB-42F3-8FFE-BF8ED40D72B9}"/>
    <cellStyle name="Total 6 2 2 2 4" xfId="12728" xr:uid="{3EF60705-16F7-490C-AE2B-3FB6D8477BAC}"/>
    <cellStyle name="Total 6 2 2 2 4 2" xfId="24526" xr:uid="{7763A418-70D1-4C42-93F9-A23B5256E711}"/>
    <cellStyle name="Total 6 2 2 2 5" xfId="10160" xr:uid="{58BEBA0F-0CDC-4B7D-B729-1197043C9E8A}"/>
    <cellStyle name="Total 6 2 2 2 5 2" xfId="22035" xr:uid="{F3C187A1-EAC4-4107-8055-9315E9680D5A}"/>
    <cellStyle name="Total 6 2 2 2 6" xfId="12081" xr:uid="{16EAAE0A-2949-45CF-986B-933295AC2F52}"/>
    <cellStyle name="Total 6 2 2 2 6 2" xfId="23902" xr:uid="{C8C09049-0F32-4848-B136-3324ED40B2CF}"/>
    <cellStyle name="Total 6 2 2 2 7" xfId="10676" xr:uid="{0232D938-02B1-4C42-B6E4-67DC017C51B1}"/>
    <cellStyle name="Total 6 2 2 2 7 2" xfId="22548" xr:uid="{3A18503C-954E-461F-933B-CD35E6BF6185}"/>
    <cellStyle name="Total 6 2 2 2 8" xfId="13348" xr:uid="{B5CF01AB-71A9-41BB-B622-F642200B262C}"/>
    <cellStyle name="Total 6 2 2 2 8 2" xfId="25131" xr:uid="{27658C51-23FA-4F93-81B3-8302E840F669}"/>
    <cellStyle name="Total 6 2 2 2 9" xfId="14357" xr:uid="{5B7CF6C4-69E5-4D35-81AB-B17EE3EE9A35}"/>
    <cellStyle name="Total 6 2 2 2 9 2" xfId="26129" xr:uid="{25D352A7-5853-4F75-81E3-C8941DA21EAA}"/>
    <cellStyle name="Total 6 2 2 3" xfId="8519" xr:uid="{704DC8F0-1CF0-46E7-9AE9-B0E24E90E5D6}"/>
    <cellStyle name="Total 6 2 2 3 2" xfId="13261" xr:uid="{D60055E0-0EA8-4EF8-B073-C9F0FF2F855A}"/>
    <cellStyle name="Total 6 2 2 3 2 2" xfId="25047" xr:uid="{5329AA03-B0CA-4F3D-BE52-F0A01BC55A0D}"/>
    <cellStyle name="Total 6 2 2 3 3" xfId="14281" xr:uid="{D27FF8F8-FB78-4950-9121-0EB4CA6C0659}"/>
    <cellStyle name="Total 6 2 2 3 3 2" xfId="26054" xr:uid="{C32D148D-F190-4197-8E81-125998F7828E}"/>
    <cellStyle name="Total 6 2 2 3 4" xfId="15241" xr:uid="{C4B3E9BB-6212-4601-B11F-3C3DD87B67F4}"/>
    <cellStyle name="Total 6 2 2 3 4 2" xfId="27010" xr:uid="{0504F3EC-8FDA-4669-953B-3A4269370690}"/>
    <cellStyle name="Total 6 2 2 3 5" xfId="16190" xr:uid="{483ECF82-C535-48BA-8145-F109DD39A915}"/>
    <cellStyle name="Total 6 2 2 3 5 2" xfId="27937" xr:uid="{99B9E822-D38C-4870-9ED7-0A1D914344DD}"/>
    <cellStyle name="Total 6 2 2 3 6" xfId="17063" xr:uid="{BF09EBA9-255A-4315-BB60-2C4ADE46BF14}"/>
    <cellStyle name="Total 6 2 2 3 6 2" xfId="28810" xr:uid="{0300745D-A783-4109-B112-12B1B8048ECA}"/>
    <cellStyle name="Total 6 2 2 3 7" xfId="17928" xr:uid="{F5B9798A-8940-4889-9935-64C804802363}"/>
    <cellStyle name="Total 6 2 2 3 7 2" xfId="29649" xr:uid="{B0FE1B0A-3C5F-484D-8C12-649452FB1FA2}"/>
    <cellStyle name="Total 6 2 2 3 8" xfId="18704" xr:uid="{5E6AE14B-6255-4429-B7D7-D117574FE5C4}"/>
    <cellStyle name="Total 6 2 2 4" xfId="9530" xr:uid="{4838F6AE-B9E6-4CFE-B91F-EC590E2C79C0}"/>
    <cellStyle name="Total 6 2 2 4 2" xfId="13935" xr:uid="{7054BED5-DD2A-4E81-99D7-C6E357339300}"/>
    <cellStyle name="Total 6 2 2 4 2 2" xfId="25708" xr:uid="{9274C8C1-5601-4C58-9F69-DA68583EE54D}"/>
    <cellStyle name="Total 6 2 2 4 3" xfId="14895" xr:uid="{31DC2126-562A-4183-859C-6AE1AF45F184}"/>
    <cellStyle name="Total 6 2 2 4 3 2" xfId="26666" xr:uid="{5E290F24-9125-4397-95F0-33E9BCBB541C}"/>
    <cellStyle name="Total 6 2 2 4 4" xfId="15847" xr:uid="{2A27EFA7-FB3F-4396-9FB0-CE42D648D25C}"/>
    <cellStyle name="Total 6 2 2 4 4 2" xfId="27594" xr:uid="{19F77A56-2B24-4700-8A09-9513411E1B3C}"/>
    <cellStyle name="Total 6 2 2 4 5" xfId="16721" xr:uid="{E5F0026E-00E6-4625-93F2-31206422B0A3}"/>
    <cellStyle name="Total 6 2 2 4 5 2" xfId="28468" xr:uid="{95FC5E95-EDFF-4839-8774-C9EA452085C5}"/>
    <cellStyle name="Total 6 2 2 4 6" xfId="17586" xr:uid="{FFA9E50C-82DB-44B6-967A-85CBBCDF8587}"/>
    <cellStyle name="Total 6 2 2 4 6 2" xfId="29307" xr:uid="{1ACB3769-28FA-4B92-A9CF-976BE16BFBBA}"/>
    <cellStyle name="Total 6 2 2 4 7" xfId="18362" xr:uid="{6E3C5A50-F774-4D02-BFDA-348477112B14}"/>
    <cellStyle name="Total 6 2 2 4 7 2" xfId="30083" xr:uid="{73C83735-7373-4559-8265-6C25533F4E46}"/>
    <cellStyle name="Total 6 2 2 4 8" xfId="19119" xr:uid="{8702DFBA-0845-403C-B535-71796B861A88}"/>
    <cellStyle name="Total 6 2 2 5" xfId="12232" xr:uid="{CA8DA386-7B4F-411B-9800-55C0E28F9DA8}"/>
    <cellStyle name="Total 6 2 2 5 2" xfId="24049" xr:uid="{5F48AAEC-EF36-45D8-86A3-1F4A7E83CE79}"/>
    <cellStyle name="Total 6 2 2 6" xfId="10535" xr:uid="{A6A4F60D-282D-4CC8-ACD5-EA26ECEC89AC}"/>
    <cellStyle name="Total 6 2 2 6 2" xfId="22407" xr:uid="{B6205A71-A2B1-4412-B3E8-E62828ED5BB0}"/>
    <cellStyle name="Total 6 2 2 7" xfId="12557" xr:uid="{F35022F8-A502-4582-9ECF-04C89CF38331}"/>
    <cellStyle name="Total 6 2 2 7 2" xfId="24366" xr:uid="{B779EC48-5217-478F-B584-A98320242C9A}"/>
    <cellStyle name="Total 6 2 2 8" xfId="10249" xr:uid="{7892B74C-AC97-49B0-A0A2-57E516E69E73}"/>
    <cellStyle name="Total 6 2 2 8 2" xfId="22124" xr:uid="{BD864E19-BD3E-49F1-9592-6AB869D4BE90}"/>
    <cellStyle name="Total 6 2 2 9" xfId="11715" xr:uid="{AAB55319-1DBB-4348-BD85-2CFD31982BF1}"/>
    <cellStyle name="Total 6 2 2 9 2" xfId="23548" xr:uid="{C878C22F-384B-4510-900D-A56E80137E65}"/>
    <cellStyle name="Total 6 2 3" xfId="7141" xr:uid="{9D97678F-521A-403D-B987-4FB8716D3019}"/>
    <cellStyle name="Total 6 2 3 10" xfId="17131" xr:uid="{FD773349-611A-4536-8E8F-12261274AB2C}"/>
    <cellStyle name="Total 6 2 3 10 2" xfId="28878" xr:uid="{675BAE06-B454-42A5-9B1E-EA38BCBF6CCD}"/>
    <cellStyle name="Total 6 2 3 2" xfId="8784" xr:uid="{775DC102-2A45-4C50-A46E-44B3EF082D22}"/>
    <cellStyle name="Total 6 2 3 2 2" xfId="13444" xr:uid="{74C4A9A5-1CBB-4199-952F-72D44D82AB23}"/>
    <cellStyle name="Total 6 2 3 2 2 2" xfId="25227" xr:uid="{7B9B55E5-4D8A-4A7D-97B3-E2A0BFB123BD}"/>
    <cellStyle name="Total 6 2 3 2 3" xfId="14450" xr:uid="{5E7642B1-C2C4-4EDD-B8F1-4196997B1371}"/>
    <cellStyle name="Total 6 2 3 2 3 2" xfId="26222" xr:uid="{664D8308-41DA-4782-AF9C-AE7A94802BBF}"/>
    <cellStyle name="Total 6 2 3 2 4" xfId="15408" xr:uid="{C4BAE9ED-74C9-4C98-8115-164976327818}"/>
    <cellStyle name="Total 6 2 3 2 4 2" xfId="27169" xr:uid="{17CFFAE8-C122-4D6B-9F94-F518D6F24A00}"/>
    <cellStyle name="Total 6 2 3 2 5" xfId="16334" xr:uid="{612CDE54-64E8-4453-837D-7D090FC69B88}"/>
    <cellStyle name="Total 6 2 3 2 5 2" xfId="28081" xr:uid="{BC512097-50D5-45C9-B64F-7A0CC3E4141F}"/>
    <cellStyle name="Total 6 2 3 2 6" xfId="17205" xr:uid="{FFE08C43-E048-4490-845B-36E5BF6F028B}"/>
    <cellStyle name="Total 6 2 3 2 6 2" xfId="28949" xr:uid="{2029CB7D-2197-487B-BE95-15CC2BD3101E}"/>
    <cellStyle name="Total 6 2 3 2 7" xfId="18052" xr:uid="{C04C235E-6654-486D-BA93-214A5AF2E53E}"/>
    <cellStyle name="Total 6 2 3 2 7 2" xfId="29773" xr:uid="{4538CC7E-DCD4-4E77-B3DA-AC236B5776B8}"/>
    <cellStyle name="Total 6 2 3 2 8" xfId="18819" xr:uid="{34526AE3-E9D0-42D1-B245-B7C1C75C51FF}"/>
    <cellStyle name="Total 6 2 3 3" xfId="9645" xr:uid="{2FEBA618-73BA-47CE-BB98-ECB2C355E8F3}"/>
    <cellStyle name="Total 6 2 3 3 2" xfId="14050" xr:uid="{99F10786-8C7B-4C19-93C5-1789970ED7A0}"/>
    <cellStyle name="Total 6 2 3 3 2 2" xfId="25823" xr:uid="{F3D91CE0-C494-466D-B456-7120A277AD82}"/>
    <cellStyle name="Total 6 2 3 3 3" xfId="15010" xr:uid="{8ECE380F-9F17-400A-B5F7-C686F749F759}"/>
    <cellStyle name="Total 6 2 3 3 3 2" xfId="26781" xr:uid="{31EB4851-D56B-492C-AC16-4A4BD46FDFBC}"/>
    <cellStyle name="Total 6 2 3 3 4" xfId="15962" xr:uid="{1E784CDA-B4FA-4260-874D-EFCE25875A3C}"/>
    <cellStyle name="Total 6 2 3 3 4 2" xfId="27709" xr:uid="{C27CA5E0-DB21-4C72-9B2C-E6DF5F47FA0F}"/>
    <cellStyle name="Total 6 2 3 3 5" xfId="16836" xr:uid="{EF7546DE-944B-435A-83C5-2FEC7AB73443}"/>
    <cellStyle name="Total 6 2 3 3 5 2" xfId="28583" xr:uid="{472C6EEF-8199-405A-BA00-0F8D586A7E57}"/>
    <cellStyle name="Total 6 2 3 3 6" xfId="17701" xr:uid="{FDBA0256-98B7-4F36-925E-76F5AA5BC546}"/>
    <cellStyle name="Total 6 2 3 3 6 2" xfId="29422" xr:uid="{95628A6A-113A-471B-A6EF-65063A64BE95}"/>
    <cellStyle name="Total 6 2 3 3 7" xfId="18477" xr:uid="{61C939EA-18B8-442E-B186-7C55C0CCC736}"/>
    <cellStyle name="Total 6 2 3 3 7 2" xfId="30198" xr:uid="{A4EBEA87-3519-475E-8F20-4F01B832F3AF}"/>
    <cellStyle name="Total 6 2 3 3 8" xfId="19234" xr:uid="{15B031ED-F33E-4357-902A-17BD7C5CF215}"/>
    <cellStyle name="Total 6 2 3 4" xfId="12415" xr:uid="{4AABB326-B5E8-4B8F-9453-00243D4B8A54}"/>
    <cellStyle name="Total 6 2 3 4 2" xfId="24229" xr:uid="{DED06F0D-EE9C-4402-B902-F2A8687C1441}"/>
    <cellStyle name="Total 6 2 3 5" xfId="10366" xr:uid="{B8657910-11CD-4696-904E-F01B16B8D3E3}"/>
    <cellStyle name="Total 6 2 3 5 2" xfId="22238" xr:uid="{583CF437-6750-44F9-B378-73461412B674}"/>
    <cellStyle name="Total 6 2 3 6" xfId="13361" xr:uid="{14AE3986-0E5A-42FB-A679-E93F3C951605}"/>
    <cellStyle name="Total 6 2 3 6 2" xfId="25144" xr:uid="{9DB16E0A-EF8E-4502-8BA8-0E5410508297}"/>
    <cellStyle name="Total 6 2 3 7" xfId="14370" xr:uid="{604AA8D0-57CC-4B86-92D7-4C0FE324FBED}"/>
    <cellStyle name="Total 6 2 3 7 2" xfId="26142" xr:uid="{307B23F2-B7B2-4419-858F-9EE7A9A4938C}"/>
    <cellStyle name="Total 6 2 3 8" xfId="15328" xr:uid="{AB271AFC-E122-42E0-809D-1334FF83EF68}"/>
    <cellStyle name="Total 6 2 3 8 2" xfId="27092" xr:uid="{1EBC6AB3-1E14-483F-846D-46DADEB48E4E}"/>
    <cellStyle name="Total 6 2 3 9" xfId="16259" xr:uid="{488BB04D-4B0E-497B-AFBC-64B8BD9F1301}"/>
    <cellStyle name="Total 6 2 3 9 2" xfId="28006" xr:uid="{F145F731-0313-4E59-B3FB-F442A6CC76B3}"/>
    <cellStyle name="Total 6 2 4" xfId="7985" xr:uid="{51292C67-A4B5-4259-81FD-D59F3632CBCD}"/>
    <cellStyle name="Total 6 2 4 2" xfId="12955" xr:uid="{E236F288-726A-4FA5-A5A1-873D78C852A8}"/>
    <cellStyle name="Total 6 2 4 2 2" xfId="24749" xr:uid="{EDB1B6FC-1595-489A-B666-D313B415EEB5}"/>
    <cellStyle name="Total 6 2 4 3" xfId="9939" xr:uid="{72077134-1BC1-4821-8A91-7E57F8E72B48}"/>
    <cellStyle name="Total 6 2 4 3 2" xfId="21814" xr:uid="{4C41F865-0062-406C-B176-24DCF3C8F631}"/>
    <cellStyle name="Total 6 2 4 4" xfId="11769" xr:uid="{D5A661BB-03A1-4DE9-98AF-FD7D6DABA44B}"/>
    <cellStyle name="Total 6 2 4 4 2" xfId="23597" xr:uid="{58DACDA5-308B-4DD4-811D-10EA61ACB74B}"/>
    <cellStyle name="Total 6 2 4 5" xfId="10938" xr:uid="{EC5CACE4-7D67-43ED-85F7-44EBBF7C8870}"/>
    <cellStyle name="Total 6 2 4 5 2" xfId="22807" xr:uid="{B0F5A01C-600C-48FB-BBBD-0EBF7A7F46AD}"/>
    <cellStyle name="Total 6 2 4 6" xfId="12525" xr:uid="{7A29FA75-64A0-4AF8-B8CA-62B5A0E6B708}"/>
    <cellStyle name="Total 6 2 4 6 2" xfId="24335" xr:uid="{09C5F143-8087-439F-8403-AA940A2A1120}"/>
    <cellStyle name="Total 6 2 4 7" xfId="10276" xr:uid="{EB81AF13-CAA7-45B5-8892-A7FFE4595A68}"/>
    <cellStyle name="Total 6 2 4 7 2" xfId="22151" xr:uid="{2FFE09BE-6268-40F5-AB2B-5F0AB3227D1E}"/>
    <cellStyle name="Total 6 2 4 8" xfId="11692" xr:uid="{7E3A5561-7CB9-4855-B64C-7E2BC8B523D0}"/>
    <cellStyle name="Total 6 2 5" xfId="9417" xr:uid="{BA6E8C99-58BE-4A8B-8763-1DEF93074D5A}"/>
    <cellStyle name="Total 6 2 5 2" xfId="13822" xr:uid="{4BD3F71F-811A-4D39-945D-F0224CD11AC3}"/>
    <cellStyle name="Total 6 2 5 2 2" xfId="25595" xr:uid="{B2401888-4476-4A66-8FEF-6EC34908CAD8}"/>
    <cellStyle name="Total 6 2 5 3" xfId="14782" xr:uid="{E0CAE87B-1024-4898-95E5-B0B6AD565A52}"/>
    <cellStyle name="Total 6 2 5 3 2" xfId="26553" xr:uid="{2D9AB574-45AB-467E-B629-F15850A94076}"/>
    <cellStyle name="Total 6 2 5 4" xfId="15734" xr:uid="{A3519C1A-7090-43FB-9BFC-0B98C04842C5}"/>
    <cellStyle name="Total 6 2 5 4 2" xfId="27481" xr:uid="{2AFC4A16-3C99-4076-BC62-E8A82345B413}"/>
    <cellStyle name="Total 6 2 5 5" xfId="16608" xr:uid="{4EAA2B95-FFE3-40BE-BD8F-94E287F33466}"/>
    <cellStyle name="Total 6 2 5 5 2" xfId="28355" xr:uid="{7790E3AA-1BF8-4EA5-8883-E03B29CBB50B}"/>
    <cellStyle name="Total 6 2 5 6" xfId="17473" xr:uid="{0BD506AB-7FB8-4170-9279-32A5CCA0C695}"/>
    <cellStyle name="Total 6 2 5 6 2" xfId="29194" xr:uid="{D9A5F407-DD8C-433F-9572-49E4632C74DA}"/>
    <cellStyle name="Total 6 2 5 7" xfId="18249" xr:uid="{8F6A0C59-97A0-42F9-B8B1-921925B6B805}"/>
    <cellStyle name="Total 6 2 5 7 2" xfId="29970" xr:uid="{B6905D83-D5CE-4642-A46C-6DEFCDF07E4B}"/>
    <cellStyle name="Total 6 2 5 8" xfId="19006" xr:uid="{41E1FDCC-7047-49AA-A6B3-5D099DAE9C07}"/>
    <cellStyle name="Total 6 2 6" xfId="11882" xr:uid="{3CFDAF8B-CCC8-4596-A4BA-86AB1D10E354}"/>
    <cellStyle name="Total 6 2 6 2" xfId="23709" xr:uid="{8C38B1D7-1222-4C1B-A970-A5ACB8A116B1}"/>
    <cellStyle name="Total 6 2 7" xfId="10837" xr:uid="{EDD6DFBC-19BC-496F-AB92-EDF04BB5DB98}"/>
    <cellStyle name="Total 6 2 7 2" xfId="22706" xr:uid="{7AB59639-E4D0-423B-BB4B-4C936330CC63}"/>
    <cellStyle name="Total 6 2 8" xfId="11489" xr:uid="{FE9AB19B-25BD-431F-803C-CB2494821E32}"/>
    <cellStyle name="Total 6 2 8 2" xfId="23343" xr:uid="{7A162061-AF7E-4B75-B1DC-93CDF50BB6BB}"/>
    <cellStyle name="Total 6 2 9" xfId="11152" xr:uid="{E653B361-EE16-43B2-A80B-B640433467F8}"/>
    <cellStyle name="Total 6 2 9 2" xfId="23017" xr:uid="{E626AD1C-370C-4070-8479-C22020E33049}"/>
    <cellStyle name="Total 6 3" xfId="6873" xr:uid="{8B9F5D74-7A8B-47E5-AAC2-6F354815CA9B}"/>
    <cellStyle name="Total 6 3 10" xfId="11130" xr:uid="{4CFB1DA9-170E-4E13-BF7C-9FFD344E4457}"/>
    <cellStyle name="Total 6 3 10 2" xfId="22998" xr:uid="{D1ADEB09-F3C1-4A6F-87EF-4D03D35FC1E9}"/>
    <cellStyle name="Total 6 3 11" xfId="13334" xr:uid="{71804399-D9C9-46D1-B016-71704D068B42}"/>
    <cellStyle name="Total 6 3 11 2" xfId="25117" xr:uid="{AB43ECAE-0D84-4563-B354-F43240E02DAD}"/>
    <cellStyle name="Total 6 3 2" xfId="7678" xr:uid="{59AAAA49-C6DE-4F7A-8FB0-36928B8DF708}"/>
    <cellStyle name="Total 6 3 2 10" xfId="15547" xr:uid="{5D70FB63-C4DC-45B9-8B9E-469D45C1DD9C}"/>
    <cellStyle name="Total 6 3 2 10 2" xfId="27302" xr:uid="{2F6F9322-A3DA-4630-B00D-D1922C815ED5}"/>
    <cellStyle name="Total 6 3 2 2" xfId="9321" xr:uid="{7CCAF827-FFAA-40D1-B7AE-15A2295291BF}"/>
    <cellStyle name="Total 6 3 2 2 2" xfId="13743" xr:uid="{8CF3D489-71E9-4CFE-A184-EAE5DF904FDD}"/>
    <cellStyle name="Total 6 3 2 2 2 2" xfId="25517" xr:uid="{D51BE15A-FBFB-4C9F-BB11-7611F373D079}"/>
    <cellStyle name="Total 6 3 2 2 3" xfId="14705" xr:uid="{F861151F-A1FB-4767-92ED-0D93B87586FA}"/>
    <cellStyle name="Total 6 3 2 2 3 2" xfId="26476" xr:uid="{0BA8A87D-73AE-4B80-8178-BA584E5DCADD}"/>
    <cellStyle name="Total 6 3 2 2 4" xfId="15657" xr:uid="{AFA93D88-53A4-4E28-9495-225D36AB00D6}"/>
    <cellStyle name="Total 6 3 2 2 4 2" xfId="27404" xr:uid="{37B5E4A5-2E60-4461-8C26-BF92CB24B66F}"/>
    <cellStyle name="Total 6 3 2 2 5" xfId="16535" xr:uid="{D0C494B2-E5FF-4B44-98C4-38394294B0F0}"/>
    <cellStyle name="Total 6 3 2 2 5 2" xfId="28282" xr:uid="{406F46F0-B545-43C1-BA2C-CB256806EF53}"/>
    <cellStyle name="Total 6 3 2 2 6" xfId="17400" xr:uid="{31CD81ED-131B-49FF-A6B1-671B5642EE77}"/>
    <cellStyle name="Total 6 3 2 2 6 2" xfId="29121" xr:uid="{E2322691-99E7-48E8-9D0D-B7AC35FD06A0}"/>
    <cellStyle name="Total 6 3 2 2 7" xfId="18176" xr:uid="{331B3540-501E-4430-8C70-85DB6667DC27}"/>
    <cellStyle name="Total 6 3 2 2 7 2" xfId="29897" xr:uid="{8B9A034B-880C-41C4-93F9-31C4715C1567}"/>
    <cellStyle name="Total 6 3 2 2 8" xfId="18933" xr:uid="{470185D6-CBDF-4929-85DB-07A83BF93BA3}"/>
    <cellStyle name="Total 6 3 2 3" xfId="9759" xr:uid="{90C196BD-363C-48C9-ABB8-443F13E41C98}"/>
    <cellStyle name="Total 6 3 2 3 2" xfId="14164" xr:uid="{6B98EE04-FC98-4D28-BA58-98D464061A56}"/>
    <cellStyle name="Total 6 3 2 3 2 2" xfId="25937" xr:uid="{D7E0F051-C871-4E64-AC99-4BD53E9BB709}"/>
    <cellStyle name="Total 6 3 2 3 3" xfId="15124" xr:uid="{1F9CC598-3FDC-4365-818C-D6D05BD07676}"/>
    <cellStyle name="Total 6 3 2 3 3 2" xfId="26895" xr:uid="{D7C9E2B9-2A2A-41F1-9701-4860CA4142B0}"/>
    <cellStyle name="Total 6 3 2 3 4" xfId="16076" xr:uid="{F5DABFE0-2782-4C42-88BA-461A6BB733C6}"/>
    <cellStyle name="Total 6 3 2 3 4 2" xfId="27823" xr:uid="{0DC747F1-EFEC-4F20-921C-1189A336A3FD}"/>
    <cellStyle name="Total 6 3 2 3 5" xfId="16950" xr:uid="{818983BC-060B-4E1F-B42C-A10051C81544}"/>
    <cellStyle name="Total 6 3 2 3 5 2" xfId="28697" xr:uid="{668DD5EF-D366-4C65-9150-3C6F7A8E0200}"/>
    <cellStyle name="Total 6 3 2 3 6" xfId="17815" xr:uid="{CB0EB789-78D8-409D-83AE-BD6E4F9E7D7F}"/>
    <cellStyle name="Total 6 3 2 3 6 2" xfId="29536" xr:uid="{855E5048-95B0-4C15-BA18-CD6DD6FA8DF2}"/>
    <cellStyle name="Total 6 3 2 3 7" xfId="18591" xr:uid="{8B3E47E2-8C0A-4F92-8B0A-B8793C86C63C}"/>
    <cellStyle name="Total 6 3 2 3 7 2" xfId="30312" xr:uid="{A1CD14DC-9127-42C1-BBE3-F8C051F71D43}"/>
    <cellStyle name="Total 6 3 2 3 8" xfId="19348" xr:uid="{6EF4129F-F7B2-4FAA-9335-EF33477BA02C}"/>
    <cellStyle name="Total 6 3 2 4" xfId="12729" xr:uid="{269F7D91-C3FB-4A67-A6DE-70635E70DCEC}"/>
    <cellStyle name="Total 6 3 2 4 2" xfId="24527" xr:uid="{A0E36C2C-6431-4DCB-A206-BEA90F68E4A0}"/>
    <cellStyle name="Total 6 3 2 5" xfId="10159" xr:uid="{679F6B0F-9E97-4E58-A011-D6B2721F6702}"/>
    <cellStyle name="Total 6 3 2 5 2" xfId="22034" xr:uid="{A7A12B81-E84E-4A9E-A89F-9E6D2B5A763D}"/>
    <cellStyle name="Total 6 3 2 6" xfId="12614" xr:uid="{6AF79963-E596-40CF-948C-25085096837B}"/>
    <cellStyle name="Total 6 3 2 6 2" xfId="24419" xr:uid="{118B367E-0CA0-4E96-915F-89E02713EB49}"/>
    <cellStyle name="Total 6 3 2 7" xfId="10205" xr:uid="{84178F60-79FC-4389-A23F-F00E102AADC0}"/>
    <cellStyle name="Total 6 3 2 7 2" xfId="22080" xr:uid="{74BC852F-B3F9-48E5-B064-C8EA2BC0DB65}"/>
    <cellStyle name="Total 6 3 2 8" xfId="13626" xr:uid="{AB6E63A5-2063-4F24-B7C4-4118D0471417}"/>
    <cellStyle name="Total 6 3 2 8 2" xfId="25402" xr:uid="{55315C3F-F3D2-414A-BD59-B7EEC8E98044}"/>
    <cellStyle name="Total 6 3 2 9" xfId="14595" xr:uid="{E7CC2B72-FCC2-4E42-89DD-15EB77B199C1}"/>
    <cellStyle name="Total 6 3 2 9 2" xfId="26366" xr:uid="{107AD6F2-CAB6-4A36-9EC3-2F352D68A9AC}"/>
    <cellStyle name="Total 6 3 3" xfId="8518" xr:uid="{11018F53-5046-40DD-B4EC-5723905BB76D}"/>
    <cellStyle name="Total 6 3 3 2" xfId="13260" xr:uid="{7747512C-4790-4F0B-8561-F270374BCD6A}"/>
    <cellStyle name="Total 6 3 3 2 2" xfId="25046" xr:uid="{222CE7CC-3B57-4DEC-8C84-932FE77DCD3A}"/>
    <cellStyle name="Total 6 3 3 3" xfId="14280" xr:uid="{1A992200-8F6D-403F-BBC6-9AE18D3FAC3B}"/>
    <cellStyle name="Total 6 3 3 3 2" xfId="26053" xr:uid="{B7450521-B5EB-4E9C-BEE6-A1482F5FD196}"/>
    <cellStyle name="Total 6 3 3 4" xfId="15240" xr:uid="{E6A6AF12-F3D9-4860-BB48-36DD390997DD}"/>
    <cellStyle name="Total 6 3 3 4 2" xfId="27009" xr:uid="{CB1A5ECA-F1F8-40FB-97FD-360B66A2AFEC}"/>
    <cellStyle name="Total 6 3 3 5" xfId="16189" xr:uid="{59F1270E-326C-4392-9E84-4DF60D14A5A8}"/>
    <cellStyle name="Total 6 3 3 5 2" xfId="27936" xr:uid="{F1B69E0C-FF0A-4F2F-9C6F-791E690B8262}"/>
    <cellStyle name="Total 6 3 3 6" xfId="17062" xr:uid="{6791235C-9FDC-4647-A42F-CA07FA4B25F9}"/>
    <cellStyle name="Total 6 3 3 6 2" xfId="28809" xr:uid="{98F533E9-3B83-4428-8425-A78924D29DAF}"/>
    <cellStyle name="Total 6 3 3 7" xfId="17927" xr:uid="{F7C82EC9-CF01-4DF8-8ABA-B1D29AE428BA}"/>
    <cellStyle name="Total 6 3 3 7 2" xfId="29648" xr:uid="{D24A5431-C551-494B-B0B5-C7F89199340A}"/>
    <cellStyle name="Total 6 3 3 8" xfId="18703" xr:uid="{3B7492AC-9888-4218-982B-1260B9D3AC26}"/>
    <cellStyle name="Total 6 3 4" xfId="9529" xr:uid="{2303386F-2EDD-4EB8-95B6-47FE8612B488}"/>
    <cellStyle name="Total 6 3 4 2" xfId="13934" xr:uid="{A5BF9D76-1699-42A2-A4BB-412C11E4F7FD}"/>
    <cellStyle name="Total 6 3 4 2 2" xfId="25707" xr:uid="{A3C22129-D794-49E8-9848-E85FB8B3CDA0}"/>
    <cellStyle name="Total 6 3 4 3" xfId="14894" xr:uid="{5E444053-54B3-4EFB-9BC4-32D2A383FB46}"/>
    <cellStyle name="Total 6 3 4 3 2" xfId="26665" xr:uid="{06593B40-CFEE-45A6-9C4D-1C1E5D3EA5D6}"/>
    <cellStyle name="Total 6 3 4 4" xfId="15846" xr:uid="{D6856124-EC32-46FC-AB8E-1C380D3F3CE7}"/>
    <cellStyle name="Total 6 3 4 4 2" xfId="27593" xr:uid="{B840BA2D-B504-4D2F-97A5-33C03321FAE9}"/>
    <cellStyle name="Total 6 3 4 5" xfId="16720" xr:uid="{3D807107-7C6C-4B57-9320-5400AD2E8103}"/>
    <cellStyle name="Total 6 3 4 5 2" xfId="28467" xr:uid="{7FA57F59-356E-4F3A-B2B8-1CDFF90D5CD3}"/>
    <cellStyle name="Total 6 3 4 6" xfId="17585" xr:uid="{19A53DA4-FBFC-4A64-AC16-A319085D4896}"/>
    <cellStyle name="Total 6 3 4 6 2" xfId="29306" xr:uid="{3A27A9AC-2A31-4B5A-9E5C-28C45855DFBB}"/>
    <cellStyle name="Total 6 3 4 7" xfId="18361" xr:uid="{0C587BC5-69D3-4548-BEA2-E1EC87FD6127}"/>
    <cellStyle name="Total 6 3 4 7 2" xfId="30082" xr:uid="{446C2EFA-24CA-470C-BCE5-BCD396D7CDF7}"/>
    <cellStyle name="Total 6 3 4 8" xfId="19118" xr:uid="{329630EF-CD27-46C0-ACA4-5BD7EDCE4FCC}"/>
    <cellStyle name="Total 6 3 5" xfId="12231" xr:uid="{43329953-8A4F-43D1-A8AF-86F3A49500EF}"/>
    <cellStyle name="Total 6 3 5 2" xfId="24048" xr:uid="{49B26AB6-0151-4207-A236-CC95BBCE8E18}"/>
    <cellStyle name="Total 6 3 6" xfId="10536" xr:uid="{C27A1772-0FFF-447A-B37E-E866C0FA7FA9}"/>
    <cellStyle name="Total 6 3 6 2" xfId="22408" xr:uid="{7C71C860-B4C6-405D-9EEF-6D42B44920CA}"/>
    <cellStyle name="Total 6 3 7" xfId="11932" xr:uid="{6CDEF82A-FCD6-42CC-B45A-4B88430AD919}"/>
    <cellStyle name="Total 6 3 7 2" xfId="23758" xr:uid="{0B7B933B-E50E-4272-A4C0-74F018F37C79}"/>
    <cellStyle name="Total 6 3 8" xfId="10798" xr:uid="{C7F363C7-3A51-4E3A-81F9-705478CC7CE5}"/>
    <cellStyle name="Total 6 3 8 2" xfId="22668" xr:uid="{EAD7A276-F6C3-44F8-92E0-6009B4A3880B}"/>
    <cellStyle name="Total 6 3 9" xfId="11526" xr:uid="{F52D4E66-A183-4F02-BC56-DC6486465E9E}"/>
    <cellStyle name="Total 6 3 9 2" xfId="23376" xr:uid="{506EB99C-4562-43A0-8754-E4516BA92505}"/>
    <cellStyle name="Total 6 4" xfId="7140" xr:uid="{C11C6E38-2A3A-4673-94FF-8662A77390B7}"/>
    <cellStyle name="Total 6 4 10" xfId="12006" xr:uid="{3F9369EA-4874-43C3-89DA-E62418AE44E3}"/>
    <cellStyle name="Total 6 4 10 2" xfId="23829" xr:uid="{6D4DBBC7-6B52-4613-BF1C-41F35D6891C9}"/>
    <cellStyle name="Total 6 4 2" xfId="8783" xr:uid="{73723036-DCDB-4A08-B513-0839D174246B}"/>
    <cellStyle name="Total 6 4 2 2" xfId="13443" xr:uid="{44A87963-9916-42C5-BC70-017358AFAEAB}"/>
    <cellStyle name="Total 6 4 2 2 2" xfId="25226" xr:uid="{4E3E219A-B835-4A40-AB88-2B071F286CA5}"/>
    <cellStyle name="Total 6 4 2 3" xfId="14449" xr:uid="{582E10D5-4D18-417C-A2FB-44D1B4EFB284}"/>
    <cellStyle name="Total 6 4 2 3 2" xfId="26221" xr:uid="{4611EF43-13A3-457E-89EF-0E8BBBA1D609}"/>
    <cellStyle name="Total 6 4 2 4" xfId="15407" xr:uid="{978FA12F-77C1-4D3F-A2C5-59DD77E5327A}"/>
    <cellStyle name="Total 6 4 2 4 2" xfId="27168" xr:uid="{9FD5EEF5-B55C-4E97-A25E-67294EFBA39D}"/>
    <cellStyle name="Total 6 4 2 5" xfId="16333" xr:uid="{F9981572-42CA-4CB3-901E-4718903E097D}"/>
    <cellStyle name="Total 6 4 2 5 2" xfId="28080" xr:uid="{6F013903-1DA7-4561-B779-99833DAA936D}"/>
    <cellStyle name="Total 6 4 2 6" xfId="17204" xr:uid="{DDD41224-C734-4DD3-8387-69651F6D1F47}"/>
    <cellStyle name="Total 6 4 2 6 2" xfId="28948" xr:uid="{9BB7C0E6-70D8-4790-8402-DB222F832516}"/>
    <cellStyle name="Total 6 4 2 7" xfId="18051" xr:uid="{0AEE2C2C-2C09-4387-BB1B-C9299B064A51}"/>
    <cellStyle name="Total 6 4 2 7 2" xfId="29772" xr:uid="{168401F3-2ED4-4E58-8308-D241A1677475}"/>
    <cellStyle name="Total 6 4 2 8" xfId="18818" xr:uid="{F25217E0-5D0F-4F16-B506-FC69EE79544F}"/>
    <cellStyle name="Total 6 4 3" xfId="9644" xr:uid="{8ECEF373-5019-4753-9729-B7387ED5EC25}"/>
    <cellStyle name="Total 6 4 3 2" xfId="14049" xr:uid="{000257C7-E1F6-4353-9BBD-84FD9954A5A4}"/>
    <cellStyle name="Total 6 4 3 2 2" xfId="25822" xr:uid="{32EC6F4A-6196-450C-A960-B93EE95626EE}"/>
    <cellStyle name="Total 6 4 3 3" xfId="15009" xr:uid="{6D00C6E8-A42C-49EF-AAF1-8D3D3BEAD3C0}"/>
    <cellStyle name="Total 6 4 3 3 2" xfId="26780" xr:uid="{0A948846-5E06-4DBF-AF1F-018F97854F4D}"/>
    <cellStyle name="Total 6 4 3 4" xfId="15961" xr:uid="{39419275-655F-44B2-BF45-890217434535}"/>
    <cellStyle name="Total 6 4 3 4 2" xfId="27708" xr:uid="{83523175-9EB3-420B-930F-67C9421D4B33}"/>
    <cellStyle name="Total 6 4 3 5" xfId="16835" xr:uid="{D67487EB-B60C-41E1-9CA4-5465C2EF1F5C}"/>
    <cellStyle name="Total 6 4 3 5 2" xfId="28582" xr:uid="{8832C11D-7532-4789-A547-070195F640AD}"/>
    <cellStyle name="Total 6 4 3 6" xfId="17700" xr:uid="{84034E99-E283-425D-9FC9-142F6DC45F55}"/>
    <cellStyle name="Total 6 4 3 6 2" xfId="29421" xr:uid="{D902E758-8784-4A2A-8078-526B2D06C5C5}"/>
    <cellStyle name="Total 6 4 3 7" xfId="18476" xr:uid="{F1A9C6F3-8D93-40F7-A4C0-6C162AFCF18F}"/>
    <cellStyle name="Total 6 4 3 7 2" xfId="30197" xr:uid="{F3229E2D-CB66-4EA4-B145-5A8E51F4F08B}"/>
    <cellStyle name="Total 6 4 3 8" xfId="19233" xr:uid="{D3138AF8-31D0-43B9-927D-35D877EF8E46}"/>
    <cellStyle name="Total 6 4 4" xfId="12414" xr:uid="{2E145BA0-BC8E-4D47-A204-790238386747}"/>
    <cellStyle name="Total 6 4 4 2" xfId="24228" xr:uid="{6A50AB86-4611-45A1-BE8F-379062F3D0D4}"/>
    <cellStyle name="Total 6 4 5" xfId="10367" xr:uid="{E516D17D-3048-4A22-BE21-44DD81A2C55C}"/>
    <cellStyle name="Total 6 4 5 2" xfId="22239" xr:uid="{B8CE4E82-A334-4FE4-A99F-13B2072824E1}"/>
    <cellStyle name="Total 6 4 6" xfId="12330" xr:uid="{C11753FD-361F-4CC3-8C77-CFC5C7F96709}"/>
    <cellStyle name="Total 6 4 6 2" xfId="24146" xr:uid="{60D3D7C0-0D11-4125-8B61-216BEE108595}"/>
    <cellStyle name="Total 6 4 7" xfId="10447" xr:uid="{716F84AB-5598-4BE0-9B85-323A6F46DD1D}"/>
    <cellStyle name="Total 6 4 7 2" xfId="22319" xr:uid="{923DC386-5BC6-4C05-B1C5-D06884FEA14B}"/>
    <cellStyle name="Total 6 4 8" xfId="11647" xr:uid="{774CEBA4-CBD8-44D5-9A7D-4AFC2B708284}"/>
    <cellStyle name="Total 6 4 8 2" xfId="23487" xr:uid="{178175F8-E444-4740-B9A1-B864EBDDFEA8}"/>
    <cellStyle name="Total 6 4 9" xfId="11040" xr:uid="{103F05F0-4DDC-4366-92B4-2C8A5CF755D1}"/>
    <cellStyle name="Total 6 4 9 2" xfId="22909" xr:uid="{1579ACF2-5505-416A-A355-4A0612747CA1}"/>
    <cellStyle name="Total 6 5" xfId="7984" xr:uid="{0FC6045B-2232-4853-BEC8-EBD67CFFF80A}"/>
    <cellStyle name="Total 6 5 2" xfId="12954" xr:uid="{3167DF0B-8A28-414D-A492-AADDBCDEBA11}"/>
    <cellStyle name="Total 6 5 2 2" xfId="24748" xr:uid="{A1E86C26-B7CE-4046-BE0F-40DB6CE07D2A}"/>
    <cellStyle name="Total 6 5 3" xfId="9940" xr:uid="{B84305D5-9DC5-46CC-A985-5226ED142BA9}"/>
    <cellStyle name="Total 6 5 3 2" xfId="21815" xr:uid="{480D0723-5699-4F18-9734-426645865EE3}"/>
    <cellStyle name="Total 6 5 4" xfId="11768" xr:uid="{D3D8ABC8-9054-4361-9B9A-6E353627AD81}"/>
    <cellStyle name="Total 6 5 4 2" xfId="23596" xr:uid="{064B7705-397E-4E82-AFF0-AA941B25A559}"/>
    <cellStyle name="Total 6 5 5" xfId="10939" xr:uid="{E0120101-70D8-411E-8E67-496F50E7C90A}"/>
    <cellStyle name="Total 6 5 5 2" xfId="22808" xr:uid="{195EF53C-DC81-42B5-B3F4-6B73BB8A2C26}"/>
    <cellStyle name="Total 6 5 6" xfId="11921" xr:uid="{C0B53CB0-C058-4FF1-8F82-CCB6DFD4DF5D}"/>
    <cellStyle name="Total 6 5 6 2" xfId="23747" xr:uid="{52DC89E5-6F42-446C-81B1-39D71B6B5AC8}"/>
    <cellStyle name="Total 6 5 7" xfId="10807" xr:uid="{80A28498-DC03-439C-B6F6-1F66447971A5}"/>
    <cellStyle name="Total 6 5 7 2" xfId="22677" xr:uid="{C1797B52-B247-4BBF-B73D-3BFBF3811246}"/>
    <cellStyle name="Total 6 5 8" xfId="11517" xr:uid="{CE79CC63-BF85-4A6D-9312-EF32D582E36A}"/>
    <cellStyle name="Total 6 6" xfId="9416" xr:uid="{416C803A-C8DB-49A7-9BEC-D9711E41CB9D}"/>
    <cellStyle name="Total 6 6 2" xfId="13821" xr:uid="{F026D684-9A5C-4B83-8064-82652E6C2175}"/>
    <cellStyle name="Total 6 6 2 2" xfId="25594" xr:uid="{B4AEA0D8-9B7D-4004-96CE-0A5FED41FD96}"/>
    <cellStyle name="Total 6 6 3" xfId="14781" xr:uid="{35B61E22-3F25-4572-8132-9215E330CBCA}"/>
    <cellStyle name="Total 6 6 3 2" xfId="26552" xr:uid="{371967C8-5A37-4697-B2D0-E69C05687F3F}"/>
    <cellStyle name="Total 6 6 4" xfId="15733" xr:uid="{A0CFC88E-0465-4D36-A162-960FE7104979}"/>
    <cellStyle name="Total 6 6 4 2" xfId="27480" xr:uid="{3EBEAC96-DA6A-4814-8B9B-CFB25FECBEA3}"/>
    <cellStyle name="Total 6 6 5" xfId="16607" xr:uid="{52F11751-5082-4951-A047-FE3183AC0591}"/>
    <cellStyle name="Total 6 6 5 2" xfId="28354" xr:uid="{24779430-C394-4A78-8AF5-3EA6214ED00F}"/>
    <cellStyle name="Total 6 6 6" xfId="17472" xr:uid="{C472A79E-F5A6-481A-8530-57A4C0D7A955}"/>
    <cellStyle name="Total 6 6 6 2" xfId="29193" xr:uid="{D12B222B-CB31-4E90-9D46-0257878673F6}"/>
    <cellStyle name="Total 6 6 7" xfId="18248" xr:uid="{38FFD0C1-5F1F-4FC5-B44D-887C45414B73}"/>
    <cellStyle name="Total 6 6 7 2" xfId="29969" xr:uid="{6434E907-4BFA-42CB-9368-A8C383B376CC}"/>
    <cellStyle name="Total 6 6 8" xfId="19005" xr:uid="{7B44AAF4-639D-4F13-A33D-A9122394523B}"/>
    <cellStyle name="Total 6 7" xfId="11881" xr:uid="{298A2041-E88E-4BD8-AE30-97CB780C64FB}"/>
    <cellStyle name="Total 6 7 2" xfId="23708" xr:uid="{A1614A18-6842-4131-90F7-FE33CDAFF469}"/>
    <cellStyle name="Total 6 8" xfId="10838" xr:uid="{9C5DA2E0-2871-4F3C-A7B6-AEF909A6B286}"/>
    <cellStyle name="Total 6 8 2" xfId="22707" xr:uid="{EC79DB40-0816-4059-8FF3-87B34508BE85}"/>
    <cellStyle name="Total 6 9" xfId="11488" xr:uid="{25EC6DE3-38E1-46EE-97BD-E50CB304EB75}"/>
    <cellStyle name="Total 6 9 2" xfId="23342" xr:uid="{BC461A2C-2C00-44F8-931A-63C014445009}"/>
    <cellStyle name="Total 7" xfId="6246" xr:uid="{423BA4F9-AEE5-4AF0-8C93-CC41205208B7}"/>
    <cellStyle name="Total 7 10" xfId="11151" xr:uid="{A0AD3418-8DB4-4D92-ABA2-68076663856C}"/>
    <cellStyle name="Total 7 10 2" xfId="23016" xr:uid="{FB47F0FF-54F7-490F-B0DD-F89D51FA28EE}"/>
    <cellStyle name="Total 7 11" xfId="11996" xr:uid="{B70D5FD8-9A74-4981-8077-030CB951CA36}"/>
    <cellStyle name="Total 7 11 2" xfId="23821" xr:uid="{4F406504-E6AC-4462-B415-16885E9F128A}"/>
    <cellStyle name="Total 7 12" xfId="10742" xr:uid="{84108A88-2428-4C2B-95B6-8EF1B7B7F838}"/>
    <cellStyle name="Total 7 12 2" xfId="22613" xr:uid="{D2D2E92E-1850-412C-806A-2E1ABA3209CF}"/>
    <cellStyle name="Total 7 13" xfId="11578" xr:uid="{AA58695B-3691-4D68-816B-6DC9E87F940E}"/>
    <cellStyle name="Total 7 13 2" xfId="23426" xr:uid="{2F8908DD-26B9-406A-B034-242B4FBE657F}"/>
    <cellStyle name="Total 7 2" xfId="6247" xr:uid="{C8321E79-3749-4EAD-9AAD-2DA191353217}"/>
    <cellStyle name="Total 7 2 10" xfId="12488" xr:uid="{D5E0C384-06D2-4B73-AEB5-C7BFBDF842D0}"/>
    <cellStyle name="Total 7 2 10 2" xfId="24302" xr:uid="{70EC7403-564A-4CB5-B359-42FC492081D3}"/>
    <cellStyle name="Total 7 2 11" xfId="10297" xr:uid="{FC8F3B36-DF7E-47A7-B4D5-1B68F315A261}"/>
    <cellStyle name="Total 7 2 11 2" xfId="22169" xr:uid="{6AE0B8EB-CF89-4868-9B41-F24F6DB226FF}"/>
    <cellStyle name="Total 7 2 12" xfId="13616" xr:uid="{E6B5F421-404C-4C32-9CB6-99C137018B4B}"/>
    <cellStyle name="Total 7 2 12 2" xfId="25392" xr:uid="{BF4574C0-6AD7-4B74-A3D6-7E32B3A04F63}"/>
    <cellStyle name="Total 7 2 2" xfId="6876" xr:uid="{A5143D14-6AF8-4F27-A5D0-11724D2C26FF}"/>
    <cellStyle name="Total 7 2 2 10" xfId="9895" xr:uid="{4E9D4BC3-0098-4157-BD28-A0D50D24220C}"/>
    <cellStyle name="Total 7 2 2 10 2" xfId="21771" xr:uid="{CDDFAEB0-1213-47B1-A6FB-C79DA362FD9D}"/>
    <cellStyle name="Total 7 2 2 11" xfId="12116" xr:uid="{602A83B6-EE7F-4F4E-AE1C-40B2C3E57F6D}"/>
    <cellStyle name="Total 7 2 2 11 2" xfId="23933" xr:uid="{24EE9072-6B5C-474A-8C3C-E49EADEBBB7C}"/>
    <cellStyle name="Total 7 2 2 2" xfId="7679" xr:uid="{D4E6BD00-F306-45ED-968D-F17F4B4593AA}"/>
    <cellStyle name="Total 7 2 2 2 10" xfId="17307" xr:uid="{835E6815-8C5D-4BFD-B067-9D1A75F74628}"/>
    <cellStyle name="Total 7 2 2 2 10 2" xfId="29050" xr:uid="{CEF3ABD6-C8E6-4558-A1BE-F013CEE7C635}"/>
    <cellStyle name="Total 7 2 2 2 2" xfId="9322" xr:uid="{4D14F86D-EB34-46CB-BB5E-B4BA4BC676E4}"/>
    <cellStyle name="Total 7 2 2 2 2 2" xfId="13744" xr:uid="{A1AB6690-5CCA-4E1D-8ED4-74BC50FCB373}"/>
    <cellStyle name="Total 7 2 2 2 2 2 2" xfId="25518" xr:uid="{C3333353-A4E1-4753-ABBC-04885B8E22D4}"/>
    <cellStyle name="Total 7 2 2 2 2 3" xfId="14706" xr:uid="{AB828892-8E25-403E-BF89-6CCBAF1C2FA3}"/>
    <cellStyle name="Total 7 2 2 2 2 3 2" xfId="26477" xr:uid="{279F156C-0751-4DA6-85B3-A99C6E18D78A}"/>
    <cellStyle name="Total 7 2 2 2 2 4" xfId="15658" xr:uid="{B086057F-38A4-4D69-8B2C-AAF8F5488F5E}"/>
    <cellStyle name="Total 7 2 2 2 2 4 2" xfId="27405" xr:uid="{E4834FC1-F70B-4233-A834-2398DA0B3907}"/>
    <cellStyle name="Total 7 2 2 2 2 5" xfId="16536" xr:uid="{9F8A0ED5-A550-478E-A527-AAF6473B226F}"/>
    <cellStyle name="Total 7 2 2 2 2 5 2" xfId="28283" xr:uid="{A5FE6606-4B7B-48BF-B07F-EB93FF9BFAF2}"/>
    <cellStyle name="Total 7 2 2 2 2 6" xfId="17401" xr:uid="{73B325D3-3E8D-42D3-830E-262B3ACF01C0}"/>
    <cellStyle name="Total 7 2 2 2 2 6 2" xfId="29122" xr:uid="{397E283B-82D4-4191-BEE9-3D0FBDBB907E}"/>
    <cellStyle name="Total 7 2 2 2 2 7" xfId="18177" xr:uid="{6B452049-CEB9-4C1D-8889-AA39E15F70EE}"/>
    <cellStyle name="Total 7 2 2 2 2 7 2" xfId="29898" xr:uid="{47FE4FAE-4BC5-44E8-AC89-883D19DBDD70}"/>
    <cellStyle name="Total 7 2 2 2 2 8" xfId="18934" xr:uid="{9D921466-49A6-436B-B6F9-918879DCEE94}"/>
    <cellStyle name="Total 7 2 2 2 3" xfId="9760" xr:uid="{A5CC1759-C85A-440F-B1F5-F4AD6BAD9458}"/>
    <cellStyle name="Total 7 2 2 2 3 2" xfId="14165" xr:uid="{0D0F1548-1B69-4AAA-826D-6BD2ED79319F}"/>
    <cellStyle name="Total 7 2 2 2 3 2 2" xfId="25938" xr:uid="{1C67BAC4-192F-4F2E-90CF-0581ABF664BD}"/>
    <cellStyle name="Total 7 2 2 2 3 3" xfId="15125" xr:uid="{28A3F029-DE95-4D6A-8700-95A2167329AC}"/>
    <cellStyle name="Total 7 2 2 2 3 3 2" xfId="26896" xr:uid="{5156D4E8-16B9-440C-90FC-D3B86C11E20A}"/>
    <cellStyle name="Total 7 2 2 2 3 4" xfId="16077" xr:uid="{0E97550F-DB2E-4FE2-8D04-927C3829B182}"/>
    <cellStyle name="Total 7 2 2 2 3 4 2" xfId="27824" xr:uid="{3B3B2DC0-C542-4953-8D51-A71424389792}"/>
    <cellStyle name="Total 7 2 2 2 3 5" xfId="16951" xr:uid="{9D8CE641-6D64-4C5C-87F0-02CD186D90F5}"/>
    <cellStyle name="Total 7 2 2 2 3 5 2" xfId="28698" xr:uid="{5A0E9742-06B6-4980-827B-3D9FCFF53B7F}"/>
    <cellStyle name="Total 7 2 2 2 3 6" xfId="17816" xr:uid="{95983489-3B7A-4B66-8453-7C924B942A76}"/>
    <cellStyle name="Total 7 2 2 2 3 6 2" xfId="29537" xr:uid="{6512DC62-1D6F-4559-9727-C29AE91E9C84}"/>
    <cellStyle name="Total 7 2 2 2 3 7" xfId="18592" xr:uid="{598E1215-FE4C-449E-A99A-575AD2782DDF}"/>
    <cellStyle name="Total 7 2 2 2 3 7 2" xfId="30313" xr:uid="{06A02546-FF2F-4D79-A3F8-AD00983E69A9}"/>
    <cellStyle name="Total 7 2 2 2 3 8" xfId="19349" xr:uid="{F53F563D-4997-4DEB-85FC-C288A78DA5FD}"/>
    <cellStyle name="Total 7 2 2 2 4" xfId="12730" xr:uid="{A0CD0396-5F68-4F6A-8EF7-51197FF9FBCA}"/>
    <cellStyle name="Total 7 2 2 2 4 2" xfId="24528" xr:uid="{5E484374-D3B4-4402-9270-5633A9D7A132}"/>
    <cellStyle name="Total 7 2 2 2 5" xfId="10158" xr:uid="{00C12BB7-5B3A-4FDE-BB5B-EAA2C60E8ECE}"/>
    <cellStyle name="Total 7 2 2 2 5 2" xfId="22033" xr:uid="{B83EB817-8C6E-49B7-9449-29AE7DBA1BDC}"/>
    <cellStyle name="Total 7 2 2 2 6" xfId="13634" xr:uid="{EFD7A66F-F67A-4E73-AE95-1EE667F8C714}"/>
    <cellStyle name="Total 7 2 2 2 6 2" xfId="25410" xr:uid="{C087FF4E-3708-4B96-88B2-04B85C7EE5DC}"/>
    <cellStyle name="Total 7 2 2 2 7" xfId="14602" xr:uid="{B8203DD2-D8E7-405C-9744-BD83458765D6}"/>
    <cellStyle name="Total 7 2 2 2 7 2" xfId="26373" xr:uid="{B99FC8A8-CD20-4547-A5E5-3BD4774B50ED}"/>
    <cellStyle name="Total 7 2 2 2 8" xfId="15554" xr:uid="{5DA22F75-A303-47F9-BE8F-6DC0EDFC0958}"/>
    <cellStyle name="Total 7 2 2 2 8 2" xfId="27305" xr:uid="{931B8E87-39DC-44E7-AB5A-9FC8C71FBDDA}"/>
    <cellStyle name="Total 7 2 2 2 9" xfId="16439" xr:uid="{DA36B275-16B5-4A3F-92BC-91AB224BF825}"/>
    <cellStyle name="Total 7 2 2 2 9 2" xfId="28186" xr:uid="{0B82F0D1-9D16-4C0B-AF8F-FEEFA5DC505E}"/>
    <cellStyle name="Total 7 2 2 3" xfId="8521" xr:uid="{DD456B32-B05C-4951-B462-10C832170CBB}"/>
    <cellStyle name="Total 7 2 2 3 2" xfId="13263" xr:uid="{B658F326-96EF-40C5-97B9-2C2D949D07E6}"/>
    <cellStyle name="Total 7 2 2 3 2 2" xfId="25049" xr:uid="{4EFF7562-C969-459A-B8FF-4D2A312A7E60}"/>
    <cellStyle name="Total 7 2 2 3 3" xfId="14283" xr:uid="{7CBF11AA-B561-408F-AED8-79B3FEE4096F}"/>
    <cellStyle name="Total 7 2 2 3 3 2" xfId="26056" xr:uid="{91FB3FA7-64FB-46C5-8C4F-637B98FD15AD}"/>
    <cellStyle name="Total 7 2 2 3 4" xfId="15243" xr:uid="{CB5CED03-F03A-4B67-8C6F-00ABF2CDDCF0}"/>
    <cellStyle name="Total 7 2 2 3 4 2" xfId="27012" xr:uid="{26119F20-B6CE-438F-8F71-BA78F28B3D39}"/>
    <cellStyle name="Total 7 2 2 3 5" xfId="16192" xr:uid="{3A15CBAC-FA60-49DC-8C0E-3C36EBD8B88D}"/>
    <cellStyle name="Total 7 2 2 3 5 2" xfId="27939" xr:uid="{6214E39E-8D7B-4395-B59D-6BCBF1E4935B}"/>
    <cellStyle name="Total 7 2 2 3 6" xfId="17065" xr:uid="{B47AE50A-3B89-4CFB-95F4-5AC9C3260640}"/>
    <cellStyle name="Total 7 2 2 3 6 2" xfId="28812" xr:uid="{4326A885-A0CB-45D4-A860-287A6E93D209}"/>
    <cellStyle name="Total 7 2 2 3 7" xfId="17930" xr:uid="{4408D5A4-AB46-4641-AC1A-1A08B55DAD20}"/>
    <cellStyle name="Total 7 2 2 3 7 2" xfId="29651" xr:uid="{9FD424BA-57C7-4BC2-B916-5BD9546935B4}"/>
    <cellStyle name="Total 7 2 2 3 8" xfId="18706" xr:uid="{03EC7352-79D4-47AC-B9A2-932C9F6E5972}"/>
    <cellStyle name="Total 7 2 2 4" xfId="9532" xr:uid="{85B3F917-0FD6-471D-9286-F085DD2B1FF7}"/>
    <cellStyle name="Total 7 2 2 4 2" xfId="13937" xr:uid="{104D222C-026E-44CE-BD71-2221B642605D}"/>
    <cellStyle name="Total 7 2 2 4 2 2" xfId="25710" xr:uid="{C7260B32-3BCC-4A6E-8829-E53F8584688D}"/>
    <cellStyle name="Total 7 2 2 4 3" xfId="14897" xr:uid="{1CA95623-8703-489F-B541-D9D2E09A7D2C}"/>
    <cellStyle name="Total 7 2 2 4 3 2" xfId="26668" xr:uid="{015357D7-1F17-4FB1-B27D-2B42AA498C5B}"/>
    <cellStyle name="Total 7 2 2 4 4" xfId="15849" xr:uid="{595E34F3-040C-49AF-87BE-E44249A10EF8}"/>
    <cellStyle name="Total 7 2 2 4 4 2" xfId="27596" xr:uid="{5254B426-33B4-43FF-A10D-C90940CB47E6}"/>
    <cellStyle name="Total 7 2 2 4 5" xfId="16723" xr:uid="{2B417668-FFDC-4E44-BF6C-90F49A32F330}"/>
    <cellStyle name="Total 7 2 2 4 5 2" xfId="28470" xr:uid="{37735D24-94EE-4D94-8B61-D785554DF9A3}"/>
    <cellStyle name="Total 7 2 2 4 6" xfId="17588" xr:uid="{1232C5EB-ADC1-4E6C-9C2D-4A1557DB068E}"/>
    <cellStyle name="Total 7 2 2 4 6 2" xfId="29309" xr:uid="{3EB7E1B9-AEF1-42A3-9AFF-74B6F2B22776}"/>
    <cellStyle name="Total 7 2 2 4 7" xfId="18364" xr:uid="{84DE2E97-0DB7-4AD0-B80C-175F4A6CB5AD}"/>
    <cellStyle name="Total 7 2 2 4 7 2" xfId="30085" xr:uid="{99ABB07C-757A-4167-A370-775933F8C028}"/>
    <cellStyle name="Total 7 2 2 4 8" xfId="19121" xr:uid="{DD4D86FD-2BB8-45D1-AD06-1085471E0522}"/>
    <cellStyle name="Total 7 2 2 5" xfId="12234" xr:uid="{BFE525B5-6548-40B1-BCE7-FD097F6A6954}"/>
    <cellStyle name="Total 7 2 2 5 2" xfId="24051" xr:uid="{101CD201-03B2-41C6-969A-8130718942FE}"/>
    <cellStyle name="Total 7 2 2 6" xfId="10533" xr:uid="{D074C94D-8F4C-472A-A3BF-A5438B4420B6}"/>
    <cellStyle name="Total 7 2 2 6 2" xfId="22405" xr:uid="{217DA124-9F5F-459B-B70A-C59EE2DB8ACD}"/>
    <cellStyle name="Total 7 2 2 7" xfId="12989" xr:uid="{7519E1FE-533A-49D8-856F-39F74DB6974D}"/>
    <cellStyle name="Total 7 2 2 7 2" xfId="24781" xr:uid="{6428EF75-9A6B-4EA5-896A-F13650D4AB18}"/>
    <cellStyle name="Total 7 2 2 8" xfId="9914" xr:uid="{7FA70C46-D584-460B-87AC-F36F07CCAF3B}"/>
    <cellStyle name="Total 7 2 2 8 2" xfId="21790" xr:uid="{4D802F7C-0954-4F6D-AEEF-DF6807CF5919}"/>
    <cellStyle name="Total 7 2 2 9" xfId="13012" xr:uid="{352ECE66-80E1-4AD9-9E4D-98EA7F010200}"/>
    <cellStyle name="Total 7 2 2 9 2" xfId="24804" xr:uid="{058FA02C-EF6E-46A4-AE7F-03C79419EF3D}"/>
    <cellStyle name="Total 7 2 3" xfId="7143" xr:uid="{39C0B36D-6283-4D15-96C5-1F86CB2A9E22}"/>
    <cellStyle name="Total 7 2 3 10" xfId="11900" xr:uid="{4D046A92-3407-4CF0-8A69-DF39E0784068}"/>
    <cellStyle name="Total 7 2 3 10 2" xfId="23727" xr:uid="{0B040093-7DA2-4129-A0FE-8560ABF08394}"/>
    <cellStyle name="Total 7 2 3 2" xfId="8786" xr:uid="{E44490B7-C506-4EDB-9501-A346CCA25659}"/>
    <cellStyle name="Total 7 2 3 2 2" xfId="13446" xr:uid="{3471F971-36B9-4791-9B22-ED4319AC13BD}"/>
    <cellStyle name="Total 7 2 3 2 2 2" xfId="25229" xr:uid="{4BD5B2D7-FC37-40F5-A512-8BD445DCD6D2}"/>
    <cellStyle name="Total 7 2 3 2 3" xfId="14452" xr:uid="{A8686721-25CA-472B-B24F-B666A14F2E76}"/>
    <cellStyle name="Total 7 2 3 2 3 2" xfId="26224" xr:uid="{F91774DD-2DA7-4D94-BE55-101572950822}"/>
    <cellStyle name="Total 7 2 3 2 4" xfId="15410" xr:uid="{EEBAA92D-F231-4980-9C05-F20EFA9925DD}"/>
    <cellStyle name="Total 7 2 3 2 4 2" xfId="27171" xr:uid="{AA6C1240-F388-46C8-8D3B-4FAA734B4DE1}"/>
    <cellStyle name="Total 7 2 3 2 5" xfId="16336" xr:uid="{B7D9D7D1-0D3C-4BD9-A892-B0DCDA8E2408}"/>
    <cellStyle name="Total 7 2 3 2 5 2" xfId="28083" xr:uid="{4658D11D-3204-4DA3-8B47-F729447861E1}"/>
    <cellStyle name="Total 7 2 3 2 6" xfId="17207" xr:uid="{64469024-1C71-4A5E-A7B7-7233F9895478}"/>
    <cellStyle name="Total 7 2 3 2 6 2" xfId="28951" xr:uid="{B51E47FB-DDF0-4D6C-B9EE-5A6CD475F286}"/>
    <cellStyle name="Total 7 2 3 2 7" xfId="18054" xr:uid="{95EE5522-B1F5-424A-AA11-F6E73C41D082}"/>
    <cellStyle name="Total 7 2 3 2 7 2" xfId="29775" xr:uid="{3DBD2059-52FC-4C28-A10B-3ACA829B2438}"/>
    <cellStyle name="Total 7 2 3 2 8" xfId="18821" xr:uid="{9143DE23-DA01-4933-9AFF-D4A70E50234E}"/>
    <cellStyle name="Total 7 2 3 3" xfId="9647" xr:uid="{A2DA3629-9B19-4A18-AEE3-877EAB79BE63}"/>
    <cellStyle name="Total 7 2 3 3 2" xfId="14052" xr:uid="{E85C1AA3-2D6D-4C1E-9C09-26E02674A9C4}"/>
    <cellStyle name="Total 7 2 3 3 2 2" xfId="25825" xr:uid="{9C5283C6-D225-4CD1-A083-842B0C75BCFB}"/>
    <cellStyle name="Total 7 2 3 3 3" xfId="15012" xr:uid="{C0827311-A6D9-4F3C-9B91-BC312169575F}"/>
    <cellStyle name="Total 7 2 3 3 3 2" xfId="26783" xr:uid="{2073CC8B-FF44-4CF5-A791-3E7592CAB9E3}"/>
    <cellStyle name="Total 7 2 3 3 4" xfId="15964" xr:uid="{03CEB5A7-7C86-4DB7-8DB5-B3F915B91D3B}"/>
    <cellStyle name="Total 7 2 3 3 4 2" xfId="27711" xr:uid="{85591F74-12E7-42AB-81B7-4803F56A62BE}"/>
    <cellStyle name="Total 7 2 3 3 5" xfId="16838" xr:uid="{57FCF456-691E-469C-80A8-2F2E8C83E586}"/>
    <cellStyle name="Total 7 2 3 3 5 2" xfId="28585" xr:uid="{2EDD2E61-DBD4-455B-9B22-8B7809C92C92}"/>
    <cellStyle name="Total 7 2 3 3 6" xfId="17703" xr:uid="{F99F6196-F66A-419A-8A39-F92EB596FCCA}"/>
    <cellStyle name="Total 7 2 3 3 6 2" xfId="29424" xr:uid="{68FE0B74-805D-4E96-A768-EB99B2706355}"/>
    <cellStyle name="Total 7 2 3 3 7" xfId="18479" xr:uid="{E6D6F18D-2A41-4856-9E4C-A6499A03D0B0}"/>
    <cellStyle name="Total 7 2 3 3 7 2" xfId="30200" xr:uid="{8CDCF5E4-EF2C-482D-925F-EBB355A634BD}"/>
    <cellStyle name="Total 7 2 3 3 8" xfId="19236" xr:uid="{720814FD-B6C1-4DBC-916B-DB0C0EEA9B1E}"/>
    <cellStyle name="Total 7 2 3 4" xfId="12417" xr:uid="{B192D5EF-F026-4942-933F-25FACBCFB986}"/>
    <cellStyle name="Total 7 2 3 4 2" xfId="24231" xr:uid="{C55FB733-0329-4686-9393-94860BB36277}"/>
    <cellStyle name="Total 7 2 3 5" xfId="10364" xr:uid="{393D02EF-335F-4B0A-97EA-E58CFF602485}"/>
    <cellStyle name="Total 7 2 3 5 2" xfId="22236" xr:uid="{B4694BD8-B91D-41C6-AA4E-AE24413B0470}"/>
    <cellStyle name="Total 7 2 3 6" xfId="11672" xr:uid="{04110F69-D2E3-42FC-89E4-22634087574F}"/>
    <cellStyle name="Total 7 2 3 6 2" xfId="23511" xr:uid="{24AC10CC-9A5B-4756-A2FC-48CB6B0F137E}"/>
    <cellStyle name="Total 7 2 3 7" xfId="11016" xr:uid="{AEEED021-D166-484C-B8DB-60F47453A70E}"/>
    <cellStyle name="Total 7 2 3 7 2" xfId="22885" xr:uid="{F1E68559-6272-42F4-B1B3-4F02A928AE89}"/>
    <cellStyle name="Total 7 2 3 8" xfId="11403" xr:uid="{5403C52C-EAF7-429A-A891-63F1335C8F69}"/>
    <cellStyle name="Total 7 2 3 8 2" xfId="23261" xr:uid="{208CC1A6-A86D-4E3E-8E18-9E23AEED2C6C}"/>
    <cellStyle name="Total 7 2 3 9" xfId="11227" xr:uid="{E1390127-B577-4456-9C8D-ABB9E3E80A4F}"/>
    <cellStyle name="Total 7 2 3 9 2" xfId="23089" xr:uid="{0026C987-C864-464A-99AE-0E3586E44F79}"/>
    <cellStyle name="Total 7 2 4" xfId="7987" xr:uid="{C71C1C29-AACB-4401-97B1-FD7876601341}"/>
    <cellStyle name="Total 7 2 4 2" xfId="12957" xr:uid="{6704F29A-F68A-40A5-9CCF-A26C4A97BA95}"/>
    <cellStyle name="Total 7 2 4 2 2" xfId="24751" xr:uid="{A0FFDF7C-FF0E-406F-BACA-139636DA433F}"/>
    <cellStyle name="Total 7 2 4 3" xfId="9937" xr:uid="{AF4E4E7D-D639-454E-BA1F-047CC9D6A9E7}"/>
    <cellStyle name="Total 7 2 4 3 2" xfId="21812" xr:uid="{2A68150F-3512-4166-93DD-A359C2BD39DD}"/>
    <cellStyle name="Total 7 2 4 4" xfId="11771" xr:uid="{72438920-4D82-43A0-BD78-19EE4782E2DD}"/>
    <cellStyle name="Total 7 2 4 4 2" xfId="23599" xr:uid="{1E730FBA-DFB2-4A26-ACBD-187314D33F4A}"/>
    <cellStyle name="Total 7 2 4 5" xfId="10936" xr:uid="{3EFB0164-2565-4A51-A855-95EDB959F1D5}"/>
    <cellStyle name="Total 7 2 4 5 2" xfId="22805" xr:uid="{4CD93CAD-3A64-496E-AD84-91DB6AAF64C4}"/>
    <cellStyle name="Total 7 2 4 6" xfId="12980" xr:uid="{750CE1AD-48DE-4CCD-85FC-0C1ED3723142}"/>
    <cellStyle name="Total 7 2 4 6 2" xfId="24772" xr:uid="{F564A176-281F-4300-A32A-2ED9BACD04CD}"/>
    <cellStyle name="Total 7 2 4 7" xfId="9920" xr:uid="{89693120-2B81-46A1-B5D2-8D17ACC77D6E}"/>
    <cellStyle name="Total 7 2 4 7 2" xfId="21796" xr:uid="{82C3BF9E-FFCC-44D0-B392-495F6F70D556}"/>
    <cellStyle name="Total 7 2 4 8" xfId="13142" xr:uid="{C036BD57-5B32-41FC-A92B-41A5F7BA9987}"/>
    <cellStyle name="Total 7 2 5" xfId="9419" xr:uid="{D688AB44-0C25-451A-8B6E-8AEFE82BB89D}"/>
    <cellStyle name="Total 7 2 5 2" xfId="13824" xr:uid="{B1708397-2B14-4946-B60F-C51FDA72E388}"/>
    <cellStyle name="Total 7 2 5 2 2" xfId="25597" xr:uid="{8A9D82D1-9152-48DA-9336-686C901B63BA}"/>
    <cellStyle name="Total 7 2 5 3" xfId="14784" xr:uid="{E70324CD-2936-4153-A88D-01F500ABD482}"/>
    <cellStyle name="Total 7 2 5 3 2" xfId="26555" xr:uid="{321EDD46-15E0-404E-B66D-7B059574BF67}"/>
    <cellStyle name="Total 7 2 5 4" xfId="15736" xr:uid="{7E22614A-F8A4-47FB-B20F-88CD202AFCA8}"/>
    <cellStyle name="Total 7 2 5 4 2" xfId="27483" xr:uid="{70A9FF38-3B19-41B2-A098-CE6AA05D9621}"/>
    <cellStyle name="Total 7 2 5 5" xfId="16610" xr:uid="{3A4520CD-3EF0-42BA-A87E-8D971680D258}"/>
    <cellStyle name="Total 7 2 5 5 2" xfId="28357" xr:uid="{65A93106-A0B1-4646-BE94-179AF73C624F}"/>
    <cellStyle name="Total 7 2 5 6" xfId="17475" xr:uid="{5049CE3D-5C35-42D0-86E0-1679E6657F68}"/>
    <cellStyle name="Total 7 2 5 6 2" xfId="29196" xr:uid="{108D7D4D-A6C5-4497-A701-F5178EAE65DE}"/>
    <cellStyle name="Total 7 2 5 7" xfId="18251" xr:uid="{3C73D2B0-0AC5-4854-989E-B54A9F57C9B6}"/>
    <cellStyle name="Total 7 2 5 7 2" xfId="29972" xr:uid="{BC14EAAA-EDE8-4689-969A-D6540AED14CC}"/>
    <cellStyle name="Total 7 2 5 8" xfId="19008" xr:uid="{B889EC2C-DAA0-4EE3-98F3-F362AF18BC32}"/>
    <cellStyle name="Total 7 2 6" xfId="11884" xr:uid="{601FAA15-66A7-4E52-BBAF-A11CA5D8D9DC}"/>
    <cellStyle name="Total 7 2 6 2" xfId="23711" xr:uid="{5F398040-97D3-4126-8CE8-A8814A316946}"/>
    <cellStyle name="Total 7 2 7" xfId="10835" xr:uid="{1D912816-144D-41F7-B9BB-F1705B6E91E4}"/>
    <cellStyle name="Total 7 2 7 2" xfId="22704" xr:uid="{10540906-57A2-42CD-ADCB-21353BFE7608}"/>
    <cellStyle name="Total 7 2 8" xfId="11491" xr:uid="{BE459FAD-77A6-4CA8-B6BD-4DF36F54F76D}"/>
    <cellStyle name="Total 7 2 8 2" xfId="23345" xr:uid="{57A1830F-CE65-4B3D-8B6C-B7202A2B82AF}"/>
    <cellStyle name="Total 7 2 9" xfId="11150" xr:uid="{30FD9779-D64D-41AF-8F17-001A1BEB2CB1}"/>
    <cellStyle name="Total 7 2 9 2" xfId="23015" xr:uid="{1204D2F0-9EE5-442A-ABA5-8C910A79152B}"/>
    <cellStyle name="Total 7 3" xfId="6875" xr:uid="{577E9F8D-A36D-40E2-8F31-18A7A10B70E2}"/>
    <cellStyle name="Total 7 3 10" xfId="16409" xr:uid="{2D7FF12D-B9E4-44D1-A2E1-6A7509E9F4EF}"/>
    <cellStyle name="Total 7 3 10 2" xfId="28156" xr:uid="{9257E179-F0DF-41B3-B975-282A925E9706}"/>
    <cellStyle name="Total 7 3 11" xfId="17280" xr:uid="{1520B2BF-8D7B-4CA6-8FF8-EA5A3483ECB9}"/>
    <cellStyle name="Total 7 3 11 2" xfId="29023" xr:uid="{CB5CAC4B-F233-4D4F-A34B-3EF76EA373CF}"/>
    <cellStyle name="Total 7 3 2" xfId="7680" xr:uid="{D25DE8DA-92F8-4545-A95E-6F1A4CF3BFC2}"/>
    <cellStyle name="Total 7 3 2 10" xfId="10058" xr:uid="{E6129A95-C0A1-4226-A92D-24E355DA04FB}"/>
    <cellStyle name="Total 7 3 2 10 2" xfId="21933" xr:uid="{B8388250-F891-4292-BADE-434AEBBE04EB}"/>
    <cellStyle name="Total 7 3 2 2" xfId="9323" xr:uid="{90E98499-BCF4-41C1-BAFD-70867F2CA5C0}"/>
    <cellStyle name="Total 7 3 2 2 2" xfId="13745" xr:uid="{90DF5DD1-62B7-42C7-A7DF-E7EDB971B205}"/>
    <cellStyle name="Total 7 3 2 2 2 2" xfId="25519" xr:uid="{6CCF5C67-E1CF-4701-930C-73998540351C}"/>
    <cellStyle name="Total 7 3 2 2 3" xfId="14707" xr:uid="{71639804-85DE-4F88-B03A-4B0B5C9313A3}"/>
    <cellStyle name="Total 7 3 2 2 3 2" xfId="26478" xr:uid="{506A3C68-999E-44AB-ABD0-0CB24533FA43}"/>
    <cellStyle name="Total 7 3 2 2 4" xfId="15659" xr:uid="{245C3882-2A48-455D-9B46-5B9E854B775D}"/>
    <cellStyle name="Total 7 3 2 2 4 2" xfId="27406" xr:uid="{1E8DB5AC-E30A-4F98-AB42-65E5774A583F}"/>
    <cellStyle name="Total 7 3 2 2 5" xfId="16537" xr:uid="{B169D32F-42C2-405A-AC15-31FBF33D88F9}"/>
    <cellStyle name="Total 7 3 2 2 5 2" xfId="28284" xr:uid="{F03C0093-C7AE-45BF-8D78-EB05E3427FE5}"/>
    <cellStyle name="Total 7 3 2 2 6" xfId="17402" xr:uid="{1A4081CC-96A5-4BC6-9269-FD8A3D0EA861}"/>
    <cellStyle name="Total 7 3 2 2 6 2" xfId="29123" xr:uid="{85C54D4F-1B47-4BF6-89FF-625FBC249E3F}"/>
    <cellStyle name="Total 7 3 2 2 7" xfId="18178" xr:uid="{63E43964-7813-4173-85B7-C8945F05B032}"/>
    <cellStyle name="Total 7 3 2 2 7 2" xfId="29899" xr:uid="{15DE72A1-33CB-4D20-ADDD-0861D3D4044C}"/>
    <cellStyle name="Total 7 3 2 2 8" xfId="18935" xr:uid="{BFDFF2F6-865B-4326-AE29-3BF2DA3FB217}"/>
    <cellStyle name="Total 7 3 2 3" xfId="9761" xr:uid="{6D29E7EA-5E2D-4984-B505-49D9092D50CC}"/>
    <cellStyle name="Total 7 3 2 3 2" xfId="14166" xr:uid="{7E0B52E6-6245-45A8-83DB-A2F977475DBB}"/>
    <cellStyle name="Total 7 3 2 3 2 2" xfId="25939" xr:uid="{AC489806-3F5E-43E6-8FFA-3DA31CA572E4}"/>
    <cellStyle name="Total 7 3 2 3 3" xfId="15126" xr:uid="{F7DC0E5B-1F07-4660-A1BC-211ACCE1F31E}"/>
    <cellStyle name="Total 7 3 2 3 3 2" xfId="26897" xr:uid="{331E361F-3A95-471B-B07E-448C40CA6BE6}"/>
    <cellStyle name="Total 7 3 2 3 4" xfId="16078" xr:uid="{02BB9A08-5F89-4E1A-BFA7-3CEB54826601}"/>
    <cellStyle name="Total 7 3 2 3 4 2" xfId="27825" xr:uid="{4CDBCBA9-9CC8-4B77-9E42-55C931EF4244}"/>
    <cellStyle name="Total 7 3 2 3 5" xfId="16952" xr:uid="{C7A3D0E9-CA1F-4FF7-919C-107D89A82541}"/>
    <cellStyle name="Total 7 3 2 3 5 2" xfId="28699" xr:uid="{6FDD7577-54D1-4493-855E-F90A282AF19F}"/>
    <cellStyle name="Total 7 3 2 3 6" xfId="17817" xr:uid="{30D36925-A669-4A45-887E-A2A76722E802}"/>
    <cellStyle name="Total 7 3 2 3 6 2" xfId="29538" xr:uid="{1D29473C-F412-4B4B-ABB0-7E836D3BDB0F}"/>
    <cellStyle name="Total 7 3 2 3 7" xfId="18593" xr:uid="{84493D4C-C969-4683-A50D-9671BDB65DEB}"/>
    <cellStyle name="Total 7 3 2 3 7 2" xfId="30314" xr:uid="{0FFC9E78-4E68-452C-99D7-4E127DCC94B4}"/>
    <cellStyle name="Total 7 3 2 3 8" xfId="19350" xr:uid="{290298FA-B694-4DE0-AC4A-58E07EF015A3}"/>
    <cellStyle name="Total 7 3 2 4" xfId="12731" xr:uid="{9906E07E-9698-4BE3-B322-FE60EB59C43B}"/>
    <cellStyle name="Total 7 3 2 4 2" xfId="24529" xr:uid="{DDE86321-89A9-4FF3-804C-B495E8501AB4}"/>
    <cellStyle name="Total 7 3 2 5" xfId="11969" xr:uid="{5E353C1F-B3CF-4E6A-9503-F0B8B10B90A1}"/>
    <cellStyle name="Total 7 3 2 5 2" xfId="23794" xr:uid="{370460B4-D5CE-41D2-8599-6005AE01FD39}"/>
    <cellStyle name="Total 7 3 2 6" xfId="10766" xr:uid="{20299856-6D2D-43AE-876C-529EF3771355}"/>
    <cellStyle name="Total 7 3 2 6 2" xfId="22637" xr:uid="{65AF15B8-81D4-4C02-844D-CDD9BD195EC5}"/>
    <cellStyle name="Total 7 3 2 7" xfId="11556" xr:uid="{6B3F2443-6F75-44F7-BDE2-887739B857F3}"/>
    <cellStyle name="Total 7 3 2 7 2" xfId="23404" xr:uid="{BCDA4417-6DFA-46A8-9619-FAE07FDC179F}"/>
    <cellStyle name="Total 7 3 2 8" xfId="11105" xr:uid="{79EBF265-2BE3-410C-839B-A051500F7CF9}"/>
    <cellStyle name="Total 7 3 2 8 2" xfId="22974" xr:uid="{9028305F-3C92-4C5F-9BEA-E4BEC3AF7376}"/>
    <cellStyle name="Total 7 3 2 9" xfId="12821" xr:uid="{55C6B54D-67BF-4388-B20C-BED226CE559B}"/>
    <cellStyle name="Total 7 3 2 9 2" xfId="24616" xr:uid="{D8E98F80-DA5D-49EC-82D0-CD5FA94CE3AE}"/>
    <cellStyle name="Total 7 3 3" xfId="8520" xr:uid="{63129FF2-5982-4DC6-B7F4-BE0EBCF4FB7C}"/>
    <cellStyle name="Total 7 3 3 2" xfId="13262" xr:uid="{DDA51747-4E57-4DD2-8AB6-858B6B427905}"/>
    <cellStyle name="Total 7 3 3 2 2" xfId="25048" xr:uid="{0A45A399-EB31-4F0A-A7D4-1B79BB72B7C6}"/>
    <cellStyle name="Total 7 3 3 3" xfId="14282" xr:uid="{A2FECA33-627F-47BE-82C8-B825ABCC95EE}"/>
    <cellStyle name="Total 7 3 3 3 2" xfId="26055" xr:uid="{EF547B08-8DED-4C64-943E-858243A897EC}"/>
    <cellStyle name="Total 7 3 3 4" xfId="15242" xr:uid="{82217A96-426F-4E3A-9E76-6334EFCA6856}"/>
    <cellStyle name="Total 7 3 3 4 2" xfId="27011" xr:uid="{4189DCC1-9686-4B66-8779-18D7EA38F2E9}"/>
    <cellStyle name="Total 7 3 3 5" xfId="16191" xr:uid="{8F86AE4C-CA6B-444B-9C05-B5F217F13440}"/>
    <cellStyle name="Total 7 3 3 5 2" xfId="27938" xr:uid="{6AB4F153-331F-4928-889C-66ADF697B46B}"/>
    <cellStyle name="Total 7 3 3 6" xfId="17064" xr:uid="{CF3708B4-7FED-4AFF-8EDE-F24947F82816}"/>
    <cellStyle name="Total 7 3 3 6 2" xfId="28811" xr:uid="{BFEE663F-9269-4DF3-974E-878A80F7F69C}"/>
    <cellStyle name="Total 7 3 3 7" xfId="17929" xr:uid="{6C2E7C21-A3B6-42D0-9458-049C86D63FBD}"/>
    <cellStyle name="Total 7 3 3 7 2" xfId="29650" xr:uid="{42D4E2A2-DBB2-4263-9C0C-F696E6CB409A}"/>
    <cellStyle name="Total 7 3 3 8" xfId="18705" xr:uid="{8A118186-1B64-4689-94A0-71AF2E33CF2A}"/>
    <cellStyle name="Total 7 3 4" xfId="9531" xr:uid="{E0C95C5B-D49D-4707-80B3-ED9EAA5E2F40}"/>
    <cellStyle name="Total 7 3 4 2" xfId="13936" xr:uid="{EFDAC124-B9B1-49CD-96AE-6572B0D71D27}"/>
    <cellStyle name="Total 7 3 4 2 2" xfId="25709" xr:uid="{E4042034-B078-44F8-8AF6-424E881FDC7F}"/>
    <cellStyle name="Total 7 3 4 3" xfId="14896" xr:uid="{46EE22E6-2325-4C32-9138-24B112CDA8A4}"/>
    <cellStyle name="Total 7 3 4 3 2" xfId="26667" xr:uid="{D1C4917B-0452-41D3-A466-35F5EECB8282}"/>
    <cellStyle name="Total 7 3 4 4" xfId="15848" xr:uid="{2F3E1559-A0D6-4456-8A63-F3655E522C1F}"/>
    <cellStyle name="Total 7 3 4 4 2" xfId="27595" xr:uid="{7E656B8E-D6FF-49CB-A022-4F9915609D59}"/>
    <cellStyle name="Total 7 3 4 5" xfId="16722" xr:uid="{4598D066-86FE-47C3-94C4-0002356232D4}"/>
    <cellStyle name="Total 7 3 4 5 2" xfId="28469" xr:uid="{FD8B5686-B77E-4DBC-ADFA-FDBABC2A559E}"/>
    <cellStyle name="Total 7 3 4 6" xfId="17587" xr:uid="{E4138730-7E34-4561-A267-EDA4DA5B82D1}"/>
    <cellStyle name="Total 7 3 4 6 2" xfId="29308" xr:uid="{C0099BCE-3245-4643-82AB-D5849D108C2E}"/>
    <cellStyle name="Total 7 3 4 7" xfId="18363" xr:uid="{81FFA52D-EEA5-4B27-A827-5AF9311D573A}"/>
    <cellStyle name="Total 7 3 4 7 2" xfId="30084" xr:uid="{3C7E2F5B-46D2-4D7D-A669-805A092BD5BA}"/>
    <cellStyle name="Total 7 3 4 8" xfId="19120" xr:uid="{1C444ABD-3C33-4D26-B0CF-13EC2E8142E8}"/>
    <cellStyle name="Total 7 3 5" xfId="12233" xr:uid="{26DB343F-0847-4243-8B0B-7EFC9B80852F}"/>
    <cellStyle name="Total 7 3 5 2" xfId="24050" xr:uid="{06969037-7B7A-479F-88CD-FEAEA3F6A6C7}"/>
    <cellStyle name="Total 7 3 6" xfId="10534" xr:uid="{96EC1C65-EFDB-4E2A-805C-8A876E0A498F}"/>
    <cellStyle name="Total 7 3 6 2" xfId="22406" xr:uid="{CDCFDAA9-9FC9-4514-8B8A-430EDE96C668}"/>
    <cellStyle name="Total 7 3 7" xfId="13579" xr:uid="{22524EC9-D9A8-4731-8CB9-72611D39111F}"/>
    <cellStyle name="Total 7 3 7 2" xfId="25355" xr:uid="{26385F18-B8B2-40DF-BEF3-C7DC288E43BF}"/>
    <cellStyle name="Total 7 3 8" xfId="14557" xr:uid="{2143C25D-DAFE-4D52-83D7-99BA2292E437}"/>
    <cellStyle name="Total 7 3 8 2" xfId="26328" xr:uid="{C9BD1593-6619-44BF-A50C-B60D5091035E}"/>
    <cellStyle name="Total 7 3 9" xfId="15510" xr:uid="{EA897A8A-5A12-4B20-8C47-6DFA8516EC9C}"/>
    <cellStyle name="Total 7 3 9 2" xfId="27265" xr:uid="{C131C7BD-EDEF-495B-B35C-684E2FC10DD2}"/>
    <cellStyle name="Total 7 4" xfId="7142" xr:uid="{1F9165A4-7A3E-4C52-8721-EF37144FBFA7}"/>
    <cellStyle name="Total 7 4 10" xfId="13154" xr:uid="{A7E7F89C-F297-456D-96E7-71D9F422254B}"/>
    <cellStyle name="Total 7 4 10 2" xfId="24940" xr:uid="{7C0B527A-2105-4CFA-A6E1-D21FC68C67C5}"/>
    <cellStyle name="Total 7 4 2" xfId="8785" xr:uid="{490ECCAE-3BA5-45FD-8E5A-B07D99450F0C}"/>
    <cellStyle name="Total 7 4 2 2" xfId="13445" xr:uid="{6B495EBA-871E-48FA-8CC9-1F2CF1BF2F09}"/>
    <cellStyle name="Total 7 4 2 2 2" xfId="25228" xr:uid="{35D5963F-D307-4A8A-A93F-B73794B3A22A}"/>
    <cellStyle name="Total 7 4 2 3" xfId="14451" xr:uid="{7B9C091A-10CA-43E4-B802-73679C790CF8}"/>
    <cellStyle name="Total 7 4 2 3 2" xfId="26223" xr:uid="{82A3CAD9-E784-4010-A380-7B8DA65F20CD}"/>
    <cellStyle name="Total 7 4 2 4" xfId="15409" xr:uid="{ACFB750D-5B1E-4223-BE32-815CC81055D3}"/>
    <cellStyle name="Total 7 4 2 4 2" xfId="27170" xr:uid="{28863F90-23AE-49DD-B4DD-48455764DF00}"/>
    <cellStyle name="Total 7 4 2 5" xfId="16335" xr:uid="{F23D7110-9C4D-43C0-A96A-112A54E83EE4}"/>
    <cellStyle name="Total 7 4 2 5 2" xfId="28082" xr:uid="{57E175F2-1001-4278-AC8C-6F3B751A9919}"/>
    <cellStyle name="Total 7 4 2 6" xfId="17206" xr:uid="{BC3250DB-263A-48F9-9F27-598124CEDCEE}"/>
    <cellStyle name="Total 7 4 2 6 2" xfId="28950" xr:uid="{45C73A8E-1041-4340-86F5-237950065556}"/>
    <cellStyle name="Total 7 4 2 7" xfId="18053" xr:uid="{C9666573-2CD3-476A-8101-92ECBDD0FE62}"/>
    <cellStyle name="Total 7 4 2 7 2" xfId="29774" xr:uid="{D65FE66D-9E89-42F9-8390-AAC5E0FA89F1}"/>
    <cellStyle name="Total 7 4 2 8" xfId="18820" xr:uid="{7A2754DF-CF32-4C86-A311-75838F3D41E4}"/>
    <cellStyle name="Total 7 4 3" xfId="9646" xr:uid="{46A2B790-DCC9-4E95-8EED-1ED8A661BF0B}"/>
    <cellStyle name="Total 7 4 3 2" xfId="14051" xr:uid="{ADDB69AF-4E75-46E5-A85C-7EB3E887D483}"/>
    <cellStyle name="Total 7 4 3 2 2" xfId="25824" xr:uid="{67A721C7-CCD0-4D3F-98E8-BB60AAC24D3C}"/>
    <cellStyle name="Total 7 4 3 3" xfId="15011" xr:uid="{0ABC0825-021D-4BCE-B9C6-C8A9B140EAF2}"/>
    <cellStyle name="Total 7 4 3 3 2" xfId="26782" xr:uid="{68D9E2BC-E4E6-4715-B773-17318CF0D8D1}"/>
    <cellStyle name="Total 7 4 3 4" xfId="15963" xr:uid="{8CC6C813-14EE-45C3-8C82-8825915A1D17}"/>
    <cellStyle name="Total 7 4 3 4 2" xfId="27710" xr:uid="{666190D5-7E23-46B7-81A9-4A113CA09CB8}"/>
    <cellStyle name="Total 7 4 3 5" xfId="16837" xr:uid="{EE8C2176-B9D0-4445-825E-6C496A8DAE37}"/>
    <cellStyle name="Total 7 4 3 5 2" xfId="28584" xr:uid="{80E02CE7-981A-4382-B1D0-DFE019EC9C7B}"/>
    <cellStyle name="Total 7 4 3 6" xfId="17702" xr:uid="{DFEC5E7E-21FE-4590-90F1-BBB3125BF8D3}"/>
    <cellStyle name="Total 7 4 3 6 2" xfId="29423" xr:uid="{84262C8A-3400-498E-A98F-545B5B7A784E}"/>
    <cellStyle name="Total 7 4 3 7" xfId="18478" xr:uid="{45259150-FF8C-4060-9B48-296C7C9A4139}"/>
    <cellStyle name="Total 7 4 3 7 2" xfId="30199" xr:uid="{AED81182-3E56-4F63-A39A-82FBCAFCD650}"/>
    <cellStyle name="Total 7 4 3 8" xfId="19235" xr:uid="{8DBA024B-BB14-4F29-A31D-D3B95B8CEE90}"/>
    <cellStyle name="Total 7 4 4" xfId="12416" xr:uid="{4FD2A9C0-49AC-4046-9179-81FCF65EB89A}"/>
    <cellStyle name="Total 7 4 4 2" xfId="24230" xr:uid="{23DE5857-9FFD-4809-9A4A-10D140F1BB05}"/>
    <cellStyle name="Total 7 4 5" xfId="10365" xr:uid="{08D8994F-7F93-459D-AEEF-88A1D3BE6A4B}"/>
    <cellStyle name="Total 7 4 5 2" xfId="22237" xr:uid="{473F03CD-58A2-410D-A545-9E50DF11CDA5}"/>
    <cellStyle name="Total 7 4 6" xfId="12872" xr:uid="{30B06EAE-B17E-48BE-B0B2-85CCA2AFB382}"/>
    <cellStyle name="Total 7 4 6 2" xfId="24666" xr:uid="{8B1C991E-D0A4-4B91-AFA0-84268F34702A}"/>
    <cellStyle name="Total 7 4 7" xfId="10014" xr:uid="{B622AECB-95D8-4220-868C-8CA24A0461BE}"/>
    <cellStyle name="Total 7 4 7 2" xfId="21889" xr:uid="{4DD37C14-C9B6-4011-9138-2D1B1D8B83C2}"/>
    <cellStyle name="Total 7 4 8" xfId="13129" xr:uid="{CD87376D-ECC8-4197-A52D-F33B7C142C62}"/>
    <cellStyle name="Total 7 4 8 2" xfId="24916" xr:uid="{B732A373-B2BD-4305-88A9-FC3C9940469C}"/>
    <cellStyle name="Total 7 4 9" xfId="9810" xr:uid="{F40BFBC1-E6CB-4D26-9D94-2270C524977A}"/>
    <cellStyle name="Total 7 4 9 2" xfId="21686" xr:uid="{2CA95F0E-FC08-4E99-8706-BC01046DD2E1}"/>
    <cellStyle name="Total 7 5" xfId="7986" xr:uid="{18DA5FDB-6A6D-49AA-A757-B06201B05E5A}"/>
    <cellStyle name="Total 7 5 2" xfId="12956" xr:uid="{73C58395-F74E-44D6-8376-8FE52BD0A0C2}"/>
    <cellStyle name="Total 7 5 2 2" xfId="24750" xr:uid="{AF0BF0F8-AEA8-404C-B447-7ABC0BE9ED86}"/>
    <cellStyle name="Total 7 5 3" xfId="9938" xr:uid="{D1AD4331-8C45-4B9D-83E3-42E1C2A6081A}"/>
    <cellStyle name="Total 7 5 3 2" xfId="21813" xr:uid="{1E9BA52C-2E97-49DC-A243-6E313AC14CE3}"/>
    <cellStyle name="Total 7 5 4" xfId="11770" xr:uid="{F8B8FB8F-DFE5-47BF-B8BE-D70C975AF591}"/>
    <cellStyle name="Total 7 5 4 2" xfId="23598" xr:uid="{22644972-3271-4CD7-A05F-3E78E492A3A1}"/>
    <cellStyle name="Total 7 5 5" xfId="10937" xr:uid="{71454464-909D-4043-A37D-19A3985636F3}"/>
    <cellStyle name="Total 7 5 5 2" xfId="22806" xr:uid="{54475477-23FB-42C3-AAFF-E943E2B7ADCD}"/>
    <cellStyle name="Total 7 5 6" xfId="13551" xr:uid="{BCF429BE-0EB4-4906-8315-EF10D040FEA5}"/>
    <cellStyle name="Total 7 5 6 2" xfId="25327" xr:uid="{199F606B-2A18-455C-A89E-EB335638F373}"/>
    <cellStyle name="Total 7 5 7" xfId="14533" xr:uid="{649AC78A-6B5C-419C-BE2A-0CF4D43A24B2}"/>
    <cellStyle name="Total 7 5 7 2" xfId="26304" xr:uid="{7763787D-F02A-486D-B8F3-2CA57F5BF070}"/>
    <cellStyle name="Total 7 5 8" xfId="15486" xr:uid="{BDBD33CA-C326-44BF-AB3A-C0D29BB466BE}"/>
    <cellStyle name="Total 7 6" xfId="9418" xr:uid="{DF68FF89-CCE1-4484-8BF5-F0E2CAB49179}"/>
    <cellStyle name="Total 7 6 2" xfId="13823" xr:uid="{087246C0-225E-461A-BD86-9AF9E9DF3CC5}"/>
    <cellStyle name="Total 7 6 2 2" xfId="25596" xr:uid="{20142D1F-3441-485A-AD75-E10A77D3C876}"/>
    <cellStyle name="Total 7 6 3" xfId="14783" xr:uid="{136310A4-44F7-490A-95A0-9CB6AA1A0D96}"/>
    <cellStyle name="Total 7 6 3 2" xfId="26554" xr:uid="{34DB1FDF-D210-493A-8384-759F6AFADFAD}"/>
    <cellStyle name="Total 7 6 4" xfId="15735" xr:uid="{3EFB2C29-DEF3-4FFD-AA82-239DF4827BA5}"/>
    <cellStyle name="Total 7 6 4 2" xfId="27482" xr:uid="{E238677B-2D06-4309-A22C-2954D901AF2E}"/>
    <cellStyle name="Total 7 6 5" xfId="16609" xr:uid="{C71583A7-3300-4FED-971E-9916F8121A25}"/>
    <cellStyle name="Total 7 6 5 2" xfId="28356" xr:uid="{8543A3F6-D4F9-4D7B-A0F3-592E8D5368FB}"/>
    <cellStyle name="Total 7 6 6" xfId="17474" xr:uid="{CB2BD3D0-C7CB-4974-804B-5E3778E60B89}"/>
    <cellStyle name="Total 7 6 6 2" xfId="29195" xr:uid="{F727BDF8-097C-40DD-B232-0808D0A242E2}"/>
    <cellStyle name="Total 7 6 7" xfId="18250" xr:uid="{19AB9DF7-7A57-40D2-BA13-6AA7FE4734DD}"/>
    <cellStyle name="Total 7 6 7 2" xfId="29971" xr:uid="{BBE7D5F1-7E77-49DE-8536-251778702106}"/>
    <cellStyle name="Total 7 6 8" xfId="19007" xr:uid="{7E65EFED-096A-4D01-8898-78DFC128C2E4}"/>
    <cellStyle name="Total 7 7" xfId="11883" xr:uid="{48A7A597-0E7F-437C-9B4D-848C1BF064E0}"/>
    <cellStyle name="Total 7 7 2" xfId="23710" xr:uid="{E28544AF-C919-4AD1-8819-2CAB1F0FBA41}"/>
    <cellStyle name="Total 7 8" xfId="10836" xr:uid="{378E5E14-6DC3-4532-B466-2D9574E5B9BE}"/>
    <cellStyle name="Total 7 8 2" xfId="22705" xr:uid="{259AA2FB-8629-4E60-9911-C17A08B18D6F}"/>
    <cellStyle name="Total 7 9" xfId="11490" xr:uid="{4439F2A9-4F3B-42D3-993A-69DB2BE290C9}"/>
    <cellStyle name="Total 7 9 2" xfId="23344" xr:uid="{9DD18CEE-4CBA-489B-A18B-0497D59B9F39}"/>
    <cellStyle name="Total 8" xfId="6248" xr:uid="{602AEF32-E8A7-4270-8837-F054C9398CC2}"/>
    <cellStyle name="Total 8 10" xfId="11149" xr:uid="{A9519E26-D351-4BF2-8EAC-47F7EEB9A5B7}"/>
    <cellStyle name="Total 8 10 2" xfId="23014" xr:uid="{5B1B4435-A3D5-420B-95FF-85943476CA6A}"/>
    <cellStyle name="Total 8 11" xfId="13517" xr:uid="{03E7F873-6860-4400-AA81-7184457C13F4}"/>
    <cellStyle name="Total 8 11 2" xfId="25298" xr:uid="{A0242663-1B85-4A75-90BA-960BEF8AC736}"/>
    <cellStyle name="Total 8 12" xfId="14518" xr:uid="{AF6E6ACB-4F53-41C2-842B-B9DF0846CD28}"/>
    <cellStyle name="Total 8 12 2" xfId="26290" xr:uid="{8204B1FD-476E-4B9F-A6DF-3704092194D2}"/>
    <cellStyle name="Total 8 13" xfId="15476" xr:uid="{DFE7AFA0-680F-4F10-B08F-46C0C542D750}"/>
    <cellStyle name="Total 8 13 2" xfId="27236" xr:uid="{3E88057B-C23C-4DF7-9401-49E1D3165D9C}"/>
    <cellStyle name="Total 8 2" xfId="6249" xr:uid="{698A91B7-A607-479E-8994-507876331211}"/>
    <cellStyle name="Total 8 2 10" xfId="13033" xr:uid="{519F38FE-3CE1-4FA6-A789-A87B62DC5CD3}"/>
    <cellStyle name="Total 8 2 10 2" xfId="24825" xr:uid="{E9ADD9C7-F919-4176-A3C0-62740BDF3E16}"/>
    <cellStyle name="Total 8 2 11" xfId="9878" xr:uid="{DD6429EA-E552-4631-964A-C7017FE8A932}"/>
    <cellStyle name="Total 8 2 11 2" xfId="21754" xr:uid="{4561D139-9E99-4DEF-A84B-28DB9D0198D1}"/>
    <cellStyle name="Total 8 2 12" xfId="12117" xr:uid="{555F5E5F-9073-4C6C-9882-8CB0AE2B552D}"/>
    <cellStyle name="Total 8 2 12 2" xfId="23934" xr:uid="{CA67A089-068E-4CD1-B334-CB7CD79BAACC}"/>
    <cellStyle name="Total 8 2 2" xfId="6878" xr:uid="{8ED61F06-7C05-4FD2-A596-A50381FF355B}"/>
    <cellStyle name="Total 8 2 2 10" xfId="16255" xr:uid="{2CAE208A-3BD4-48C9-B76C-91F425236EDC}"/>
    <cellStyle name="Total 8 2 2 10 2" xfId="28002" xr:uid="{87CB3C1B-34C7-4007-95BE-15185A432792}"/>
    <cellStyle name="Total 8 2 2 11" xfId="17127" xr:uid="{DD4BA5BC-65ED-47A9-BEB4-7BA57DC7EA5C}"/>
    <cellStyle name="Total 8 2 2 11 2" xfId="28874" xr:uid="{73765489-E3DF-4CE3-95C0-89060C03B2E9}"/>
    <cellStyle name="Total 8 2 2 2" xfId="7681" xr:uid="{1BC9C2DF-0AEF-4CFF-B443-7267249D2E51}"/>
    <cellStyle name="Total 8 2 2 2 10" xfId="12863" xr:uid="{08246FC2-6FC7-47B7-80D6-0BBB21A8AD6F}"/>
    <cellStyle name="Total 8 2 2 2 10 2" xfId="24657" xr:uid="{CA2FEDB9-42EB-43BB-BF93-B44090639625}"/>
    <cellStyle name="Total 8 2 2 2 2" xfId="9324" xr:uid="{B5692E3C-7D67-4835-A3C3-4D036ECC6773}"/>
    <cellStyle name="Total 8 2 2 2 2 2" xfId="13746" xr:uid="{DA388A80-EAE4-440A-A83B-E0F30673529B}"/>
    <cellStyle name="Total 8 2 2 2 2 2 2" xfId="25520" xr:uid="{F4B80C21-025E-43C0-A2D3-2A8F5B413500}"/>
    <cellStyle name="Total 8 2 2 2 2 3" xfId="14708" xr:uid="{B7EB9B72-3C32-46C9-B9DB-9299B8FB3038}"/>
    <cellStyle name="Total 8 2 2 2 2 3 2" xfId="26479" xr:uid="{52E3DA9F-61D4-46CF-A310-4350CD4701CB}"/>
    <cellStyle name="Total 8 2 2 2 2 4" xfId="15660" xr:uid="{6B44BB13-3F6F-48C6-A717-FBA0AF92668B}"/>
    <cellStyle name="Total 8 2 2 2 2 4 2" xfId="27407" xr:uid="{FD3D12D9-773B-4730-92B0-8F4A91B627E9}"/>
    <cellStyle name="Total 8 2 2 2 2 5" xfId="16538" xr:uid="{3F36E948-4C46-45D6-8E8A-50AEC7E01E36}"/>
    <cellStyle name="Total 8 2 2 2 2 5 2" xfId="28285" xr:uid="{AAF18AC3-4899-4B9E-86B5-DDCB0226F916}"/>
    <cellStyle name="Total 8 2 2 2 2 6" xfId="17403" xr:uid="{94FD11F9-1DD0-410A-BA18-7AD96F8B6C38}"/>
    <cellStyle name="Total 8 2 2 2 2 6 2" xfId="29124" xr:uid="{DBA855D2-3105-4461-9C06-253C28FB8B10}"/>
    <cellStyle name="Total 8 2 2 2 2 7" xfId="18179" xr:uid="{08D1303F-5F3B-474F-B00D-0BAB69DBA16D}"/>
    <cellStyle name="Total 8 2 2 2 2 7 2" xfId="29900" xr:uid="{6AD9DCAD-21EE-44A9-9F20-C574577C851D}"/>
    <cellStyle name="Total 8 2 2 2 2 8" xfId="18936" xr:uid="{2B9CFD36-57BC-42BB-9621-001E9F7EA9EC}"/>
    <cellStyle name="Total 8 2 2 2 3" xfId="9762" xr:uid="{AA60A214-3472-4699-8C41-E7165412DA5A}"/>
    <cellStyle name="Total 8 2 2 2 3 2" xfId="14167" xr:uid="{99F4B657-508E-4F1F-9620-803FE11C827E}"/>
    <cellStyle name="Total 8 2 2 2 3 2 2" xfId="25940" xr:uid="{CFC887BA-92F1-4A39-882B-496C349301B4}"/>
    <cellStyle name="Total 8 2 2 2 3 3" xfId="15127" xr:uid="{37F67866-1F59-4301-923A-02DF70DB476A}"/>
    <cellStyle name="Total 8 2 2 2 3 3 2" xfId="26898" xr:uid="{69BEBD3B-5CC7-4090-BEC7-29682F44B94E}"/>
    <cellStyle name="Total 8 2 2 2 3 4" xfId="16079" xr:uid="{B0777A9A-CB2D-47DD-9E31-CCED31A43B44}"/>
    <cellStyle name="Total 8 2 2 2 3 4 2" xfId="27826" xr:uid="{E06D709F-B76C-4E57-87CC-7D33821C775B}"/>
    <cellStyle name="Total 8 2 2 2 3 5" xfId="16953" xr:uid="{F1BFE0F2-A705-473B-A92B-BF6F4124A204}"/>
    <cellStyle name="Total 8 2 2 2 3 5 2" xfId="28700" xr:uid="{59D840B2-5ADA-4575-BD9D-0597C65FB56C}"/>
    <cellStyle name="Total 8 2 2 2 3 6" xfId="17818" xr:uid="{9166D410-92BD-41AC-8B27-8174E13B6FFE}"/>
    <cellStyle name="Total 8 2 2 2 3 6 2" xfId="29539" xr:uid="{63AE8032-880F-4192-BC83-B15F7267848E}"/>
    <cellStyle name="Total 8 2 2 2 3 7" xfId="18594" xr:uid="{D992AD7F-6A62-43BF-B95F-C9982322EFAC}"/>
    <cellStyle name="Total 8 2 2 2 3 7 2" xfId="30315" xr:uid="{B26159D5-303C-4AD7-9237-1B17AB6C7FB9}"/>
    <cellStyle name="Total 8 2 2 2 3 8" xfId="19351" xr:uid="{C17CB461-4E36-4E8F-A5D9-726A20A3C694}"/>
    <cellStyle name="Total 8 2 2 2 4" xfId="12732" xr:uid="{7A58F78E-1C37-4C33-88FF-2743277E5441}"/>
    <cellStyle name="Total 8 2 2 2 4 2" xfId="24530" xr:uid="{1D042B1F-A46C-4974-A749-2AB0E985CFD0}"/>
    <cellStyle name="Total 8 2 2 2 5" xfId="10157" xr:uid="{A4B724A0-F68C-4D2A-8E97-4789C13CDDDC}"/>
    <cellStyle name="Total 8 2 2 2 5 2" xfId="22032" xr:uid="{E8439A9F-59FD-48A7-8830-D98170B14014}"/>
    <cellStyle name="Total 8 2 2 2 6" xfId="13114" xr:uid="{5CF61518-E7D3-4773-95D8-226EF293AF2C}"/>
    <cellStyle name="Total 8 2 2 2 6 2" xfId="24902" xr:uid="{9F534692-71A8-4D1A-A511-237089B6A3DB}"/>
    <cellStyle name="Total 8 2 2 2 7" xfId="9823" xr:uid="{2C462089-9173-422E-BF6E-24900E97FF7D}"/>
    <cellStyle name="Total 8 2 2 2 7 2" xfId="21699" xr:uid="{F453BC29-7EBC-4AAC-90D9-28D01FF5935A}"/>
    <cellStyle name="Total 8 2 2 2 8" xfId="12123" xr:uid="{A5FEA360-0AA3-4D6A-9602-033CA618DE7F}"/>
    <cellStyle name="Total 8 2 2 2 8 2" xfId="23940" xr:uid="{F25763C5-A941-4738-9C4F-310A6C0B4DD8}"/>
    <cellStyle name="Total 8 2 2 2 9" xfId="10644" xr:uid="{4653BF1E-40BC-4476-8C85-1690F62EBF19}"/>
    <cellStyle name="Total 8 2 2 2 9 2" xfId="22516" xr:uid="{E7915E4B-589C-403A-AF86-DC916DED6427}"/>
    <cellStyle name="Total 8 2 2 3" xfId="8523" xr:uid="{2D64F4B2-17B7-4046-8261-118FAC508E0A}"/>
    <cellStyle name="Total 8 2 2 3 2" xfId="13265" xr:uid="{9200D64C-A810-4386-88D7-0AFD1E949933}"/>
    <cellStyle name="Total 8 2 2 3 2 2" xfId="25051" xr:uid="{FB33C875-80CF-42F8-AD81-E1AE29B6EDB3}"/>
    <cellStyle name="Total 8 2 2 3 3" xfId="14285" xr:uid="{E2642F7B-81C8-4031-A207-B12ADEB1D678}"/>
    <cellStyle name="Total 8 2 2 3 3 2" xfId="26058" xr:uid="{27DF4C6F-BBDA-4C14-9C55-5968C6B6F934}"/>
    <cellStyle name="Total 8 2 2 3 4" xfId="15245" xr:uid="{3AABAC46-D179-42F4-A070-E4BB49BC0A47}"/>
    <cellStyle name="Total 8 2 2 3 4 2" xfId="27014" xr:uid="{365763DB-4F50-479D-B73B-DD0C141B8A20}"/>
    <cellStyle name="Total 8 2 2 3 5" xfId="16194" xr:uid="{60AD3ED3-347D-4EAE-94CC-B01089287410}"/>
    <cellStyle name="Total 8 2 2 3 5 2" xfId="27941" xr:uid="{C2011324-4664-4FD3-82FD-B13CA8DBA6B6}"/>
    <cellStyle name="Total 8 2 2 3 6" xfId="17067" xr:uid="{5CBA1683-0792-48BD-8432-03E71AAAC715}"/>
    <cellStyle name="Total 8 2 2 3 6 2" xfId="28814" xr:uid="{CC9501E5-315C-43B1-A4FC-341E5FD53AAB}"/>
    <cellStyle name="Total 8 2 2 3 7" xfId="17932" xr:uid="{46A9B1DF-A6BA-4AAE-BBD9-E2CC8678C346}"/>
    <cellStyle name="Total 8 2 2 3 7 2" xfId="29653" xr:uid="{65DBFBF0-D5AF-4F08-AECF-EC3FABB71F54}"/>
    <cellStyle name="Total 8 2 2 3 8" xfId="18708" xr:uid="{9C510DB2-D763-48EE-B817-4775A5EEE0BD}"/>
    <cellStyle name="Total 8 2 2 4" xfId="9534" xr:uid="{9F9CF9C7-C3DE-4C03-BFC6-8489661B699E}"/>
    <cellStyle name="Total 8 2 2 4 2" xfId="13939" xr:uid="{54D80934-2F52-47D1-8DE0-C108095FCDA8}"/>
    <cellStyle name="Total 8 2 2 4 2 2" xfId="25712" xr:uid="{313CD4E9-0D48-4C8A-A158-1CFE89DA228A}"/>
    <cellStyle name="Total 8 2 2 4 3" xfId="14899" xr:uid="{DBDFAE4F-F8C3-425D-B470-E394381D5ADA}"/>
    <cellStyle name="Total 8 2 2 4 3 2" xfId="26670" xr:uid="{A198B675-D479-4CC8-9B41-B46E6EEC8806}"/>
    <cellStyle name="Total 8 2 2 4 4" xfId="15851" xr:uid="{0CBAA7F0-8960-4DAA-B756-766D71B4AEA2}"/>
    <cellStyle name="Total 8 2 2 4 4 2" xfId="27598" xr:uid="{F36A5420-A851-462D-8E39-9C6EDA202536}"/>
    <cellStyle name="Total 8 2 2 4 5" xfId="16725" xr:uid="{382260E8-29D2-4FD5-8DE4-8910284218E1}"/>
    <cellStyle name="Total 8 2 2 4 5 2" xfId="28472" xr:uid="{BC53EA50-A98B-42F2-A1E5-5453301A2978}"/>
    <cellStyle name="Total 8 2 2 4 6" xfId="17590" xr:uid="{F9C6B34B-DFF0-4883-8FCE-0A343FAFED8D}"/>
    <cellStyle name="Total 8 2 2 4 6 2" xfId="29311" xr:uid="{BE22F004-44EF-4096-B567-4EBD9DB59DD5}"/>
    <cellStyle name="Total 8 2 2 4 7" xfId="18366" xr:uid="{26764615-1EC3-4C24-9859-D8C3ABA65F7B}"/>
    <cellStyle name="Total 8 2 2 4 7 2" xfId="30087" xr:uid="{16CE0022-AE8E-4283-9721-828A22D2C6E4}"/>
    <cellStyle name="Total 8 2 2 4 8" xfId="19123" xr:uid="{1766296C-8CCF-4133-A6D8-47C204926369}"/>
    <cellStyle name="Total 8 2 2 5" xfId="12236" xr:uid="{FA93BE0E-6E4A-43BF-8573-A3ADA41E1439}"/>
    <cellStyle name="Total 8 2 2 5 2" xfId="24053" xr:uid="{AAAD0E2B-08AD-4303-A0D9-6EFE5833FCA5}"/>
    <cellStyle name="Total 8 2 2 6" xfId="10531" xr:uid="{7B2955CF-6C4A-4813-A241-56A25513F778}"/>
    <cellStyle name="Total 8 2 2 6 2" xfId="22403" xr:uid="{EC4F506B-7D4D-4C0E-B7A3-E1217093EDE9}"/>
    <cellStyle name="Total 8 2 2 7" xfId="13357" xr:uid="{48F1F4F5-527D-4AF6-88F0-5764C61465C8}"/>
    <cellStyle name="Total 8 2 2 7 2" xfId="25140" xr:uid="{A34F5A39-7BD7-49CE-8B75-2EBA8AFB851C}"/>
    <cellStyle name="Total 8 2 2 8" xfId="14366" xr:uid="{A28091F0-6322-4446-B304-257EE951C9CA}"/>
    <cellStyle name="Total 8 2 2 8 2" xfId="26138" xr:uid="{F94D0584-95F1-47A5-82D1-11C64C54299E}"/>
    <cellStyle name="Total 8 2 2 9" xfId="15324" xr:uid="{5390DF08-3BE6-49BF-BC63-4D8B2BAFC735}"/>
    <cellStyle name="Total 8 2 2 9 2" xfId="27088" xr:uid="{2EBCE789-1C6A-46F8-8795-44A9A209444E}"/>
    <cellStyle name="Total 8 2 3" xfId="7145" xr:uid="{93652104-D0F2-42EC-B27B-87A7E4E08E2F}"/>
    <cellStyle name="Total 8 2 3 10" xfId="13618" xr:uid="{8A39DFEB-AFBD-43FF-8029-396CBE90C79F}"/>
    <cellStyle name="Total 8 2 3 10 2" xfId="25394" xr:uid="{F2C19820-1510-44F5-B2EA-9BD7C95B785B}"/>
    <cellStyle name="Total 8 2 3 2" xfId="8788" xr:uid="{C63767DF-00F4-4711-B112-5702348233FE}"/>
    <cellStyle name="Total 8 2 3 2 2" xfId="13448" xr:uid="{C699E4C3-2F3E-4037-89BF-38AD7EC1170D}"/>
    <cellStyle name="Total 8 2 3 2 2 2" xfId="25231" xr:uid="{B265FFF6-BDEC-4282-8ED0-8E9AD3993ED9}"/>
    <cellStyle name="Total 8 2 3 2 3" xfId="14454" xr:uid="{D45359D5-8A56-4CF9-A3D7-99D8E5074A07}"/>
    <cellStyle name="Total 8 2 3 2 3 2" xfId="26226" xr:uid="{C20E425C-C72E-44A5-BFF5-F1827292D7BE}"/>
    <cellStyle name="Total 8 2 3 2 4" xfId="15412" xr:uid="{49960AB6-1C43-4DF2-BC67-26AA4E99B734}"/>
    <cellStyle name="Total 8 2 3 2 4 2" xfId="27173" xr:uid="{780CB87F-5105-4AA5-89CD-A5963866A62D}"/>
    <cellStyle name="Total 8 2 3 2 5" xfId="16338" xr:uid="{18305486-BDE2-451B-936C-2C991B31E6EE}"/>
    <cellStyle name="Total 8 2 3 2 5 2" xfId="28085" xr:uid="{1406A7DE-AAA7-4B54-9520-2D63D996C3D9}"/>
    <cellStyle name="Total 8 2 3 2 6" xfId="17209" xr:uid="{A4750479-5FD9-448C-BA57-7C274D0685A2}"/>
    <cellStyle name="Total 8 2 3 2 6 2" xfId="28953" xr:uid="{C4F12155-D28E-4143-8879-8F4F4828BA86}"/>
    <cellStyle name="Total 8 2 3 2 7" xfId="18056" xr:uid="{F89501FF-9AEC-4191-BFC3-B6937888F3AF}"/>
    <cellStyle name="Total 8 2 3 2 7 2" xfId="29777" xr:uid="{6074B474-7D1A-402D-B47F-CFD66D8F9589}"/>
    <cellStyle name="Total 8 2 3 2 8" xfId="18823" xr:uid="{64629AE6-C6F4-4C6B-8C06-E98678C0EEE0}"/>
    <cellStyle name="Total 8 2 3 3" xfId="9649" xr:uid="{CCEFF905-C182-4FF9-9563-DB429F6BE7EA}"/>
    <cellStyle name="Total 8 2 3 3 2" xfId="14054" xr:uid="{9789DBE9-1423-41BB-ACD5-E7E2747341EA}"/>
    <cellStyle name="Total 8 2 3 3 2 2" xfId="25827" xr:uid="{B0C5A6BE-2028-482F-B545-AA30F6B09DD7}"/>
    <cellStyle name="Total 8 2 3 3 3" xfId="15014" xr:uid="{CC48516B-68FA-48CA-B92F-894DE4522744}"/>
    <cellStyle name="Total 8 2 3 3 3 2" xfId="26785" xr:uid="{956EC5EA-7006-49FE-AFFF-9FA7F4F8D046}"/>
    <cellStyle name="Total 8 2 3 3 4" xfId="15966" xr:uid="{B6A812CD-BEC3-485B-8A32-2B78DAFA992C}"/>
    <cellStyle name="Total 8 2 3 3 4 2" xfId="27713" xr:uid="{DC7B0286-E0FE-4DBD-BD2D-EFC76101F11D}"/>
    <cellStyle name="Total 8 2 3 3 5" xfId="16840" xr:uid="{A20F8A38-0130-421B-BFC8-A5C754A402BC}"/>
    <cellStyle name="Total 8 2 3 3 5 2" xfId="28587" xr:uid="{1E8B1CE5-97A6-47B6-B477-266AD74D6BEB}"/>
    <cellStyle name="Total 8 2 3 3 6" xfId="17705" xr:uid="{D7D25250-B03D-43BD-A88A-0E4203C27022}"/>
    <cellStyle name="Total 8 2 3 3 6 2" xfId="29426" xr:uid="{775CE167-5C25-4CE8-80B1-6334BF6831A4}"/>
    <cellStyle name="Total 8 2 3 3 7" xfId="18481" xr:uid="{F62FD16F-F95C-4490-8B96-9ED0A13BFA73}"/>
    <cellStyle name="Total 8 2 3 3 7 2" xfId="30202" xr:uid="{4739A39F-8894-42A4-B832-6C1822C45A27}"/>
    <cellStyle name="Total 8 2 3 3 8" xfId="19238" xr:uid="{4998F62E-31C8-4CF6-A51D-EE396157EF3E}"/>
    <cellStyle name="Total 8 2 3 4" xfId="12419" xr:uid="{7D54BF27-FF79-4106-9A97-B06944CE07B9}"/>
    <cellStyle name="Total 8 2 3 4 2" xfId="24233" xr:uid="{C8DFD16B-13C1-4B29-AD77-B84CADFA6D49}"/>
    <cellStyle name="Total 8 2 3 5" xfId="10362" xr:uid="{B9335D16-AA5E-4092-8D12-84B51F30AB03}"/>
    <cellStyle name="Total 8 2 3 5 2" xfId="22234" xr:uid="{2376A8FF-ADC3-4526-8701-F13451B4BD35}"/>
    <cellStyle name="Total 8 2 3 6" xfId="11674" xr:uid="{1497E049-E7C0-40A2-B7FC-F36F688E59C7}"/>
    <cellStyle name="Total 8 2 3 6 2" xfId="23513" xr:uid="{3806B21C-ECD8-45BE-B462-BE147B1EBE86}"/>
    <cellStyle name="Total 8 2 3 7" xfId="11014" xr:uid="{B35EFA5D-4F8B-4662-84D1-B0B23BE4FBB5}"/>
    <cellStyle name="Total 8 2 3 7 2" xfId="22883" xr:uid="{049B37F1-7780-40D6-A78B-46F413515DBE}"/>
    <cellStyle name="Total 8 2 3 8" xfId="12511" xr:uid="{E72D596A-E52E-4A7F-AFCA-2932F2DF422B}"/>
    <cellStyle name="Total 8 2 3 8 2" xfId="24321" xr:uid="{26C5895F-1A4D-435A-941C-100171A6BC8A}"/>
    <cellStyle name="Total 8 2 3 9" xfId="10286" xr:uid="{CE8C146B-F217-4C51-8D3F-DDC22AFA9577}"/>
    <cellStyle name="Total 8 2 3 9 2" xfId="22161" xr:uid="{40839CF2-D352-43E4-A91D-7F11BC6E2C9F}"/>
    <cellStyle name="Total 8 2 4" xfId="7989" xr:uid="{0F1F467D-CDFE-475B-AC24-7D333F149D15}"/>
    <cellStyle name="Total 8 2 4 2" xfId="12959" xr:uid="{869C1831-BA04-46D6-8E26-0B9DB37A6576}"/>
    <cellStyle name="Total 8 2 4 2 2" xfId="24753" xr:uid="{3941E9DB-7EA1-44E3-9DB2-E2BB8DEBE146}"/>
    <cellStyle name="Total 8 2 4 3" xfId="9935" xr:uid="{4792D76A-A1E4-45B1-8DEA-33DF77183C3B}"/>
    <cellStyle name="Total 8 2 4 3 2" xfId="21810" xr:uid="{1EFF61C3-61FE-44A5-9D03-851C4C54B00F}"/>
    <cellStyle name="Total 8 2 4 4" xfId="11773" xr:uid="{C1F50310-71DE-4E78-B8BB-6504EB19CDE3}"/>
    <cellStyle name="Total 8 2 4 4 2" xfId="23601" xr:uid="{841CB6F9-B8C7-47CD-BE3C-4614CF667047}"/>
    <cellStyle name="Total 8 2 4 5" xfId="10934" xr:uid="{0E98298C-AA66-4EEA-8566-F602FDA415FE}"/>
    <cellStyle name="Total 8 2 4 5 2" xfId="22803" xr:uid="{8AB399D3-ADA7-412B-AF10-65CC553CBA2F}"/>
    <cellStyle name="Total 8 2 4 6" xfId="13345" xr:uid="{80A87BDF-C9A5-4522-B85B-CD40ABE51B75}"/>
    <cellStyle name="Total 8 2 4 6 2" xfId="25128" xr:uid="{DB298BD0-AEAB-4B17-9079-CD9B225582FD}"/>
    <cellStyle name="Total 8 2 4 7" xfId="14354" xr:uid="{A159800B-C2F1-4F7A-BE80-39F8ABA3297A}"/>
    <cellStyle name="Total 8 2 4 7 2" xfId="26126" xr:uid="{F9E30FFC-D890-4EA1-8D36-A4167843AE95}"/>
    <cellStyle name="Total 8 2 4 8" xfId="15312" xr:uid="{8B3781CF-FE8E-4AFA-B289-8780A3C78A8C}"/>
    <cellStyle name="Total 8 2 5" xfId="9421" xr:uid="{BBB64340-CAFE-44AA-B5EB-4CD650360F04}"/>
    <cellStyle name="Total 8 2 5 2" xfId="13826" xr:uid="{1CB2F06B-C6D0-4A60-A63B-ECFB9113F6A7}"/>
    <cellStyle name="Total 8 2 5 2 2" xfId="25599" xr:uid="{B0860298-7B68-479D-86D5-A1BA62A5B793}"/>
    <cellStyle name="Total 8 2 5 3" xfId="14786" xr:uid="{70FBD207-BC4B-4B43-8713-FA3FB348C9AB}"/>
    <cellStyle name="Total 8 2 5 3 2" xfId="26557" xr:uid="{FBF17D08-390C-44F2-B0D5-5B08A0D4F36F}"/>
    <cellStyle name="Total 8 2 5 4" xfId="15738" xr:uid="{59786A6E-6468-4982-B8BF-8D6877F8D3B2}"/>
    <cellStyle name="Total 8 2 5 4 2" xfId="27485" xr:uid="{B25689F8-EE3B-4DA6-BB0C-9BBECE253ABD}"/>
    <cellStyle name="Total 8 2 5 5" xfId="16612" xr:uid="{55BCB7C7-3730-4E00-8B23-BF41BE4B2F8D}"/>
    <cellStyle name="Total 8 2 5 5 2" xfId="28359" xr:uid="{E6700B5C-676C-4CE4-A4C6-2144D8FB2B67}"/>
    <cellStyle name="Total 8 2 5 6" xfId="17477" xr:uid="{697E8BA1-CEF0-45B7-BF3F-367091432D45}"/>
    <cellStyle name="Total 8 2 5 6 2" xfId="29198" xr:uid="{8CD7385C-D59D-4A3B-A429-0FA0A5271D03}"/>
    <cellStyle name="Total 8 2 5 7" xfId="18253" xr:uid="{807146EE-A2D5-4AE4-A8E1-475A097AE202}"/>
    <cellStyle name="Total 8 2 5 7 2" xfId="29974" xr:uid="{2FA76E93-A871-44AB-8534-C2AA439544FB}"/>
    <cellStyle name="Total 8 2 5 8" xfId="19010" xr:uid="{D0B5AEC4-4463-4A9E-AAAC-C583771B09B4}"/>
    <cellStyle name="Total 8 2 6" xfId="11886" xr:uid="{1B61D135-ECD8-4E3F-9CA0-6CDD914CB7F7}"/>
    <cellStyle name="Total 8 2 6 2" xfId="23713" xr:uid="{C5261831-BE5F-4CFE-92FA-43A65A027B95}"/>
    <cellStyle name="Total 8 2 7" xfId="10833" xr:uid="{1A81F6C9-8319-41D9-BE77-84CAC541EF60}"/>
    <cellStyle name="Total 8 2 7 2" xfId="22702" xr:uid="{C7CBB8AA-9BBD-4BFE-807A-DA25767F35E4}"/>
    <cellStyle name="Total 8 2 8" xfId="11493" xr:uid="{E4E2AE9E-84DE-4853-97AF-581A5B834EFF}"/>
    <cellStyle name="Total 8 2 8 2" xfId="23347" xr:uid="{6AD211AE-F268-45B0-BCEA-FEA85A562D10}"/>
    <cellStyle name="Total 8 2 9" xfId="11148" xr:uid="{A6C289E8-1C5C-4DAE-977F-5250B7A9D438}"/>
    <cellStyle name="Total 8 2 9 2" xfId="23013" xr:uid="{997F6AED-204D-41D1-B2D5-0F3EBB82A958}"/>
    <cellStyle name="Total 8 3" xfId="6877" xr:uid="{54341B37-5832-442D-908F-EC0B0470F82B}"/>
    <cellStyle name="Total 8 3 10" xfId="9916" xr:uid="{A6C07FC4-A515-42AD-9A32-56F619867BA3}"/>
    <cellStyle name="Total 8 3 10 2" xfId="21792" xr:uid="{5280DC5E-FAAE-4BA6-8F07-C058496DC19D}"/>
    <cellStyle name="Total 8 3 11" xfId="13144" xr:uid="{94DBDE35-D434-4324-8250-2483F3AE6ECB}"/>
    <cellStyle name="Total 8 3 11 2" xfId="24930" xr:uid="{A33385CB-4CC6-429B-8D45-DCF574EB1F68}"/>
    <cellStyle name="Total 8 3 2" xfId="7682" xr:uid="{7B123151-1BB1-4B6E-BBD6-D15EDE0A4DDB}"/>
    <cellStyle name="Total 8 3 2 10" xfId="12630" xr:uid="{A778CB28-46C9-4698-8971-5378167423F2}"/>
    <cellStyle name="Total 8 3 2 10 2" xfId="24434" xr:uid="{BD1A178C-76B7-424C-9F93-C256B63B1949}"/>
    <cellStyle name="Total 8 3 2 2" xfId="9325" xr:uid="{A72AEE9B-754A-4E1D-BA63-FD190449B68F}"/>
    <cellStyle name="Total 8 3 2 2 2" xfId="13747" xr:uid="{39573128-26CD-4350-A106-FB30F06B8490}"/>
    <cellStyle name="Total 8 3 2 2 2 2" xfId="25521" xr:uid="{5104642B-1FC4-4882-BC35-9D95E865FC4D}"/>
    <cellStyle name="Total 8 3 2 2 3" xfId="14709" xr:uid="{BA0F402C-997A-4402-98EE-ECA11CF67BD9}"/>
    <cellStyle name="Total 8 3 2 2 3 2" xfId="26480" xr:uid="{149AE391-EAC1-4C28-A951-8E276434F17C}"/>
    <cellStyle name="Total 8 3 2 2 4" xfId="15661" xr:uid="{DA3A6393-48F6-4EBF-B2E1-A42D5DABEBF8}"/>
    <cellStyle name="Total 8 3 2 2 4 2" xfId="27408" xr:uid="{74FB0BCB-4630-4D94-A258-C7B25C85A666}"/>
    <cellStyle name="Total 8 3 2 2 5" xfId="16539" xr:uid="{D8CC918C-D73E-4C8E-84F7-57432FC15B7F}"/>
    <cellStyle name="Total 8 3 2 2 5 2" xfId="28286" xr:uid="{07405BA8-7CCE-405D-9FCF-410FE5C54C1F}"/>
    <cellStyle name="Total 8 3 2 2 6" xfId="17404" xr:uid="{DC3315BE-8AAD-4682-81B9-7238ACAF32A5}"/>
    <cellStyle name="Total 8 3 2 2 6 2" xfId="29125" xr:uid="{8CDD3E1D-8C5F-4B7C-9C07-E8134CFE908C}"/>
    <cellStyle name="Total 8 3 2 2 7" xfId="18180" xr:uid="{0E0255BC-BE0D-4AE1-ABBA-0EF6A9532855}"/>
    <cellStyle name="Total 8 3 2 2 7 2" xfId="29901" xr:uid="{3E6893D1-5456-4A18-836C-EDDCBCDC1C35}"/>
    <cellStyle name="Total 8 3 2 2 8" xfId="18937" xr:uid="{0B211626-B9C5-4CD0-AF1D-9E7F8430E4C0}"/>
    <cellStyle name="Total 8 3 2 3" xfId="9763" xr:uid="{FE68761F-9F1F-407E-A133-26E39F6F0ABC}"/>
    <cellStyle name="Total 8 3 2 3 2" xfId="14168" xr:uid="{3E05B884-EC20-4D10-9670-47E071567EEA}"/>
    <cellStyle name="Total 8 3 2 3 2 2" xfId="25941" xr:uid="{548EB762-B08C-4DBF-866C-C8BECFD2C57E}"/>
    <cellStyle name="Total 8 3 2 3 3" xfId="15128" xr:uid="{ACC83806-2812-471D-BC57-104E13817749}"/>
    <cellStyle name="Total 8 3 2 3 3 2" xfId="26899" xr:uid="{6DD849A5-48D4-49C6-A771-9E5183E602E0}"/>
    <cellStyle name="Total 8 3 2 3 4" xfId="16080" xr:uid="{E4D883EC-44B0-4B93-ADDB-DD22515720C1}"/>
    <cellStyle name="Total 8 3 2 3 4 2" xfId="27827" xr:uid="{BDE4F203-F8DB-46B1-BE35-184C09980370}"/>
    <cellStyle name="Total 8 3 2 3 5" xfId="16954" xr:uid="{5C9D268F-3638-4767-9E09-842083854ADE}"/>
    <cellStyle name="Total 8 3 2 3 5 2" xfId="28701" xr:uid="{EEB2F51E-7109-4D6B-8B7A-ED7AE70256FC}"/>
    <cellStyle name="Total 8 3 2 3 6" xfId="17819" xr:uid="{2E556D6B-20A2-4AEA-B98F-389A7E45EC89}"/>
    <cellStyle name="Total 8 3 2 3 6 2" xfId="29540" xr:uid="{80CC9592-5966-48C6-9931-1466D16FBC13}"/>
    <cellStyle name="Total 8 3 2 3 7" xfId="18595" xr:uid="{4D0B1B49-7EC7-4EA8-BAD7-C1E79E0AFFA1}"/>
    <cellStyle name="Total 8 3 2 3 7 2" xfId="30316" xr:uid="{A37D5414-BB5C-4713-AD44-106EE5C0E37B}"/>
    <cellStyle name="Total 8 3 2 3 8" xfId="19352" xr:uid="{9FF82A61-2741-46F4-B37D-D779CD200625}"/>
    <cellStyle name="Total 8 3 2 4" xfId="12733" xr:uid="{5ECF9824-94F4-420A-A210-28B7D647FE2E}"/>
    <cellStyle name="Total 8 3 2 4 2" xfId="24531" xr:uid="{27D51E80-1DCB-4F2A-86D6-CC4E314CC265}"/>
    <cellStyle name="Total 8 3 2 5" xfId="10156" xr:uid="{4B13E838-4393-4F6A-AD55-3A3090D362CF}"/>
    <cellStyle name="Total 8 3 2 5 2" xfId="22031" xr:uid="{DE5478BB-2A6E-4284-91C2-70385FA7F3DD}"/>
    <cellStyle name="Total 8 3 2 6" xfId="12082" xr:uid="{4E20A970-2D5A-4095-9DDB-9E4A42070B7C}"/>
    <cellStyle name="Total 8 3 2 6 2" xfId="23903" xr:uid="{2F5174B9-20CB-4E54-B92C-6E953466B779}"/>
    <cellStyle name="Total 8 3 2 7" xfId="10675" xr:uid="{E8E4DECC-0DF3-484E-9F08-51C926503080}"/>
    <cellStyle name="Total 8 3 2 7 2" xfId="22547" xr:uid="{34ECF459-568C-440A-A673-279A141E8791}"/>
    <cellStyle name="Total 8 3 2 8" xfId="12858" xr:uid="{25FE7D79-F27E-40C8-858F-76EA9BF67CA7}"/>
    <cellStyle name="Total 8 3 2 8 2" xfId="24652" xr:uid="{FA274A59-6DEB-4B20-8229-F0AFE64D11E3}"/>
    <cellStyle name="Total 8 3 2 9" xfId="10027" xr:uid="{6E070B5E-58D3-4EF6-9341-823ED7BD19EA}"/>
    <cellStyle name="Total 8 3 2 9 2" xfId="21902" xr:uid="{5F755F2A-B666-480D-B8D4-18B0F434A958}"/>
    <cellStyle name="Total 8 3 3" xfId="8522" xr:uid="{C2FF71FE-F37B-4735-9B19-E9D0CDA219C6}"/>
    <cellStyle name="Total 8 3 3 2" xfId="13264" xr:uid="{860CD8C0-83BC-4441-B584-AE0C43C79C6E}"/>
    <cellStyle name="Total 8 3 3 2 2" xfId="25050" xr:uid="{F55DFC5D-7CF1-40C0-961F-B39E0FCC50FA}"/>
    <cellStyle name="Total 8 3 3 3" xfId="14284" xr:uid="{76D2F218-E1DD-4819-8813-1003E72301C5}"/>
    <cellStyle name="Total 8 3 3 3 2" xfId="26057" xr:uid="{C83228AE-86E3-4336-AAFB-EADB07A7EDFE}"/>
    <cellStyle name="Total 8 3 3 4" xfId="15244" xr:uid="{A07AD9DD-EA0C-4AA6-88D1-F6DB6BB74B76}"/>
    <cellStyle name="Total 8 3 3 4 2" xfId="27013" xr:uid="{9792F2A4-4291-4509-A678-F3311185DC88}"/>
    <cellStyle name="Total 8 3 3 5" xfId="16193" xr:uid="{2CDD0D0D-35E2-46FE-9B72-B31CFFD3E0A5}"/>
    <cellStyle name="Total 8 3 3 5 2" xfId="27940" xr:uid="{30C31FA6-EED4-41E1-A71F-DEB89614E8DA}"/>
    <cellStyle name="Total 8 3 3 6" xfId="17066" xr:uid="{B2A6875E-3F9A-4472-B90F-8C7DD801B2FA}"/>
    <cellStyle name="Total 8 3 3 6 2" xfId="28813" xr:uid="{08AA0BDB-DFF8-4249-9073-56BAFF85BF51}"/>
    <cellStyle name="Total 8 3 3 7" xfId="17931" xr:uid="{323AACE9-36C1-449F-B34D-546F466DEA23}"/>
    <cellStyle name="Total 8 3 3 7 2" xfId="29652" xr:uid="{E2B90C4E-B823-4513-BB56-738B942D5091}"/>
    <cellStyle name="Total 8 3 3 8" xfId="18707" xr:uid="{074C3585-DFA8-4645-B0A9-ED3BCF81F50D}"/>
    <cellStyle name="Total 8 3 4" xfId="9533" xr:uid="{09360F62-65FA-4803-8E68-5BB2664062B8}"/>
    <cellStyle name="Total 8 3 4 2" xfId="13938" xr:uid="{638C0B3B-6429-4C2E-9660-8AA4FA8A1CAC}"/>
    <cellStyle name="Total 8 3 4 2 2" xfId="25711" xr:uid="{F1062C68-5B04-4231-8381-341E7CBE565C}"/>
    <cellStyle name="Total 8 3 4 3" xfId="14898" xr:uid="{FB26DB1D-689A-4962-905D-FC42FA6DC174}"/>
    <cellStyle name="Total 8 3 4 3 2" xfId="26669" xr:uid="{CC02AAB6-F370-4AC8-8B23-2E91442128D0}"/>
    <cellStyle name="Total 8 3 4 4" xfId="15850" xr:uid="{439AD0B0-9E6E-4DED-9E1A-974C561759D1}"/>
    <cellStyle name="Total 8 3 4 4 2" xfId="27597" xr:uid="{24F0DC67-0049-4651-A452-E78C6382C9EC}"/>
    <cellStyle name="Total 8 3 4 5" xfId="16724" xr:uid="{BE7AC9CA-FD02-4A3B-81A9-CA0FAD292C5A}"/>
    <cellStyle name="Total 8 3 4 5 2" xfId="28471" xr:uid="{F3093A71-7227-4414-8041-6D534FAE6E2D}"/>
    <cellStyle name="Total 8 3 4 6" xfId="17589" xr:uid="{C063351E-FE7D-46D2-AAB3-876C9DD3A9DB}"/>
    <cellStyle name="Total 8 3 4 6 2" xfId="29310" xr:uid="{A337A9B8-55F6-4940-B031-C511582F1A71}"/>
    <cellStyle name="Total 8 3 4 7" xfId="18365" xr:uid="{53D565EF-4542-49B3-809A-9C016E1F3AB9}"/>
    <cellStyle name="Total 8 3 4 7 2" xfId="30086" xr:uid="{60846505-795F-467A-A839-3D78B6E93768}"/>
    <cellStyle name="Total 8 3 4 8" xfId="19122" xr:uid="{30FCA290-5128-4DF5-855C-FEE5E4574E2F}"/>
    <cellStyle name="Total 8 3 5" xfId="12235" xr:uid="{B47F5539-95FE-40AB-8B2C-596863399D22}"/>
    <cellStyle name="Total 8 3 5 2" xfId="24052" xr:uid="{DF3C4004-B99D-462A-B075-0A236FD5E051}"/>
    <cellStyle name="Total 8 3 6" xfId="10532" xr:uid="{77AD9647-73A6-4B5A-A595-3D1C1934BE64}"/>
    <cellStyle name="Total 8 3 6 2" xfId="22404" xr:uid="{61325861-69C0-4A44-AF73-83885A1F26DD}"/>
    <cellStyle name="Total 8 3 7" xfId="12326" xr:uid="{76B6ABD9-F659-429C-BF51-4CBF639314B0}"/>
    <cellStyle name="Total 8 3 7 2" xfId="24142" xr:uid="{C4434F08-8FE3-4B93-B636-9FA261634F4F}"/>
    <cellStyle name="Total 8 3 8" xfId="10451" xr:uid="{18D93EA3-5FAF-460D-9672-F1B7CAB95390}"/>
    <cellStyle name="Total 8 3 8 2" xfId="22323" xr:uid="{1BD94F38-F325-4EB5-B814-2254E16C11FB}"/>
    <cellStyle name="Total 8 3 9" xfId="12986" xr:uid="{A5EC156C-EF8C-44B2-8915-1FAAD3E25FFF}"/>
    <cellStyle name="Total 8 3 9 2" xfId="24778" xr:uid="{DF0F1B58-6D44-4CBC-BC61-E840EDE1B265}"/>
    <cellStyle name="Total 8 4" xfId="7144" xr:uid="{A041D6A6-0F2C-4C18-9C04-B8ABCFDDD616}"/>
    <cellStyle name="Total 8 4 10" xfId="11582" xr:uid="{64C25BB4-7AC0-4418-8A16-06FB548C1123}"/>
    <cellStyle name="Total 8 4 10 2" xfId="23430" xr:uid="{17A6EEB1-EAE1-4CB9-BA81-89EE81815249}"/>
    <cellStyle name="Total 8 4 2" xfId="8787" xr:uid="{E25A5355-6CE9-42EF-84C1-15123AA247B3}"/>
    <cellStyle name="Total 8 4 2 2" xfId="13447" xr:uid="{22401959-A86F-4576-A565-82B55399EA08}"/>
    <cellStyle name="Total 8 4 2 2 2" xfId="25230" xr:uid="{5BF44170-3417-4C6E-A641-162F49938F23}"/>
    <cellStyle name="Total 8 4 2 3" xfId="14453" xr:uid="{DB0BDB87-4BDC-466E-899D-BA356C45A4A4}"/>
    <cellStyle name="Total 8 4 2 3 2" xfId="26225" xr:uid="{40E77F5D-EA72-403A-B681-621237F66FE8}"/>
    <cellStyle name="Total 8 4 2 4" xfId="15411" xr:uid="{27C39EF8-5ECE-4FE5-9CCC-E145E42E693F}"/>
    <cellStyle name="Total 8 4 2 4 2" xfId="27172" xr:uid="{2C44511D-C6A2-4923-8B43-A5D4560A6F41}"/>
    <cellStyle name="Total 8 4 2 5" xfId="16337" xr:uid="{264398FB-502F-4A3D-B488-CD10191CE83E}"/>
    <cellStyle name="Total 8 4 2 5 2" xfId="28084" xr:uid="{1C015BF3-E976-4857-BBD5-3B20CB5EF312}"/>
    <cellStyle name="Total 8 4 2 6" xfId="17208" xr:uid="{3EECF332-F3F6-417F-8738-F2D86A4E29FF}"/>
    <cellStyle name="Total 8 4 2 6 2" xfId="28952" xr:uid="{298216DC-A467-4443-AA20-CC4A9FD2D2CB}"/>
    <cellStyle name="Total 8 4 2 7" xfId="18055" xr:uid="{C2937873-D965-433F-9DD5-22B0E4FF81D9}"/>
    <cellStyle name="Total 8 4 2 7 2" xfId="29776" xr:uid="{EA7E5259-80DB-4354-BDA1-47D5132769B2}"/>
    <cellStyle name="Total 8 4 2 8" xfId="18822" xr:uid="{50B6B86D-F30D-4A2E-B911-824653BB35FA}"/>
    <cellStyle name="Total 8 4 3" xfId="9648" xr:uid="{0FCA78B0-7252-4F94-BA01-FEAC60F15CA0}"/>
    <cellStyle name="Total 8 4 3 2" xfId="14053" xr:uid="{3AFCB440-A09C-437B-938A-85B13F90B3C6}"/>
    <cellStyle name="Total 8 4 3 2 2" xfId="25826" xr:uid="{7031B25C-03AC-4824-A6D7-D17D162D17E3}"/>
    <cellStyle name="Total 8 4 3 3" xfId="15013" xr:uid="{20055020-CF3B-4373-8548-F5E2F9150041}"/>
    <cellStyle name="Total 8 4 3 3 2" xfId="26784" xr:uid="{198B022C-2A2D-4C4E-A508-8A261CDE10A2}"/>
    <cellStyle name="Total 8 4 3 4" xfId="15965" xr:uid="{855CF854-F022-48DE-822B-BB212A765AE3}"/>
    <cellStyle name="Total 8 4 3 4 2" xfId="27712" xr:uid="{BEA81A73-A5A9-4F2A-8564-779CEB723237}"/>
    <cellStyle name="Total 8 4 3 5" xfId="16839" xr:uid="{A110272A-CE92-4C8F-B9A3-A5445DD5B497}"/>
    <cellStyle name="Total 8 4 3 5 2" xfId="28586" xr:uid="{BF6704C2-F331-4DED-A806-6099C8A8C317}"/>
    <cellStyle name="Total 8 4 3 6" xfId="17704" xr:uid="{3DB2198A-0B4E-4EFA-B652-E145B6C2952D}"/>
    <cellStyle name="Total 8 4 3 6 2" xfId="29425" xr:uid="{E98834E2-B29D-454D-BCDC-A0B49ABBE26D}"/>
    <cellStyle name="Total 8 4 3 7" xfId="18480" xr:uid="{DD570593-7D49-4FD4-9FFD-7715FD0E5C63}"/>
    <cellStyle name="Total 8 4 3 7 2" xfId="30201" xr:uid="{E8F3E4A4-C2C4-4E6E-8F74-0967E978590B}"/>
    <cellStyle name="Total 8 4 3 8" xfId="19237" xr:uid="{E6D66C34-D3EB-480D-AA01-E1DEF57AA36F}"/>
    <cellStyle name="Total 8 4 4" xfId="12418" xr:uid="{D17212DF-9CE7-47D1-B34D-790947D5188B}"/>
    <cellStyle name="Total 8 4 4 2" xfId="24232" xr:uid="{CE6E80D8-D113-437D-B268-5F16595E77AF}"/>
    <cellStyle name="Total 8 4 5" xfId="10363" xr:uid="{F29373BB-2C75-4930-968E-F745856E9CDE}"/>
    <cellStyle name="Total 8 4 5 2" xfId="22235" xr:uid="{2BE444A9-43F7-4AA3-925D-CB297FDC8CB9}"/>
    <cellStyle name="Total 8 4 6" xfId="11673" xr:uid="{22AE8C3D-D045-43F5-84C8-5F3BE1872F6C}"/>
    <cellStyle name="Total 8 4 6 2" xfId="23512" xr:uid="{C4F85312-8211-45AD-BF63-533A06055036}"/>
    <cellStyle name="Total 8 4 7" xfId="11015" xr:uid="{783C3437-063D-404E-9452-5613182793BB}"/>
    <cellStyle name="Total 8 4 7 2" xfId="22884" xr:uid="{8CEAE182-7966-445D-BCC6-BD9CD69001CF}"/>
    <cellStyle name="Total 8 4 8" xfId="12009" xr:uid="{3762031E-E58C-46A7-8C7B-F3BE01C7A468}"/>
    <cellStyle name="Total 8 4 8 2" xfId="23832" xr:uid="{A06F7BE9-FED1-4F22-B3B9-47F877ED2DC0}"/>
    <cellStyle name="Total 8 4 9" xfId="10736" xr:uid="{71B34BB4-6750-479E-A5EE-7461A97A49EE}"/>
    <cellStyle name="Total 8 4 9 2" xfId="22608" xr:uid="{C92DF882-56C9-47C2-B7BE-CCF932D884D7}"/>
    <cellStyle name="Total 8 5" xfId="7988" xr:uid="{EFCDF06B-B71F-4541-9F89-5B1FBFF41B7F}"/>
    <cellStyle name="Total 8 5 2" xfId="12958" xr:uid="{635BCB98-9D45-4CB8-80F0-0C0A68D6952A}"/>
    <cellStyle name="Total 8 5 2 2" xfId="24752" xr:uid="{72C003E2-6F7C-4D76-B02D-9F918642EDDF}"/>
    <cellStyle name="Total 8 5 3" xfId="9936" xr:uid="{F3C37C3F-95E8-48BF-A04D-D39FFF49D2FC}"/>
    <cellStyle name="Total 8 5 3 2" xfId="21811" xr:uid="{E35EF2BB-1B61-4838-AA40-AB45AC6AC28E}"/>
    <cellStyle name="Total 8 5 4" xfId="11772" xr:uid="{A933B967-8A05-474C-96B4-9F3861FAB8FB}"/>
    <cellStyle name="Total 8 5 4 2" xfId="23600" xr:uid="{4B4B9CA3-00F6-480A-9B48-A810A8C9215C}"/>
    <cellStyle name="Total 8 5 5" xfId="10935" xr:uid="{B069F087-990D-496A-9E3D-2B67977F0B5E}"/>
    <cellStyle name="Total 8 5 5 2" xfId="22804" xr:uid="{D55465E4-7E3A-4C8B-BBB9-038167F32626}"/>
    <cellStyle name="Total 8 5 6" xfId="12313" xr:uid="{7580BD07-6F87-47A9-BA7B-65D2ABE1DA6F}"/>
    <cellStyle name="Total 8 5 6 2" xfId="24129" xr:uid="{58483FDE-AF92-4A70-8D88-629500B32188}"/>
    <cellStyle name="Total 8 5 7" xfId="10462" xr:uid="{30FFAFE7-4C8D-4431-BA4A-8D2EF5BDFFFD}"/>
    <cellStyle name="Total 8 5 7 2" xfId="22334" xr:uid="{24143892-63C1-4A0F-A66A-C9C6BDFF2347}"/>
    <cellStyle name="Total 8 5 8" xfId="13088" xr:uid="{47E4DC6E-16BE-4964-BB24-606DE4A5C442}"/>
    <cellStyle name="Total 8 6" xfId="9420" xr:uid="{E48365AB-9D42-41B5-A316-9A50FCA91CDF}"/>
    <cellStyle name="Total 8 6 2" xfId="13825" xr:uid="{9CDD6960-984B-482A-8D47-03DECD8014F0}"/>
    <cellStyle name="Total 8 6 2 2" xfId="25598" xr:uid="{2DDB67C2-531A-43B0-8519-C0BBBF4318CC}"/>
    <cellStyle name="Total 8 6 3" xfId="14785" xr:uid="{5642631C-2519-4E0E-9EEE-695DD997B944}"/>
    <cellStyle name="Total 8 6 3 2" xfId="26556" xr:uid="{F5958D7D-BD7D-4B5B-ADA9-828CAF1F1C60}"/>
    <cellStyle name="Total 8 6 4" xfId="15737" xr:uid="{E720BC68-F7A5-4822-8608-968D9B8FDD3B}"/>
    <cellStyle name="Total 8 6 4 2" xfId="27484" xr:uid="{97E2358C-8393-4732-91C3-D19176A994E5}"/>
    <cellStyle name="Total 8 6 5" xfId="16611" xr:uid="{F318FB64-F6F9-4144-9606-48B8B34BDEBA}"/>
    <cellStyle name="Total 8 6 5 2" xfId="28358" xr:uid="{43CB17D1-4640-40AA-AFFA-5A896515114B}"/>
    <cellStyle name="Total 8 6 6" xfId="17476" xr:uid="{55804022-E4FB-444F-8B99-576D3B758EDA}"/>
    <cellStyle name="Total 8 6 6 2" xfId="29197" xr:uid="{049649D2-68A5-418B-97A8-199DD781B964}"/>
    <cellStyle name="Total 8 6 7" xfId="18252" xr:uid="{3F315267-6A7C-423E-AE32-8201A4A71408}"/>
    <cellStyle name="Total 8 6 7 2" xfId="29973" xr:uid="{925493B5-63BA-4B1F-8BE9-E525A13298BA}"/>
    <cellStyle name="Total 8 6 8" xfId="19009" xr:uid="{63144D19-E1ED-47AD-BC7B-1C5C74C688BD}"/>
    <cellStyle name="Total 8 7" xfId="11885" xr:uid="{DD746962-9D97-4A37-83A4-35F88F0ED4BC}"/>
    <cellStyle name="Total 8 7 2" xfId="23712" xr:uid="{FB22B20B-64E2-4AD5-AA17-AE40307FC176}"/>
    <cellStyle name="Total 8 8" xfId="10834" xr:uid="{69B1ED66-BD2F-441F-9E34-D5522C94B9F6}"/>
    <cellStyle name="Total 8 8 2" xfId="22703" xr:uid="{46013EFB-F96F-474F-9A13-32872B7F5EF4}"/>
    <cellStyle name="Total 8 9" xfId="11492" xr:uid="{C47D2D2A-6F74-49EC-82E8-643BD556C75C}"/>
    <cellStyle name="Total 8 9 2" xfId="23346" xr:uid="{2F479773-3A80-4021-8596-78EC2350C069}"/>
    <cellStyle name="Total 9" xfId="6250" xr:uid="{19999FAB-75BD-431D-B840-6781285BC6C4}"/>
    <cellStyle name="Total 9 10" xfId="11147" xr:uid="{74CA5ECD-84B6-4485-9710-39A2BBB425BE}"/>
    <cellStyle name="Total 9 10 2" xfId="23012" xr:uid="{95083E90-6BB2-4185-A2E3-FAABD22AEB65}"/>
    <cellStyle name="Total 9 11" xfId="11912" xr:uid="{CA222F87-E745-4CD2-B4C1-322A43812758}"/>
    <cellStyle name="Total 9 11 2" xfId="23739" xr:uid="{D31B2EBA-2DCC-45DF-A4A6-6903D619A637}"/>
    <cellStyle name="Total 9 12" xfId="10812" xr:uid="{29CCF31C-E60F-4231-8CA3-331D3585137B}"/>
    <cellStyle name="Total 9 12 2" xfId="22682" xr:uid="{378BC826-6402-453B-9D07-DDD2A37C9035}"/>
    <cellStyle name="Total 9 13" xfId="11512" xr:uid="{939B7140-9752-48A6-9CF1-5C48E5375080}"/>
    <cellStyle name="Total 9 13 2" xfId="23366" xr:uid="{8E00218A-8D05-4B71-B548-D52AFF082BFA}"/>
    <cellStyle name="Total 9 2" xfId="6251" xr:uid="{B122A4D4-8C2C-4A08-A8D7-E7DB6C7638C9}"/>
    <cellStyle name="Total 9 2 10" xfId="12489" xr:uid="{E59C07F8-9139-4F70-83CD-661094C9EC31}"/>
    <cellStyle name="Total 9 2 10 2" xfId="24303" xr:uid="{D6E4818E-466E-49E6-AA03-D57F4FE0A159}"/>
    <cellStyle name="Total 9 2 11" xfId="10296" xr:uid="{92C7CBC9-771E-47AA-BC85-E0CE0FA14389}"/>
    <cellStyle name="Total 9 2 11 2" xfId="22168" xr:uid="{D50FA0F1-CF1D-4B34-B18A-4A4F2A36DC82}"/>
    <cellStyle name="Total 9 2 12" xfId="13104" xr:uid="{8C3129E4-4C2C-4F4B-A5FC-342BF1857B01}"/>
    <cellStyle name="Total 9 2 12 2" xfId="24892" xr:uid="{32023EC0-33D2-4617-A47A-DCDCFAD4235C}"/>
    <cellStyle name="Total 9 2 2" xfId="6880" xr:uid="{8177B7B1-3293-4CCC-9B11-CF16B2BD4BA3}"/>
    <cellStyle name="Total 9 2 2 10" xfId="10739" xr:uid="{B7E050F5-B091-4E35-9CC7-AFD77758178A}"/>
    <cellStyle name="Total 9 2 2 10 2" xfId="22611" xr:uid="{10A9BF5C-0ECE-455C-AA9A-E91FC8AEDC72}"/>
    <cellStyle name="Total 9 2 2 11" xfId="11579" xr:uid="{1B747311-61B0-4904-9C93-553A68DBEB57}"/>
    <cellStyle name="Total 9 2 2 11 2" xfId="23427" xr:uid="{EF235F55-56F9-4292-AC15-4ECF8E6544BC}"/>
    <cellStyle name="Total 9 2 2 2" xfId="7683" xr:uid="{0B781FE0-2754-4877-B57C-7214900B4823}"/>
    <cellStyle name="Total 9 2 2 2 10" xfId="12736" xr:uid="{F6810C84-0B3B-4F97-951E-B8F1C61525B1}"/>
    <cellStyle name="Total 9 2 2 2 10 2" xfId="24534" xr:uid="{395E7014-9BCB-4395-B1F7-65CD00E5CA58}"/>
    <cellStyle name="Total 9 2 2 2 2" xfId="9326" xr:uid="{F70C02FA-0E6A-4374-A208-A02CB28C26F0}"/>
    <cellStyle name="Total 9 2 2 2 2 2" xfId="13748" xr:uid="{DA0F0D8A-491C-43BB-A53B-E5C046DFACFC}"/>
    <cellStyle name="Total 9 2 2 2 2 2 2" xfId="25522" xr:uid="{06780B1A-54EB-473B-848F-6A580161E83B}"/>
    <cellStyle name="Total 9 2 2 2 2 3" xfId="14710" xr:uid="{CCD2105F-F5DE-47AA-A440-A86CB17F086D}"/>
    <cellStyle name="Total 9 2 2 2 2 3 2" xfId="26481" xr:uid="{9A5CB3B1-30D8-49AC-B625-06044618D405}"/>
    <cellStyle name="Total 9 2 2 2 2 4" xfId="15662" xr:uid="{0BAFBC9B-EC1B-4C62-9903-0DF50C12F790}"/>
    <cellStyle name="Total 9 2 2 2 2 4 2" xfId="27409" xr:uid="{4F500DD4-19FE-4E90-AC70-5626D9E628CE}"/>
    <cellStyle name="Total 9 2 2 2 2 5" xfId="16540" xr:uid="{AA658FC7-BA48-4BD8-979C-5F826ED50F3C}"/>
    <cellStyle name="Total 9 2 2 2 2 5 2" xfId="28287" xr:uid="{4CEC097E-E695-401C-9EDA-1736ECCC19EB}"/>
    <cellStyle name="Total 9 2 2 2 2 6" xfId="17405" xr:uid="{DC6641AF-7EFC-4B53-ABF5-6B5C5DA85C44}"/>
    <cellStyle name="Total 9 2 2 2 2 6 2" xfId="29126" xr:uid="{968AFCFD-66BD-4BB3-ACE4-717732D5E3A5}"/>
    <cellStyle name="Total 9 2 2 2 2 7" xfId="18181" xr:uid="{9DFD34E9-A908-416B-85A0-B47B9CC69996}"/>
    <cellStyle name="Total 9 2 2 2 2 7 2" xfId="29902" xr:uid="{C3319E1E-CE9B-4D61-87A8-8D85C74B68E1}"/>
    <cellStyle name="Total 9 2 2 2 2 8" xfId="18938" xr:uid="{287066F5-32D8-4501-B925-68B3D60FFB86}"/>
    <cellStyle name="Total 9 2 2 2 3" xfId="9764" xr:uid="{8F42FEF3-5CAF-4C28-A664-BEA09CC3542B}"/>
    <cellStyle name="Total 9 2 2 2 3 2" xfId="14169" xr:uid="{CCB959F4-FB00-4BD7-BC2C-4B8E658C389F}"/>
    <cellStyle name="Total 9 2 2 2 3 2 2" xfId="25942" xr:uid="{C2EF5854-91FA-4E7F-A0B5-AAE36A05B604}"/>
    <cellStyle name="Total 9 2 2 2 3 3" xfId="15129" xr:uid="{C2492E38-D377-45AE-BE95-1C59A11C600D}"/>
    <cellStyle name="Total 9 2 2 2 3 3 2" xfId="26900" xr:uid="{AC30B834-AEF2-45DB-858B-3E600B536CCD}"/>
    <cellStyle name="Total 9 2 2 2 3 4" xfId="16081" xr:uid="{DCC31F4E-B438-4C83-B6C6-06683D1FEC83}"/>
    <cellStyle name="Total 9 2 2 2 3 4 2" xfId="27828" xr:uid="{349A2CE2-5FF9-4AB1-9450-14DF00AFCBA0}"/>
    <cellStyle name="Total 9 2 2 2 3 5" xfId="16955" xr:uid="{119EBC11-45BA-4633-8DCA-77C47519F213}"/>
    <cellStyle name="Total 9 2 2 2 3 5 2" xfId="28702" xr:uid="{0BDA5FCC-4FB1-4880-9941-80632B662396}"/>
    <cellStyle name="Total 9 2 2 2 3 6" xfId="17820" xr:uid="{DD9EC2AF-2B99-4632-A2DD-4C43BF7BB554}"/>
    <cellStyle name="Total 9 2 2 2 3 6 2" xfId="29541" xr:uid="{475EF045-A38F-45EB-B5DE-EB5F21F35C6E}"/>
    <cellStyle name="Total 9 2 2 2 3 7" xfId="18596" xr:uid="{5982FF9C-54C8-42CB-8847-7CE4DE213B6A}"/>
    <cellStyle name="Total 9 2 2 2 3 7 2" xfId="30317" xr:uid="{E8C8BCCE-618A-40E1-B46E-832248584242}"/>
    <cellStyle name="Total 9 2 2 2 3 8" xfId="19353" xr:uid="{C26DFF2C-6D53-4672-A799-24381F464336}"/>
    <cellStyle name="Total 9 2 2 2 4" xfId="12734" xr:uid="{BF6377B1-1C35-4910-BBA9-79656FF4EB0F}"/>
    <cellStyle name="Total 9 2 2 2 4 2" xfId="24532" xr:uid="{369A9999-78FB-4FC2-AD31-90CB10637B41}"/>
    <cellStyle name="Total 9 2 2 2 5" xfId="10155" xr:uid="{ECD8ADDB-2E2E-4DB3-9B49-95B1E3ECBF5B}"/>
    <cellStyle name="Total 9 2 2 2 5 2" xfId="22030" xr:uid="{FDF872C5-8333-471B-B230-6C0CBDD93FC9}"/>
    <cellStyle name="Total 9 2 2 2 6" xfId="12615" xr:uid="{BDDC8074-69D6-4107-87A0-83B0338B8D92}"/>
    <cellStyle name="Total 9 2 2 2 6 2" xfId="24420" xr:uid="{CF3C571B-0E7E-48E5-9DEC-E9E347C57BF9}"/>
    <cellStyle name="Total 9 2 2 2 7" xfId="10204" xr:uid="{D194477E-CFF8-4FCE-A11F-9AD989F4EA89}"/>
    <cellStyle name="Total 9 2 2 2 7 2" xfId="22079" xr:uid="{1850F4A4-79DA-4EF6-9DEE-23DF4F9AE32C}"/>
    <cellStyle name="Total 9 2 2 2 8" xfId="13110" xr:uid="{A9132E41-E580-4369-B61C-E86DBDC1B28E}"/>
    <cellStyle name="Total 9 2 2 2 8 2" xfId="24898" xr:uid="{8B604881-04F4-4CDC-8568-60AC7550F9A9}"/>
    <cellStyle name="Total 9 2 2 2 9" xfId="9827" xr:uid="{9CF128B6-C48B-43E6-B468-F0F88CD60EA7}"/>
    <cellStyle name="Total 9 2 2 2 9 2" xfId="21703" xr:uid="{2ED9BAA0-6D7E-40B4-804E-10CF4259C394}"/>
    <cellStyle name="Total 9 2 2 3" xfId="8525" xr:uid="{25B5A04D-422E-4150-A55A-65B0647C2389}"/>
    <cellStyle name="Total 9 2 2 3 2" xfId="13267" xr:uid="{7925DC7D-F049-460C-93E2-D3274DF5E7F2}"/>
    <cellStyle name="Total 9 2 2 3 2 2" xfId="25053" xr:uid="{E0218204-C442-4D80-B4BF-864278FFA473}"/>
    <cellStyle name="Total 9 2 2 3 3" xfId="14287" xr:uid="{E0B434BE-9CCC-4517-BCF6-DD8643C41B38}"/>
    <cellStyle name="Total 9 2 2 3 3 2" xfId="26060" xr:uid="{D6EB916B-BD39-4543-B026-E55A63A98370}"/>
    <cellStyle name="Total 9 2 2 3 4" xfId="15247" xr:uid="{6ED15DC4-B345-4B06-B890-F20F69CF7F67}"/>
    <cellStyle name="Total 9 2 2 3 4 2" xfId="27016" xr:uid="{AFCF1643-831A-469E-8A12-4D29D2EE69B7}"/>
    <cellStyle name="Total 9 2 2 3 5" xfId="16196" xr:uid="{C3C45DF7-4971-49BE-B29F-D3E9C3E99C83}"/>
    <cellStyle name="Total 9 2 2 3 5 2" xfId="27943" xr:uid="{DD52F390-68F8-4E78-BBA6-F497E4F8A958}"/>
    <cellStyle name="Total 9 2 2 3 6" xfId="17069" xr:uid="{8746F73F-B545-4757-AA78-9ABD38F3D4E3}"/>
    <cellStyle name="Total 9 2 2 3 6 2" xfId="28816" xr:uid="{E3557568-4A53-42D0-A9AF-F0860E2F90B6}"/>
    <cellStyle name="Total 9 2 2 3 7" xfId="17934" xr:uid="{CD32AC1A-D913-4407-8995-D22D9DB6031F}"/>
    <cellStyle name="Total 9 2 2 3 7 2" xfId="29655" xr:uid="{91D23C49-7D59-4719-BAD3-0BB4BA5425E0}"/>
    <cellStyle name="Total 9 2 2 3 8" xfId="18710" xr:uid="{3DD1BAF7-6CD7-4E8B-A44F-88326B4883A2}"/>
    <cellStyle name="Total 9 2 2 4" xfId="9536" xr:uid="{BA276629-4C1D-49D4-AFB0-D3A895DA262F}"/>
    <cellStyle name="Total 9 2 2 4 2" xfId="13941" xr:uid="{8CEE8588-3B3B-4744-A93E-6DD7216C3853}"/>
    <cellStyle name="Total 9 2 2 4 2 2" xfId="25714" xr:uid="{A7F83E62-65EF-45DE-962F-9B295F234EE1}"/>
    <cellStyle name="Total 9 2 2 4 3" xfId="14901" xr:uid="{34F065EF-0604-42DD-B746-74F8D62DC68C}"/>
    <cellStyle name="Total 9 2 2 4 3 2" xfId="26672" xr:uid="{DC1B4CC2-CC2E-4A95-B5A6-13ACB2A4EB21}"/>
    <cellStyle name="Total 9 2 2 4 4" xfId="15853" xr:uid="{8F4FBCD8-BC6E-4BA3-8C61-2E7B04F52E48}"/>
    <cellStyle name="Total 9 2 2 4 4 2" xfId="27600" xr:uid="{C3A77136-4906-405D-AA06-6394C0B5A210}"/>
    <cellStyle name="Total 9 2 2 4 5" xfId="16727" xr:uid="{B23D4965-11EF-4870-B563-3161F2B15140}"/>
    <cellStyle name="Total 9 2 2 4 5 2" xfId="28474" xr:uid="{8CF19664-821D-45D2-9FDB-9CE229EFCCD7}"/>
    <cellStyle name="Total 9 2 2 4 6" xfId="17592" xr:uid="{F02877CA-9CD7-4B38-BD72-F255055BA3CA}"/>
    <cellStyle name="Total 9 2 2 4 6 2" xfId="29313" xr:uid="{1D025AE7-AE43-4C83-8F7B-3ECB97D13EA1}"/>
    <cellStyle name="Total 9 2 2 4 7" xfId="18368" xr:uid="{2611770A-C58C-492D-9590-CBFD5BA9FF8D}"/>
    <cellStyle name="Total 9 2 2 4 7 2" xfId="30089" xr:uid="{1AFB5C6A-822A-408D-972E-DCD9A169A25D}"/>
    <cellStyle name="Total 9 2 2 4 8" xfId="19125" xr:uid="{8E8B9122-1176-40DA-B8E1-4E19B32EA426}"/>
    <cellStyle name="Total 9 2 2 5" xfId="12238" xr:uid="{EB194D3C-7824-4964-9816-2827ED4EAF7A}"/>
    <cellStyle name="Total 9 2 2 5 2" xfId="24055" xr:uid="{8306D17A-C776-49D0-994A-CDA8094AB44A}"/>
    <cellStyle name="Total 9 2 2 6" xfId="10529" xr:uid="{54B1D0F9-54F5-4CBF-951B-4C51FDEC2C3E}"/>
    <cellStyle name="Total 9 2 2 6 2" xfId="22401" xr:uid="{79F82A24-41FC-46AF-B0D2-6AB541AF89D4}"/>
    <cellStyle name="Total 9 2 2 7" xfId="11639" xr:uid="{7CE782A6-A5B9-4FB3-B508-2533CA88BAAA}"/>
    <cellStyle name="Total 9 2 2 7 2" xfId="23481" xr:uid="{9C3E9DA8-0C8A-4C70-8207-B65008C96326}"/>
    <cellStyle name="Total 9 2 2 8" xfId="11044" xr:uid="{A1709C84-3DBE-40DC-875F-32435E0BDF40}"/>
    <cellStyle name="Total 9 2 2 8 2" xfId="22913" xr:uid="{8DBBDEAE-F89B-43CE-B99B-B4820BA020E0}"/>
    <cellStyle name="Total 9 2 2 9" xfId="12005" xr:uid="{0CD0B3A1-DD95-4B8B-A3B8-BD634579F687}"/>
    <cellStyle name="Total 9 2 2 9 2" xfId="23828" xr:uid="{D3A89D21-3537-4B36-82EC-97BA6285368E}"/>
    <cellStyle name="Total 9 2 3" xfId="7147" xr:uid="{166A48EA-C784-418E-BB76-B8ED928F82AA}"/>
    <cellStyle name="Total 9 2 3 10" xfId="13753" xr:uid="{B6E1B4E2-5E02-4AA9-B68F-8A2D14A32BE7}"/>
    <cellStyle name="Total 9 2 3 10 2" xfId="25527" xr:uid="{A30537EE-A8D6-4885-95F9-2206391D4209}"/>
    <cellStyle name="Total 9 2 3 2" xfId="8790" xr:uid="{3358D6AF-65E2-4300-A56B-5BCFF994E644}"/>
    <cellStyle name="Total 9 2 3 2 2" xfId="13450" xr:uid="{AA685048-985A-4F60-8FA0-8E39E31C7814}"/>
    <cellStyle name="Total 9 2 3 2 2 2" xfId="25233" xr:uid="{DD97CA1F-1B20-4F4D-ADA8-D04EFA7AC777}"/>
    <cellStyle name="Total 9 2 3 2 3" xfId="14456" xr:uid="{83CA0E70-D551-41E1-B841-3BBCE35A59EA}"/>
    <cellStyle name="Total 9 2 3 2 3 2" xfId="26228" xr:uid="{CC750514-8C85-42FF-9A36-0853198EBDA8}"/>
    <cellStyle name="Total 9 2 3 2 4" xfId="15414" xr:uid="{CC1129C8-7D7E-4951-B676-30FF3249F0B8}"/>
    <cellStyle name="Total 9 2 3 2 4 2" xfId="27175" xr:uid="{CE3158F7-A0A8-4713-8857-0E25B083EEBD}"/>
    <cellStyle name="Total 9 2 3 2 5" xfId="16340" xr:uid="{CA474942-6964-48B0-8346-7C709C530380}"/>
    <cellStyle name="Total 9 2 3 2 5 2" xfId="28087" xr:uid="{4C8E3834-2333-4418-A0DB-DCAEBCF5D9D6}"/>
    <cellStyle name="Total 9 2 3 2 6" xfId="17211" xr:uid="{0A14A6EF-B30B-40F9-A7DD-AC5CB52AF401}"/>
    <cellStyle name="Total 9 2 3 2 6 2" xfId="28955" xr:uid="{502D45A6-257A-4696-ACCE-1358A4DEEEC1}"/>
    <cellStyle name="Total 9 2 3 2 7" xfId="18058" xr:uid="{748664D1-AD94-4398-B9F8-E62FF17E330E}"/>
    <cellStyle name="Total 9 2 3 2 7 2" xfId="29779" xr:uid="{FACCFB85-E4AD-4950-9510-93857E1A028F}"/>
    <cellStyle name="Total 9 2 3 2 8" xfId="18825" xr:uid="{B110632E-D339-4765-BF34-96A2B3543FEA}"/>
    <cellStyle name="Total 9 2 3 3" xfId="9651" xr:uid="{5FA82319-C158-4EB1-98C9-DCE93C879FA2}"/>
    <cellStyle name="Total 9 2 3 3 2" xfId="14056" xr:uid="{25B7D81B-6564-41E1-9A54-BD9AFA636015}"/>
    <cellStyle name="Total 9 2 3 3 2 2" xfId="25829" xr:uid="{0448A415-3115-4A14-9B10-7F25AC95F783}"/>
    <cellStyle name="Total 9 2 3 3 3" xfId="15016" xr:uid="{02AF7D11-6856-431A-BC78-9DA1342E9A20}"/>
    <cellStyle name="Total 9 2 3 3 3 2" xfId="26787" xr:uid="{6B824C2F-F991-445B-9D66-32A0C8114234}"/>
    <cellStyle name="Total 9 2 3 3 4" xfId="15968" xr:uid="{A373D2A9-817A-440C-AD06-8789F764DF5D}"/>
    <cellStyle name="Total 9 2 3 3 4 2" xfId="27715" xr:uid="{DC0862BA-6F61-423F-9D17-6D3D3E381E8D}"/>
    <cellStyle name="Total 9 2 3 3 5" xfId="16842" xr:uid="{36FC59E2-D491-4A9E-B42B-243B64365A05}"/>
    <cellStyle name="Total 9 2 3 3 5 2" xfId="28589" xr:uid="{3FADA977-0C61-4F8F-9503-4C5AE6145017}"/>
    <cellStyle name="Total 9 2 3 3 6" xfId="17707" xr:uid="{BCAFF3D7-5E9E-4C38-8B3B-02C6ECD2B96D}"/>
    <cellStyle name="Total 9 2 3 3 6 2" xfId="29428" xr:uid="{B9B92821-1EF7-4FAF-930D-7A4BD46AE211}"/>
    <cellStyle name="Total 9 2 3 3 7" xfId="18483" xr:uid="{94F9E86B-9CF6-425F-A159-FD917A30DFDB}"/>
    <cellStyle name="Total 9 2 3 3 7 2" xfId="30204" xr:uid="{951AEB0C-05D9-4660-9C59-80700122F9A5}"/>
    <cellStyle name="Total 9 2 3 3 8" xfId="19240" xr:uid="{EDCC6654-D784-4AAE-B564-242279E5B9A2}"/>
    <cellStyle name="Total 9 2 3 4" xfId="12421" xr:uid="{BDC71FAA-21CE-4E03-ADB7-9D4E7FE6F59A}"/>
    <cellStyle name="Total 9 2 3 4 2" xfId="24235" xr:uid="{49E3E000-32C2-4581-B25F-80D4135E77F8}"/>
    <cellStyle name="Total 9 2 3 5" xfId="10360" xr:uid="{3982DBFB-4E06-4EEB-A2CB-67DBA55F653A}"/>
    <cellStyle name="Total 9 2 3 5 2" xfId="22232" xr:uid="{5DD88AF1-BD28-416F-AA1A-38A14E3157C1}"/>
    <cellStyle name="Total 9 2 3 6" xfId="11676" xr:uid="{BC5827F6-5E9D-4728-B13B-55CEEF12E40B}"/>
    <cellStyle name="Total 9 2 3 6 2" xfId="23515" xr:uid="{372EC363-AA3F-40C4-BCCF-1748E94762C3}"/>
    <cellStyle name="Total 9 2 3 7" xfId="11012" xr:uid="{7630E63B-809B-4345-8D8B-B700E01AECAB}"/>
    <cellStyle name="Total 9 2 3 7 2" xfId="22881" xr:uid="{DD242451-868A-43B5-9D83-F029DF354FCF}"/>
    <cellStyle name="Total 9 2 3 8" xfId="13045" xr:uid="{2208B03A-2CE6-4DDF-817B-DA8012BBD8CD}"/>
    <cellStyle name="Total 9 2 3 8 2" xfId="24835" xr:uid="{D9A62918-084C-485D-87A1-75D680DB808A}"/>
    <cellStyle name="Total 9 2 3 9" xfId="9875" xr:uid="{DBCFDAB1-E24E-421F-9C33-2C92C3D1A7D4}"/>
    <cellStyle name="Total 9 2 3 9 2" xfId="21751" xr:uid="{7E854FF8-8957-473A-B5F1-3D70C1451DF8}"/>
    <cellStyle name="Total 9 2 4" xfId="7991" xr:uid="{FEC00F4A-A340-4C67-89B2-59398A3404F4}"/>
    <cellStyle name="Total 9 2 4 2" xfId="12961" xr:uid="{60C1EAD0-8EB5-4DE3-BEE1-C204791C262C}"/>
    <cellStyle name="Total 9 2 4 2 2" xfId="24755" xr:uid="{1531AD52-C34B-4721-A562-58AA80F3AC37}"/>
    <cellStyle name="Total 9 2 4 3" xfId="9933" xr:uid="{38D4D011-0418-4C95-AEF4-265E833C5586}"/>
    <cellStyle name="Total 9 2 4 3 2" xfId="21808" xr:uid="{5F6C72BB-D055-4648-8101-143408569353}"/>
    <cellStyle name="Total 9 2 4 4" xfId="11775" xr:uid="{A9442F74-D5F5-4AAF-902B-155271721281}"/>
    <cellStyle name="Total 9 2 4 4 2" xfId="23603" xr:uid="{FA17E652-7A99-4303-8D58-51EAF26A993B}"/>
    <cellStyle name="Total 9 2 4 5" xfId="10932" xr:uid="{D4B7B65B-3D80-4F0B-8A6A-0AB53F6D619C}"/>
    <cellStyle name="Total 9 2 4 5 2" xfId="22801" xr:uid="{08FD0B0F-DBFE-4428-BE90-E805B2AC0F83}"/>
    <cellStyle name="Total 9 2 4 6" xfId="11413" xr:uid="{DBD7EB61-8DA5-4482-8CE3-0281C317922B}"/>
    <cellStyle name="Total 9 2 4 6 2" xfId="23271" xr:uid="{9AAA6F88-E4D9-4F81-948E-B5AD7AF9D82D}"/>
    <cellStyle name="Total 9 2 4 7" xfId="11218" xr:uid="{0103FC81-E1C2-427C-AE4C-7BD431EE4F2D}"/>
    <cellStyle name="Total 9 2 4 7 2" xfId="23080" xr:uid="{2D69201F-09C8-487C-86FD-F75CCB4C93D7}"/>
    <cellStyle name="Total 9 2 4 8" xfId="13505" xr:uid="{34490186-8B21-4FD5-A1FB-C5C2CCF721EC}"/>
    <cellStyle name="Total 9 2 5" xfId="9423" xr:uid="{3ADF659A-2C93-447B-B8EF-8546034BD157}"/>
    <cellStyle name="Total 9 2 5 2" xfId="13828" xr:uid="{7540CF64-1A5A-4EFE-A6BF-31FBDD1E68A9}"/>
    <cellStyle name="Total 9 2 5 2 2" xfId="25601" xr:uid="{3EC19F34-0245-40CA-9CEC-1E950D4ACA33}"/>
    <cellStyle name="Total 9 2 5 3" xfId="14788" xr:uid="{E99CFA68-23B9-4ACD-B2C4-6AAB503DC7BA}"/>
    <cellStyle name="Total 9 2 5 3 2" xfId="26559" xr:uid="{F5070350-3289-4D72-82F7-CDDAE9A1D67B}"/>
    <cellStyle name="Total 9 2 5 4" xfId="15740" xr:uid="{C813B30D-8518-41AD-A312-3FFB405987C5}"/>
    <cellStyle name="Total 9 2 5 4 2" xfId="27487" xr:uid="{A5C802FC-A935-41F5-B372-353DC470B96C}"/>
    <cellStyle name="Total 9 2 5 5" xfId="16614" xr:uid="{D09DB4AF-2C3B-4620-86EF-0478605942A7}"/>
    <cellStyle name="Total 9 2 5 5 2" xfId="28361" xr:uid="{2B150848-3AF0-4327-93E2-CA00251EA85F}"/>
    <cellStyle name="Total 9 2 5 6" xfId="17479" xr:uid="{2B9075A3-CE17-4C0E-A774-E5BBD6DEF32B}"/>
    <cellStyle name="Total 9 2 5 6 2" xfId="29200" xr:uid="{080C8058-1191-424E-A667-C243EAF86CEC}"/>
    <cellStyle name="Total 9 2 5 7" xfId="18255" xr:uid="{1B367245-685D-43CD-8A9F-5044C98DFDD9}"/>
    <cellStyle name="Total 9 2 5 7 2" xfId="29976" xr:uid="{C54D5AEC-C721-4A0C-9283-96A8F8FCE218}"/>
    <cellStyle name="Total 9 2 5 8" xfId="19012" xr:uid="{1EDDAFE3-0EF1-45F0-A3E9-F420C63D6223}"/>
    <cellStyle name="Total 9 2 6" xfId="11888" xr:uid="{7FAF7B4D-22E2-4295-AC6E-B4DE50F128E3}"/>
    <cellStyle name="Total 9 2 6 2" xfId="23715" xr:uid="{CBB96598-E982-4833-85DA-77AB947260F7}"/>
    <cellStyle name="Total 9 2 7" xfId="10831" xr:uid="{13754094-56F4-4A6F-A7DA-C46D5D1FD3BF}"/>
    <cellStyle name="Total 9 2 7 2" xfId="22700" xr:uid="{425D4CB3-66D0-4505-AA14-29C430CA96D9}"/>
    <cellStyle name="Total 9 2 8" xfId="11495" xr:uid="{E2D1C21F-D175-47F4-ADA7-38F082CCAD84}"/>
    <cellStyle name="Total 9 2 8 2" xfId="23349" xr:uid="{CF2D6A71-7F79-4A15-9EEC-5B1511BFCB79}"/>
    <cellStyle name="Total 9 2 9" xfId="11146" xr:uid="{F602D4C8-7925-45F5-8AC3-3E9309EF273D}"/>
    <cellStyle name="Total 9 2 9 2" xfId="23011" xr:uid="{5DD5CAAB-EB1E-4B41-993A-DE08BDFB6702}"/>
    <cellStyle name="Total 9 3" xfId="6879" xr:uid="{49AB2C0D-FDEA-4E2F-B42F-989BD05E5A6C}"/>
    <cellStyle name="Total 9 3 10" xfId="10661" xr:uid="{7E266C0C-D0EB-4DF5-A155-ED41C151A3BE}"/>
    <cellStyle name="Total 9 3 10 2" xfId="22533" xr:uid="{AD982D33-5C71-4AB2-9341-49A2260A1992}"/>
    <cellStyle name="Total 9 3 11" xfId="12536" xr:uid="{F2CCC1DE-D961-4689-8E69-162D939744CC}"/>
    <cellStyle name="Total 9 3 11 2" xfId="24345" xr:uid="{C301AAE8-7DFF-415C-AB0F-850C04421F52}"/>
    <cellStyle name="Total 9 3 2" xfId="7684" xr:uid="{A7C28C1C-AFB9-46B2-ACF0-17CF121EA31C}"/>
    <cellStyle name="Total 9 3 2 10" xfId="17308" xr:uid="{9687D97D-6DD4-44FB-B42A-7DCF72BA5FD9}"/>
    <cellStyle name="Total 9 3 2 10 2" xfId="29051" xr:uid="{E406BEE5-6922-4F88-99EE-9DE1A59DCE47}"/>
    <cellStyle name="Total 9 3 2 2" xfId="9327" xr:uid="{1CCBC5D6-E691-4F1E-AC17-18060A643630}"/>
    <cellStyle name="Total 9 3 2 2 2" xfId="13749" xr:uid="{386437B1-0775-40F7-ACE9-C9EF6D048E70}"/>
    <cellStyle name="Total 9 3 2 2 2 2" xfId="25523" xr:uid="{1F8C8509-AF4C-4825-BD88-309F4A6FDB36}"/>
    <cellStyle name="Total 9 3 2 2 3" xfId="14711" xr:uid="{17445AAF-34DA-4FBB-8DEB-AFF40DEB7A1B}"/>
    <cellStyle name="Total 9 3 2 2 3 2" xfId="26482" xr:uid="{AE126301-192D-42BF-A13B-1D15540BB182}"/>
    <cellStyle name="Total 9 3 2 2 4" xfId="15663" xr:uid="{37F298E9-7DC7-4D60-83F4-74FA2523C363}"/>
    <cellStyle name="Total 9 3 2 2 4 2" xfId="27410" xr:uid="{49C9E208-81CC-4659-83DE-45BB54DD0AFA}"/>
    <cellStyle name="Total 9 3 2 2 5" xfId="16541" xr:uid="{B1604125-7F3C-4D78-9C76-9E040A2C2856}"/>
    <cellStyle name="Total 9 3 2 2 5 2" xfId="28288" xr:uid="{E69DBDC4-1F46-4245-BF95-89D236C5B869}"/>
    <cellStyle name="Total 9 3 2 2 6" xfId="17406" xr:uid="{C381E350-102A-454B-B848-641DFCAAAE89}"/>
    <cellStyle name="Total 9 3 2 2 6 2" xfId="29127" xr:uid="{E817954F-A599-4DBD-BC53-10E2BDA528EF}"/>
    <cellStyle name="Total 9 3 2 2 7" xfId="18182" xr:uid="{D0829BF3-9C85-4307-900E-289BEF7F6F49}"/>
    <cellStyle name="Total 9 3 2 2 7 2" xfId="29903" xr:uid="{0F0597FB-DB6F-4C0C-802A-3B14F2E28D4E}"/>
    <cellStyle name="Total 9 3 2 2 8" xfId="18939" xr:uid="{4846705C-C6F4-4928-9614-B7392AD3EFE9}"/>
    <cellStyle name="Total 9 3 2 3" xfId="9765" xr:uid="{B4E86361-E848-4172-AD15-0231834984E3}"/>
    <cellStyle name="Total 9 3 2 3 2" xfId="14170" xr:uid="{3A900520-BCA4-45EA-96FA-FB5691DD5075}"/>
    <cellStyle name="Total 9 3 2 3 2 2" xfId="25943" xr:uid="{F96C5AF4-A194-4BA2-BFB6-85119BA55B0C}"/>
    <cellStyle name="Total 9 3 2 3 3" xfId="15130" xr:uid="{E27C4E70-66BE-424C-AEE7-73ADDB51D6F1}"/>
    <cellStyle name="Total 9 3 2 3 3 2" xfId="26901" xr:uid="{7816EED0-2237-4AEC-BC33-8430085234F9}"/>
    <cellStyle name="Total 9 3 2 3 4" xfId="16082" xr:uid="{9BAED4ED-8C64-4281-8C60-BE45447B31D0}"/>
    <cellStyle name="Total 9 3 2 3 4 2" xfId="27829" xr:uid="{C7032E87-2F67-4BBC-B394-593A731C3584}"/>
    <cellStyle name="Total 9 3 2 3 5" xfId="16956" xr:uid="{0DE1630E-F288-401E-BE36-43F551DAD1D8}"/>
    <cellStyle name="Total 9 3 2 3 5 2" xfId="28703" xr:uid="{DD90E452-EE70-4C97-B6E9-EDD335B62E88}"/>
    <cellStyle name="Total 9 3 2 3 6" xfId="17821" xr:uid="{D1B50FBB-9C50-47F9-8C27-6DF09F647EA9}"/>
    <cellStyle name="Total 9 3 2 3 6 2" xfId="29542" xr:uid="{62B3323F-E68E-4995-A77C-764DBAF0A939}"/>
    <cellStyle name="Total 9 3 2 3 7" xfId="18597" xr:uid="{5851BC60-EBA7-491E-BA0C-49DDFC0B58CC}"/>
    <cellStyle name="Total 9 3 2 3 7 2" xfId="30318" xr:uid="{9E60F3A9-6787-422B-8347-82343895FAD9}"/>
    <cellStyle name="Total 9 3 2 3 8" xfId="19354" xr:uid="{D75FF774-0CD3-46C6-9728-1F9C88159DEE}"/>
    <cellStyle name="Total 9 3 2 4" xfId="12735" xr:uid="{38D201F1-83BB-41AE-A1C1-F028CD760AF5}"/>
    <cellStyle name="Total 9 3 2 4 2" xfId="24533" xr:uid="{87F0E82F-E812-4F3F-BDC7-E34E0BB62B3C}"/>
    <cellStyle name="Total 9 3 2 5" xfId="10154" xr:uid="{0A5FAABD-BC7E-4729-957D-C38FDF5F55B2}"/>
    <cellStyle name="Total 9 3 2 5 2" xfId="22029" xr:uid="{A754C561-F91A-4CA2-94A2-490A0D615F07}"/>
    <cellStyle name="Total 9 3 2 6" xfId="13635" xr:uid="{475EB3EA-5703-479E-B713-A2B6DEB6AEFB}"/>
    <cellStyle name="Total 9 3 2 6 2" xfId="25411" xr:uid="{42BA56BE-60F7-4B11-8BE6-03C5E1C1165F}"/>
    <cellStyle name="Total 9 3 2 7" xfId="14603" xr:uid="{16ABF54D-D00F-4AF4-8385-3F26FB997A5C}"/>
    <cellStyle name="Total 9 3 2 7 2" xfId="26374" xr:uid="{53764B46-04A0-49EF-BA58-887AA1BEDF47}"/>
    <cellStyle name="Total 9 3 2 8" xfId="15555" xr:uid="{3EEED207-498D-4A2F-A2A2-BF3E918CE396}"/>
    <cellStyle name="Total 9 3 2 8 2" xfId="27306" xr:uid="{7CB8E906-CB49-42FF-82A0-66C3FD805512}"/>
    <cellStyle name="Total 9 3 2 9" xfId="16440" xr:uid="{554872F8-D198-45F0-991D-8ED76BEAB048}"/>
    <cellStyle name="Total 9 3 2 9 2" xfId="28187" xr:uid="{AA2EB5E3-4C81-4BBA-BE61-7FAEB48F0319}"/>
    <cellStyle name="Total 9 3 3" xfId="8524" xr:uid="{DB436A14-855F-4063-970D-0EEFD0D2263B}"/>
    <cellStyle name="Total 9 3 3 2" xfId="13266" xr:uid="{8BA1B2AD-789B-499E-B882-5F312C56B6F4}"/>
    <cellStyle name="Total 9 3 3 2 2" xfId="25052" xr:uid="{8CDAE917-08E8-4A72-B53D-7E20BC235722}"/>
    <cellStyle name="Total 9 3 3 3" xfId="14286" xr:uid="{39865219-800A-4E0F-8215-DE6A6F61345B}"/>
    <cellStyle name="Total 9 3 3 3 2" xfId="26059" xr:uid="{EA0F52C8-985D-4AD8-B7B8-9E9F7EABFE7F}"/>
    <cellStyle name="Total 9 3 3 4" xfId="15246" xr:uid="{1A400AAB-FA18-48FE-8938-2AC0543DC1A9}"/>
    <cellStyle name="Total 9 3 3 4 2" xfId="27015" xr:uid="{3A1639EC-5E98-4F53-9802-FBCA8A983606}"/>
    <cellStyle name="Total 9 3 3 5" xfId="16195" xr:uid="{2FE47493-1AC5-4C23-8D68-A78415BAB232}"/>
    <cellStyle name="Total 9 3 3 5 2" xfId="27942" xr:uid="{2E15D47A-ED2E-4E08-A089-EC7B2B41B75F}"/>
    <cellStyle name="Total 9 3 3 6" xfId="17068" xr:uid="{BB005EF8-38B5-49EB-9A36-70C7DA7BAFF4}"/>
    <cellStyle name="Total 9 3 3 6 2" xfId="28815" xr:uid="{3FC5A369-B594-458A-A276-C67F24C61A57}"/>
    <cellStyle name="Total 9 3 3 7" xfId="17933" xr:uid="{0BB1C05A-4C40-4AE2-887C-5DE58CF0CD3D}"/>
    <cellStyle name="Total 9 3 3 7 2" xfId="29654" xr:uid="{8B78E250-4C3A-4873-95F6-459AF9471F7C}"/>
    <cellStyle name="Total 9 3 3 8" xfId="18709" xr:uid="{147E3DC3-C7EA-4159-866F-B7AD82D976FA}"/>
    <cellStyle name="Total 9 3 4" xfId="9535" xr:uid="{17757B5C-3B98-4E15-8E6E-DAADC7294D3A}"/>
    <cellStyle name="Total 9 3 4 2" xfId="13940" xr:uid="{79AB45E6-B8DB-4156-8124-D84244424D6D}"/>
    <cellStyle name="Total 9 3 4 2 2" xfId="25713" xr:uid="{AED9F81F-68DC-4C33-B683-07242C5C1B44}"/>
    <cellStyle name="Total 9 3 4 3" xfId="14900" xr:uid="{6E3D5998-8AB9-43BC-8DBD-B753481D41E2}"/>
    <cellStyle name="Total 9 3 4 3 2" xfId="26671" xr:uid="{25135FED-1E7D-4FF1-BF98-7AA90FF9230F}"/>
    <cellStyle name="Total 9 3 4 4" xfId="15852" xr:uid="{FD9FF32E-D220-4229-9120-4564C47BE226}"/>
    <cellStyle name="Total 9 3 4 4 2" xfId="27599" xr:uid="{267F55CE-0521-4993-BDB0-768D9AAD534E}"/>
    <cellStyle name="Total 9 3 4 5" xfId="16726" xr:uid="{32B9765D-5C4E-40CC-B411-A70252D4B422}"/>
    <cellStyle name="Total 9 3 4 5 2" xfId="28473" xr:uid="{852B4E37-A358-4C99-8ECD-A251D1DB6284}"/>
    <cellStyle name="Total 9 3 4 6" xfId="17591" xr:uid="{147F379D-EE16-4CEC-A529-7AE3BD9A6E00}"/>
    <cellStyle name="Total 9 3 4 6 2" xfId="29312" xr:uid="{36B46333-BA81-48B8-B400-54127158A24D}"/>
    <cellStyle name="Total 9 3 4 7" xfId="18367" xr:uid="{8114B98E-245B-4F86-989E-B55C38416763}"/>
    <cellStyle name="Total 9 3 4 7 2" xfId="30088" xr:uid="{AFF2A711-0F5D-489C-9015-777DC81645BE}"/>
    <cellStyle name="Total 9 3 4 8" xfId="19124" xr:uid="{435C5638-92C6-492D-BD4E-5CAB5F6ADE29}"/>
    <cellStyle name="Total 9 3 5" xfId="12237" xr:uid="{61CA2135-DCFF-45AD-B305-19894ED55987}"/>
    <cellStyle name="Total 9 3 5 2" xfId="24054" xr:uid="{C7753EB8-E662-4A8B-8DC6-D26DE13A18AE}"/>
    <cellStyle name="Total 9 3 6" xfId="10530" xr:uid="{FEC0C5C9-F07D-4223-A84E-F1D8413752BB}"/>
    <cellStyle name="Total 9 3 6 2" xfId="22402" xr:uid="{A3D16FC4-D594-4D1D-9074-B847A0462624}"/>
    <cellStyle name="Total 9 3 7" xfId="12868" xr:uid="{88AAA8F5-15FA-4196-96E4-19E641A19B19}"/>
    <cellStyle name="Total 9 3 7 2" xfId="24662" xr:uid="{351B570C-7F8E-4024-84F6-E57914A9EB52}"/>
    <cellStyle name="Total 9 3 8" xfId="10018" xr:uid="{C40BC98A-CC11-42A3-92FB-C79D83D1408D}"/>
    <cellStyle name="Total 9 3 8 2" xfId="21893" xr:uid="{449240EB-1FD0-4C90-8C85-6168064F0955}"/>
    <cellStyle name="Total 9 3 9" xfId="12100" xr:uid="{3575C827-A4BF-4B70-94F3-F0155EF8C54F}"/>
    <cellStyle name="Total 9 3 9 2" xfId="23919" xr:uid="{44C40D3D-CB26-4119-8E49-789848BC39FC}"/>
    <cellStyle name="Total 9 4" xfId="7146" xr:uid="{883E751B-1D3A-418D-AD84-32332B6544DA}"/>
    <cellStyle name="Total 9 4 10" xfId="15481" xr:uid="{DAD312EA-FA47-4B97-BB8E-30EA8034F02A}"/>
    <cellStyle name="Total 9 4 10 2" xfId="27241" xr:uid="{AE7ECD35-7413-457C-9603-B563D5531BE4}"/>
    <cellStyle name="Total 9 4 2" xfId="8789" xr:uid="{BF9ACD8F-14D5-475B-AAED-82E090CD13D1}"/>
    <cellStyle name="Total 9 4 2 2" xfId="13449" xr:uid="{A5F854FE-9540-46F3-B033-B71F7D602F15}"/>
    <cellStyle name="Total 9 4 2 2 2" xfId="25232" xr:uid="{D5C8FC62-6FD1-4F55-B1DC-24C4AA20C0A5}"/>
    <cellStyle name="Total 9 4 2 3" xfId="14455" xr:uid="{F9AE5CD9-6D8C-43B2-960B-568415E05325}"/>
    <cellStyle name="Total 9 4 2 3 2" xfId="26227" xr:uid="{8D0A9510-B8EC-4F58-B60F-02819D306F08}"/>
    <cellStyle name="Total 9 4 2 4" xfId="15413" xr:uid="{23B204CA-1222-437D-B841-D95283313826}"/>
    <cellStyle name="Total 9 4 2 4 2" xfId="27174" xr:uid="{7D47292C-D255-452E-B199-40FFCB877CB9}"/>
    <cellStyle name="Total 9 4 2 5" xfId="16339" xr:uid="{50D84F65-692E-4067-AB92-6A59588B2EE5}"/>
    <cellStyle name="Total 9 4 2 5 2" xfId="28086" xr:uid="{611C1E48-BCC0-4D3C-89B0-262187421263}"/>
    <cellStyle name="Total 9 4 2 6" xfId="17210" xr:uid="{2052CB49-5868-4806-BDB4-9FAE4BCE116D}"/>
    <cellStyle name="Total 9 4 2 6 2" xfId="28954" xr:uid="{2D43E6B3-314E-49BB-AE24-458FFA6A952E}"/>
    <cellStyle name="Total 9 4 2 7" xfId="18057" xr:uid="{F446E71E-6851-4A14-A13B-D7CB41BCFC34}"/>
    <cellStyle name="Total 9 4 2 7 2" xfId="29778" xr:uid="{70BB4813-3D08-4892-BEEF-D394E2E19F8F}"/>
    <cellStyle name="Total 9 4 2 8" xfId="18824" xr:uid="{DE65E7F0-7FC9-4497-AEA8-DBA55902528D}"/>
    <cellStyle name="Total 9 4 3" xfId="9650" xr:uid="{57BA6FD1-D2CF-4C43-9328-F11B08A7118E}"/>
    <cellStyle name="Total 9 4 3 2" xfId="14055" xr:uid="{4FB8E1A5-D57E-44A8-A537-12E6816CDBF4}"/>
    <cellStyle name="Total 9 4 3 2 2" xfId="25828" xr:uid="{5EA17749-FD49-4798-B692-4576C0D7397B}"/>
    <cellStyle name="Total 9 4 3 3" xfId="15015" xr:uid="{0260F522-1FD8-4FA0-90E0-9DD6AC5DB957}"/>
    <cellStyle name="Total 9 4 3 3 2" xfId="26786" xr:uid="{6569A3F7-72C2-48A4-8D36-54AC11DA59F1}"/>
    <cellStyle name="Total 9 4 3 4" xfId="15967" xr:uid="{A784B6EC-2BE7-4198-A6C1-913E86A5CB62}"/>
    <cellStyle name="Total 9 4 3 4 2" xfId="27714" xr:uid="{C266BC6B-0054-4AD2-8D4B-D8ABB092FCEC}"/>
    <cellStyle name="Total 9 4 3 5" xfId="16841" xr:uid="{2984A35C-5294-45E7-906F-6DDD959C9387}"/>
    <cellStyle name="Total 9 4 3 5 2" xfId="28588" xr:uid="{5787C81F-8264-4889-95CB-28C3E314CC3B}"/>
    <cellStyle name="Total 9 4 3 6" xfId="17706" xr:uid="{D0CC1A80-5379-41EB-8064-69EC0528B9C3}"/>
    <cellStyle name="Total 9 4 3 6 2" xfId="29427" xr:uid="{F322CD84-7582-440F-8224-94CF12978E89}"/>
    <cellStyle name="Total 9 4 3 7" xfId="18482" xr:uid="{6DCC254E-4948-4FC7-9FD1-3CAB53079647}"/>
    <cellStyle name="Total 9 4 3 7 2" xfId="30203" xr:uid="{8B851E9A-D36B-4C97-A644-1B9F71251AC4}"/>
    <cellStyle name="Total 9 4 3 8" xfId="19239" xr:uid="{33165311-26A4-4716-8D67-86FFE8F79F0E}"/>
    <cellStyle name="Total 9 4 4" xfId="12420" xr:uid="{209E3068-1551-4EDB-99C7-0B328A683BFF}"/>
    <cellStyle name="Total 9 4 4 2" xfId="24234" xr:uid="{BC5344F6-5672-41FC-A774-B3A15BBE0B4A}"/>
    <cellStyle name="Total 9 4 5" xfId="10361" xr:uid="{14D4422D-A839-4A5A-B89A-135E137565EE}"/>
    <cellStyle name="Total 9 4 5 2" xfId="22233" xr:uid="{88280526-51A1-4D16-ABEA-72611BDE8E2F}"/>
    <cellStyle name="Total 9 4 6" xfId="11675" xr:uid="{ED0E67D8-07FE-4BC6-944B-C9BCC395F4B1}"/>
    <cellStyle name="Total 9 4 6 2" xfId="23514" xr:uid="{AA80172C-7C33-47F1-ACCB-ADE2C66888B7}"/>
    <cellStyle name="Total 9 4 7" xfId="11013" xr:uid="{F2CD28F7-F664-4411-9883-ADC57233CFB5}"/>
    <cellStyle name="Total 9 4 7 2" xfId="22882" xr:uid="{6AF35896-0CD5-4F84-AE14-CA8BC2367DFD}"/>
    <cellStyle name="Total 9 4 8" xfId="13536" xr:uid="{6190FF54-D864-460D-9F5D-52E015289052}"/>
    <cellStyle name="Total 9 4 8 2" xfId="25314" xr:uid="{B37F848E-25EF-4322-879E-1DA1ABBF7599}"/>
    <cellStyle name="Total 9 4 9" xfId="14524" xr:uid="{BD1664D9-3F32-4835-9987-B54974B3A996}"/>
    <cellStyle name="Total 9 4 9 2" xfId="26295" xr:uid="{AA873CFB-E82A-4C78-80F4-F8007B9CE39B}"/>
    <cellStyle name="Total 9 5" xfId="7990" xr:uid="{D1923FAB-B730-4D68-9FBF-EA66823294EE}"/>
    <cellStyle name="Total 9 5 2" xfId="12960" xr:uid="{A3CF9461-B74A-41B9-A579-36EC0C316F10}"/>
    <cellStyle name="Total 9 5 2 2" xfId="24754" xr:uid="{50E5DF21-3425-4201-8310-DD0CD62A1691}"/>
    <cellStyle name="Total 9 5 3" xfId="9934" xr:uid="{BE3468FC-15FA-4755-9BC6-AB80EA296398}"/>
    <cellStyle name="Total 9 5 3 2" xfId="21809" xr:uid="{B1107CC3-DC98-4FCC-BE9B-2C80B1ADB484}"/>
    <cellStyle name="Total 9 5 4" xfId="11774" xr:uid="{D9365E63-7106-4773-94D2-77CBC75F0801}"/>
    <cellStyle name="Total 9 5 4 2" xfId="23602" xr:uid="{48752780-1A9C-4D39-8CD4-D253FE9E88D4}"/>
    <cellStyle name="Total 9 5 5" xfId="10933" xr:uid="{E5F4EF05-E2B6-41BC-AA24-C0D13D9DD672}"/>
    <cellStyle name="Total 9 5 5 2" xfId="22802" xr:uid="{5C1E3C1C-ADC0-493B-BB3E-BF0CD59E6226}"/>
    <cellStyle name="Total 9 5 6" xfId="12832" xr:uid="{065481E5-9DB8-407E-8CC7-A0412D843450}"/>
    <cellStyle name="Total 9 5 6 2" xfId="24626" xr:uid="{10F41348-B1C7-4F50-9B18-9B4E679702AC}"/>
    <cellStyle name="Total 9 5 7" xfId="10050" xr:uid="{9468B138-2ADA-4D54-B2D6-A5812686C688}"/>
    <cellStyle name="Total 9 5 7 2" xfId="21925" xr:uid="{646396FD-D7E4-49E2-A006-0DF76E94D940}"/>
    <cellStyle name="Total 9 5 8" xfId="13647" xr:uid="{4C0C76AB-3545-4752-890A-02AB7A8D580A}"/>
    <cellStyle name="Total 9 6" xfId="9422" xr:uid="{0E85FFF3-B55B-43BB-84EC-34B772997B51}"/>
    <cellStyle name="Total 9 6 2" xfId="13827" xr:uid="{A41D22FF-5338-42DA-8D1D-D4E4B6884283}"/>
    <cellStyle name="Total 9 6 2 2" xfId="25600" xr:uid="{5634880C-6C3F-4BE2-A013-7FD9DDF6ED75}"/>
    <cellStyle name="Total 9 6 3" xfId="14787" xr:uid="{8DDE3125-2AC2-43A7-ACA9-B40F293DE690}"/>
    <cellStyle name="Total 9 6 3 2" xfId="26558" xr:uid="{08DCC75F-FBF2-4CE9-A56D-359B716898E5}"/>
    <cellStyle name="Total 9 6 4" xfId="15739" xr:uid="{CB71FFE9-2331-4434-90C8-77557232A779}"/>
    <cellStyle name="Total 9 6 4 2" xfId="27486" xr:uid="{49444DCD-7D83-4023-BF92-FA5A40F033FD}"/>
    <cellStyle name="Total 9 6 5" xfId="16613" xr:uid="{DA6951B9-B1A1-41AB-8905-BA0D6D5BAE2E}"/>
    <cellStyle name="Total 9 6 5 2" xfId="28360" xr:uid="{7DE0790D-9E82-4894-82C0-FBDF1611B407}"/>
    <cellStyle name="Total 9 6 6" xfId="17478" xr:uid="{6EBE8321-6615-436B-8BBB-FC59D21CD294}"/>
    <cellStyle name="Total 9 6 6 2" xfId="29199" xr:uid="{85F14390-F64C-41B0-88EA-13F84AEE0666}"/>
    <cellStyle name="Total 9 6 7" xfId="18254" xr:uid="{69877CA0-4153-4067-88B5-129045FBF953}"/>
    <cellStyle name="Total 9 6 7 2" xfId="29975" xr:uid="{62D484F9-6FE5-46A7-ACD5-626CD0773D24}"/>
    <cellStyle name="Total 9 6 8" xfId="19011" xr:uid="{5D83DF5B-5EE3-47D0-B484-D81D511D5C2B}"/>
    <cellStyle name="Total 9 7" xfId="11887" xr:uid="{112503E7-B3FF-422C-B66C-73CDC9086491}"/>
    <cellStyle name="Total 9 7 2" xfId="23714" xr:uid="{062DDC93-2268-4F11-9D62-2394F1703644}"/>
    <cellStyle name="Total 9 8" xfId="10832" xr:uid="{DC2754CB-19B8-4A6A-BD5B-BD7B826DFF4F}"/>
    <cellStyle name="Total 9 8 2" xfId="22701" xr:uid="{2BF23B8D-DAE9-4D38-AE32-AEDC7B3B6D14}"/>
    <cellStyle name="Total 9 9" xfId="11494" xr:uid="{4052F7ED-78A1-4945-B65F-4E7CBCE2F18F}"/>
    <cellStyle name="Total 9 9 2" xfId="23348" xr:uid="{6B808DBE-1A4B-45FC-977E-BA0E31497B49}"/>
    <cellStyle name="V?st." xfId="6767" xr:uid="{1A37E9E0-7469-4C3F-975E-90E1357DCA2A}"/>
    <cellStyle name="Warning Text 10" xfId="6252" xr:uid="{F2157B2B-54FB-49D1-B464-9F24E1EE208E}"/>
    <cellStyle name="Warning Text 11" xfId="6253" xr:uid="{BD5C62FD-436E-424B-A46D-1A8FF1622BEB}"/>
    <cellStyle name="Warning Text 12" xfId="6254" xr:uid="{C5C30C3B-CF09-494B-9E01-96CAA9317C80}"/>
    <cellStyle name="Warning Text 13" xfId="6255" xr:uid="{1896F6D4-3D0E-4A53-89AF-BAB1677BBDAA}"/>
    <cellStyle name="Warning Text 14" xfId="6256" xr:uid="{86BECCC8-4B38-4D34-B3E2-AF92F1EEC2EF}"/>
    <cellStyle name="Warning Text 15" xfId="6257" xr:uid="{E6F72898-9C0D-49B6-8406-C86BB39EC5B9}"/>
    <cellStyle name="Warning Text 16" xfId="6258" xr:uid="{B7427E51-0414-4136-BAC8-6FB412D8F87B}"/>
    <cellStyle name="Warning Text 17" xfId="6259" xr:uid="{D944AD6D-0A6F-42D5-9162-0D3A4B82ACBE}"/>
    <cellStyle name="Warning Text 18" xfId="6260" xr:uid="{D7F4F5E6-375B-4B82-A6C9-FAD584798140}"/>
    <cellStyle name="Warning Text 18 2" xfId="6261" xr:uid="{9F502821-BE43-40ED-9BAE-25F75744E230}"/>
    <cellStyle name="Warning Text 19" xfId="6262" xr:uid="{273185F3-0F7F-4521-8F31-D373A146E66A}"/>
    <cellStyle name="Warning Text 19 2" xfId="6263" xr:uid="{F9E63D5A-9221-4FF4-B177-FEA51A19C205}"/>
    <cellStyle name="Warning Text 2" xfId="6264" xr:uid="{470FE7EF-456E-47AC-9201-476BCE35D9EB}"/>
    <cellStyle name="Warning Text 2 2" xfId="6265" xr:uid="{A63F1D9D-4294-43ED-9211-84537CD39390}"/>
    <cellStyle name="Warning Text 3" xfId="6266" xr:uid="{D658B9AD-5CA7-43CB-910C-E7D2BA2E46B0}"/>
    <cellStyle name="Warning Text 4" xfId="6267" xr:uid="{8607A1E7-8473-4CBD-A766-57776519450A}"/>
    <cellStyle name="Warning Text 5" xfId="6268" xr:uid="{B2D70267-D4BB-4DFA-A06B-59AAD6BC4E48}"/>
    <cellStyle name="Warning Text 6" xfId="6269" xr:uid="{4DDDFB00-75BD-457B-A8CA-B1DC90460E0B}"/>
    <cellStyle name="Warning Text 7" xfId="6270" xr:uid="{E0B48864-161B-4036-BE82-2E6529DEBDAC}"/>
    <cellStyle name="Warning Text 8" xfId="6271" xr:uid="{8A47EAC8-F150-47CB-8BB1-CCEEB7A07A54}"/>
    <cellStyle name="Warning Text 9" xfId="6272" xr:uid="{C9E7E1A5-DF5B-4E12-BC78-9A1E4A3191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2A845-0513-43D0-A952-AE2446C0B110}">
  <sheetPr>
    <tabColor theme="9" tint="0.79998168889431442"/>
  </sheetPr>
  <dimension ref="A1:K20"/>
  <sheetViews>
    <sheetView zoomScale="71" zoomScaleNormal="71" workbookViewId="0">
      <selection activeCell="B32" sqref="B32"/>
    </sheetView>
  </sheetViews>
  <sheetFormatPr defaultColWidth="8.85546875" defaultRowHeight="12.75"/>
  <cols>
    <col min="1" max="1" width="57.7109375" style="2" customWidth="1"/>
    <col min="2" max="2" width="18" style="2" customWidth="1"/>
    <col min="3" max="3" width="14.42578125" style="2" customWidth="1"/>
    <col min="4" max="4" width="13.28515625" style="2" customWidth="1"/>
    <col min="5" max="6" width="17.28515625" style="2" customWidth="1"/>
    <col min="7" max="7" width="13.5703125" style="2" customWidth="1"/>
    <col min="8" max="8" width="15.28515625" style="2" customWidth="1"/>
    <col min="9" max="9" width="8.85546875" style="2" customWidth="1"/>
    <col min="10" max="16384" width="8.85546875" style="2"/>
  </cols>
  <sheetData>
    <row r="1" spans="1:11" ht="36.75" customHeight="1">
      <c r="F1" s="138" t="s">
        <v>4</v>
      </c>
      <c r="G1" s="138"/>
      <c r="H1" s="138"/>
    </row>
    <row r="2" spans="1:11" ht="21.75" customHeight="1">
      <c r="A2" s="139" t="s">
        <v>12</v>
      </c>
      <c r="B2" s="139"/>
      <c r="C2" s="139"/>
      <c r="D2" s="139"/>
      <c r="E2" s="139"/>
      <c r="F2" s="139"/>
      <c r="G2" s="139"/>
      <c r="H2" s="139"/>
    </row>
    <row r="3" spans="1:11">
      <c r="A3" s="1" t="s">
        <v>13</v>
      </c>
    </row>
    <row r="4" spans="1:11">
      <c r="A4" s="1" t="s">
        <v>17</v>
      </c>
    </row>
    <row r="5" spans="1:11" ht="76.5">
      <c r="A5" s="9" t="s">
        <v>2</v>
      </c>
      <c r="B5" s="10" t="s">
        <v>11</v>
      </c>
      <c r="C5" s="10" t="s">
        <v>23</v>
      </c>
      <c r="D5" s="10" t="s">
        <v>33</v>
      </c>
      <c r="E5" s="10" t="s">
        <v>24</v>
      </c>
      <c r="F5" s="29" t="s">
        <v>168</v>
      </c>
      <c r="G5" s="29" t="s">
        <v>25</v>
      </c>
      <c r="H5" s="32"/>
      <c r="I5" s="16"/>
    </row>
    <row r="6" spans="1:11" ht="25.5">
      <c r="A6" s="17" t="s">
        <v>7</v>
      </c>
      <c r="B6" s="34">
        <v>36179</v>
      </c>
      <c r="C6" s="34">
        <v>2</v>
      </c>
      <c r="D6" s="35">
        <f>C6*2</f>
        <v>4</v>
      </c>
      <c r="E6" s="36">
        <f>B6*D6</f>
        <v>144716</v>
      </c>
      <c r="F6" s="37">
        <f>ROUND((D6/12*2)*B6,0)</f>
        <v>24119</v>
      </c>
      <c r="G6" s="37">
        <f>ROUND(D6*B6,)</f>
        <v>144716</v>
      </c>
      <c r="H6" s="33"/>
    </row>
    <row r="7" spans="1:11">
      <c r="A7" s="4" t="s">
        <v>26</v>
      </c>
      <c r="B7" s="18"/>
      <c r="C7" s="18"/>
      <c r="D7" s="18"/>
      <c r="E7" s="18"/>
      <c r="F7" s="18"/>
      <c r="G7" s="18"/>
    </row>
    <row r="8" spans="1:11" ht="28.5" customHeight="1">
      <c r="A8" s="140" t="s">
        <v>179</v>
      </c>
      <c r="B8" s="140"/>
      <c r="C8" s="140"/>
      <c r="D8" s="140"/>
      <c r="E8" s="140"/>
      <c r="F8" s="140"/>
      <c r="G8" s="140"/>
    </row>
    <row r="9" spans="1:11">
      <c r="A9" s="142" t="s">
        <v>36</v>
      </c>
      <c r="B9" s="142"/>
      <c r="C9" s="142"/>
      <c r="D9" s="142"/>
      <c r="E9" s="142"/>
      <c r="F9" s="142"/>
      <c r="G9" s="142"/>
    </row>
    <row r="10" spans="1:11">
      <c r="A10" s="1" t="s">
        <v>8</v>
      </c>
    </row>
    <row r="11" spans="1:11" ht="51">
      <c r="A11" s="10" t="s">
        <v>9</v>
      </c>
      <c r="B11" s="9" t="s">
        <v>28</v>
      </c>
      <c r="C11" s="10" t="s">
        <v>29</v>
      </c>
      <c r="D11" s="10" t="s">
        <v>30</v>
      </c>
      <c r="E11" s="10" t="s">
        <v>31</v>
      </c>
      <c r="F11" s="144" t="s">
        <v>32</v>
      </c>
      <c r="G11" s="145"/>
      <c r="H11" s="10" t="s">
        <v>37</v>
      </c>
      <c r="I11" s="10" t="s">
        <v>35</v>
      </c>
    </row>
    <row r="12" spans="1:11" ht="15" customHeight="1">
      <c r="A12" s="21" t="s">
        <v>10</v>
      </c>
      <c r="B12" s="3">
        <v>4792.74</v>
      </c>
      <c r="C12" s="24">
        <v>10</v>
      </c>
      <c r="D12" s="24">
        <f>ROUND(B12*C12,)</f>
        <v>47927</v>
      </c>
      <c r="E12" s="31">
        <v>2</v>
      </c>
      <c r="F12" s="146">
        <f>E12*2</f>
        <v>4</v>
      </c>
      <c r="G12" s="147"/>
      <c r="H12" s="24">
        <f>ROUND(F12*B12,)</f>
        <v>19171</v>
      </c>
      <c r="I12" s="22">
        <f>D12-H12</f>
        <v>28756</v>
      </c>
      <c r="J12" s="19"/>
    </row>
    <row r="13" spans="1:11" ht="15" customHeight="1">
      <c r="A13" s="21" t="s">
        <v>21</v>
      </c>
      <c r="B13" s="3">
        <v>7679.44</v>
      </c>
      <c r="C13" s="24">
        <v>211</v>
      </c>
      <c r="D13" s="24">
        <f>B13*C13</f>
        <v>1620361.8399999999</v>
      </c>
      <c r="E13" s="31">
        <v>105</v>
      </c>
      <c r="F13" s="146">
        <f>E13*2</f>
        <v>210</v>
      </c>
      <c r="G13" s="147"/>
      <c r="H13" s="24">
        <f>F13*B13</f>
        <v>1612682.4</v>
      </c>
      <c r="I13" s="22">
        <f>D13-H13</f>
        <v>7679.4399999999441</v>
      </c>
      <c r="J13" s="19"/>
    </row>
    <row r="14" spans="1:11" ht="15" customHeight="1">
      <c r="A14" s="21" t="s">
        <v>22</v>
      </c>
      <c r="B14" s="3">
        <v>13683.5</v>
      </c>
      <c r="C14" s="24">
        <v>22</v>
      </c>
      <c r="D14" s="24">
        <f>ROUND(B14*C14,)</f>
        <v>301037</v>
      </c>
      <c r="E14" s="31">
        <v>7</v>
      </c>
      <c r="F14" s="146">
        <f>E14*2</f>
        <v>14</v>
      </c>
      <c r="G14" s="147"/>
      <c r="H14" s="24">
        <f>F14*B14</f>
        <v>191569</v>
      </c>
      <c r="I14" s="22">
        <f>D14-H14</f>
        <v>109468</v>
      </c>
      <c r="J14" s="19"/>
    </row>
    <row r="15" spans="1:11">
      <c r="A15" s="149" t="s">
        <v>1</v>
      </c>
      <c r="B15" s="149"/>
      <c r="C15" s="149"/>
      <c r="D15" s="149"/>
      <c r="E15" s="149"/>
      <c r="F15" s="149"/>
      <c r="G15" s="149"/>
      <c r="H15" s="149"/>
      <c r="I15" s="23">
        <f>SUM(I12:I14)</f>
        <v>145903.43999999994</v>
      </c>
      <c r="J15" s="19"/>
      <c r="K15" s="19"/>
    </row>
    <row r="16" spans="1:11" ht="15" customHeight="1">
      <c r="A16" s="141" t="s">
        <v>27</v>
      </c>
      <c r="B16" s="141"/>
      <c r="C16" s="141"/>
      <c r="D16" s="141"/>
      <c r="E16" s="141"/>
      <c r="F16" s="141"/>
      <c r="G16" s="141"/>
      <c r="H16" s="141"/>
      <c r="I16" s="141"/>
      <c r="J16" s="19"/>
      <c r="K16" s="19"/>
    </row>
    <row r="17" spans="1:11">
      <c r="A17" s="143" t="s">
        <v>36</v>
      </c>
      <c r="B17" s="143"/>
      <c r="C17" s="143"/>
      <c r="D17" s="143"/>
      <c r="E17" s="143"/>
      <c r="F17" s="143"/>
      <c r="G17" s="143"/>
      <c r="H17" s="143"/>
      <c r="I17" s="143"/>
      <c r="J17" s="19"/>
      <c r="K17" s="19"/>
    </row>
    <row r="18" spans="1:11" ht="42" customHeight="1">
      <c r="A18" s="148" t="s">
        <v>169</v>
      </c>
      <c r="B18" s="148"/>
      <c r="C18" s="148"/>
      <c r="D18" s="148"/>
      <c r="E18" s="148"/>
      <c r="F18" s="148"/>
      <c r="G18" s="148"/>
      <c r="H18" s="148"/>
      <c r="I18" s="148"/>
      <c r="J18" s="19"/>
      <c r="K18" s="19"/>
    </row>
    <row r="20" spans="1:11" ht="48" customHeight="1">
      <c r="A20" s="138"/>
      <c r="B20" s="138"/>
      <c r="C20" s="138"/>
      <c r="D20" s="138"/>
      <c r="E20" s="138"/>
      <c r="F20" s="138"/>
      <c r="G20" s="138"/>
      <c r="H20" s="138"/>
      <c r="I20" s="138"/>
    </row>
  </sheetData>
  <mergeCells count="13">
    <mergeCell ref="A20:I20"/>
    <mergeCell ref="A17:I17"/>
    <mergeCell ref="F11:G11"/>
    <mergeCell ref="F12:G12"/>
    <mergeCell ref="F13:G13"/>
    <mergeCell ref="F14:G14"/>
    <mergeCell ref="A18:I18"/>
    <mergeCell ref="A15:H15"/>
    <mergeCell ref="F1:H1"/>
    <mergeCell ref="A2:H2"/>
    <mergeCell ref="A8:G8"/>
    <mergeCell ref="A16:I16"/>
    <mergeCell ref="A9:G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69AF9-AF21-4D7F-9315-CB1A107F1E68}">
  <sheetPr>
    <tabColor theme="9" tint="0.79998168889431442"/>
  </sheetPr>
  <dimension ref="A1:K23"/>
  <sheetViews>
    <sheetView zoomScale="75" zoomScaleNormal="75" workbookViewId="0">
      <selection activeCell="G11" sqref="G11"/>
    </sheetView>
  </sheetViews>
  <sheetFormatPr defaultColWidth="8.85546875" defaultRowHeight="12.75"/>
  <cols>
    <col min="1" max="1" width="71.140625" style="2" customWidth="1"/>
    <col min="2" max="2" width="18.85546875" style="2" customWidth="1"/>
    <col min="3" max="3" width="13.7109375" style="2" customWidth="1"/>
    <col min="4" max="4" width="15.7109375" style="2" customWidth="1"/>
    <col min="5" max="5" width="17.85546875" style="2" customWidth="1"/>
    <col min="6" max="6" width="18.28515625" style="2" customWidth="1"/>
    <col min="7" max="16384" width="8.85546875" style="2"/>
  </cols>
  <sheetData>
    <row r="1" spans="1:7" ht="49.5" customHeight="1">
      <c r="E1" s="138" t="s">
        <v>6</v>
      </c>
      <c r="F1" s="138"/>
      <c r="G1" s="138"/>
    </row>
    <row r="2" spans="1:7" ht="32.25" customHeight="1">
      <c r="A2" s="151" t="s">
        <v>19</v>
      </c>
      <c r="B2" s="151"/>
      <c r="C2" s="151"/>
      <c r="D2" s="151"/>
      <c r="E2" s="151"/>
      <c r="F2" s="151"/>
      <c r="G2" s="151"/>
    </row>
    <row r="3" spans="1:7">
      <c r="A3" s="1" t="s">
        <v>13</v>
      </c>
    </row>
    <row r="4" spans="1:7" ht="63.75" customHeight="1">
      <c r="A4" s="9" t="s">
        <v>2</v>
      </c>
      <c r="B4" s="10" t="s">
        <v>39</v>
      </c>
      <c r="C4" s="10" t="s">
        <v>40</v>
      </c>
      <c r="D4" s="10" t="s">
        <v>24</v>
      </c>
      <c r="E4" s="29" t="s">
        <v>168</v>
      </c>
      <c r="F4" s="38" t="s">
        <v>41</v>
      </c>
      <c r="G4" s="152"/>
    </row>
    <row r="5" spans="1:7" ht="38.25">
      <c r="A5" s="17" t="s">
        <v>14</v>
      </c>
      <c r="B5" s="7">
        <v>7801.74</v>
      </c>
      <c r="C5" s="13">
        <v>33</v>
      </c>
      <c r="D5" s="13">
        <f>ROUND(C5*B5,)</f>
        <v>257457</v>
      </c>
      <c r="E5" s="25">
        <f>ROUND(C5/12*2,)*B5</f>
        <v>46810.44</v>
      </c>
      <c r="F5" s="39">
        <f>D5</f>
        <v>257457</v>
      </c>
      <c r="G5" s="152"/>
    </row>
    <row r="6" spans="1:7">
      <c r="A6" s="26" t="s">
        <v>178</v>
      </c>
      <c r="B6" s="18"/>
      <c r="C6" s="18"/>
      <c r="D6" s="18"/>
      <c r="E6" s="18"/>
    </row>
    <row r="7" spans="1:7">
      <c r="A7" s="26" t="s">
        <v>44</v>
      </c>
      <c r="B7" s="18"/>
      <c r="C7" s="18"/>
      <c r="D7" s="18"/>
      <c r="E7" s="18"/>
    </row>
    <row r="8" spans="1:7" ht="15" customHeight="1">
      <c r="A8" s="26"/>
      <c r="B8" s="142" t="s">
        <v>36</v>
      </c>
      <c r="C8" s="142"/>
      <c r="D8" s="142"/>
      <c r="E8" s="142"/>
      <c r="F8" s="142"/>
      <c r="G8" s="142"/>
    </row>
    <row r="9" spans="1:7">
      <c r="A9" s="1" t="s">
        <v>15</v>
      </c>
    </row>
    <row r="10" spans="1:7" ht="51">
      <c r="A10" s="10" t="s">
        <v>9</v>
      </c>
      <c r="B10" s="9" t="s">
        <v>28</v>
      </c>
      <c r="C10" s="10" t="s">
        <v>42</v>
      </c>
      <c r="D10" s="10" t="s">
        <v>30</v>
      </c>
      <c r="E10" s="10" t="s">
        <v>43</v>
      </c>
      <c r="F10" s="10" t="s">
        <v>37</v>
      </c>
      <c r="G10" s="10" t="s">
        <v>35</v>
      </c>
    </row>
    <row r="11" spans="1:7">
      <c r="A11" s="21" t="s">
        <v>18</v>
      </c>
      <c r="B11" s="28">
        <v>22079.759999999998</v>
      </c>
      <c r="C11" s="24">
        <v>12</v>
      </c>
      <c r="D11" s="24">
        <f>B11*C11</f>
        <v>264957.12</v>
      </c>
      <c r="E11" s="40">
        <v>0</v>
      </c>
      <c r="F11" s="24">
        <v>0</v>
      </c>
      <c r="G11" s="22">
        <f>D11-F11</f>
        <v>264957.12</v>
      </c>
    </row>
    <row r="12" spans="1:7">
      <c r="A12" s="149" t="s">
        <v>1</v>
      </c>
      <c r="B12" s="149"/>
      <c r="C12" s="149"/>
      <c r="D12" s="149"/>
      <c r="E12" s="149"/>
      <c r="F12" s="149"/>
      <c r="G12" s="23">
        <f>SUM(G11:G11)</f>
        <v>264957.12</v>
      </c>
    </row>
    <row r="13" spans="1:7">
      <c r="A13" s="4"/>
    </row>
    <row r="14" spans="1:7">
      <c r="A14" s="4" t="s">
        <v>27</v>
      </c>
    </row>
    <row r="15" spans="1:7">
      <c r="A15" s="4" t="s">
        <v>38</v>
      </c>
    </row>
    <row r="16" spans="1:7" ht="15" customHeight="1">
      <c r="A16" s="4"/>
      <c r="B16" s="150" t="s">
        <v>36</v>
      </c>
      <c r="C16" s="150"/>
      <c r="D16" s="150"/>
      <c r="E16" s="150"/>
      <c r="F16" s="150"/>
      <c r="G16" s="150"/>
    </row>
    <row r="17" spans="1:11" ht="45" customHeight="1">
      <c r="A17" s="148" t="s">
        <v>170</v>
      </c>
      <c r="B17" s="148"/>
      <c r="C17" s="148"/>
      <c r="D17" s="148"/>
      <c r="E17" s="148"/>
      <c r="F17" s="148"/>
      <c r="G17" s="148"/>
    </row>
    <row r="18" spans="1:11">
      <c r="A18" s="4"/>
    </row>
    <row r="19" spans="1:11">
      <c r="A19" s="4"/>
    </row>
    <row r="20" spans="1:11">
      <c r="A20" s="4"/>
    </row>
    <row r="21" spans="1:11">
      <c r="A21" s="4"/>
    </row>
    <row r="22" spans="1:11">
      <c r="A22" s="27"/>
      <c r="K22" s="20"/>
    </row>
    <row r="23" spans="1:11">
      <c r="A23" s="27"/>
    </row>
  </sheetData>
  <mergeCells count="7">
    <mergeCell ref="A17:G17"/>
    <mergeCell ref="B8:G8"/>
    <mergeCell ref="B16:G16"/>
    <mergeCell ref="A12:F12"/>
    <mergeCell ref="E1:G1"/>
    <mergeCell ref="A2:G2"/>
    <mergeCell ref="G4:G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E350E-F89E-42B1-9787-629C500A0311}">
  <sheetPr>
    <tabColor theme="9" tint="0.79998168889431442"/>
  </sheetPr>
  <dimension ref="A1:O20"/>
  <sheetViews>
    <sheetView tabSelected="1" zoomScale="57" zoomScaleNormal="57" workbookViewId="0">
      <selection activeCell="I30" sqref="I30"/>
    </sheetView>
  </sheetViews>
  <sheetFormatPr defaultColWidth="8.85546875" defaultRowHeight="12.75"/>
  <cols>
    <col min="1" max="1" width="30.28515625" style="2" customWidth="1"/>
    <col min="2" max="2" width="18.5703125" style="2" customWidth="1"/>
    <col min="3" max="3" width="13.42578125" style="2" customWidth="1"/>
    <col min="4" max="4" width="17.28515625" style="2" customWidth="1"/>
    <col min="5" max="5" width="16.42578125" style="2" customWidth="1"/>
    <col min="6" max="6" width="18.42578125" style="2" customWidth="1"/>
    <col min="7" max="8" width="15.28515625" style="2" customWidth="1"/>
    <col min="9" max="9" width="18.28515625" style="2" customWidth="1"/>
    <col min="10" max="12" width="15.28515625" style="2" customWidth="1"/>
    <col min="13" max="14" width="11.5703125" style="2" customWidth="1"/>
    <col min="15" max="15" width="8.85546875" style="2"/>
    <col min="16" max="16" width="11.7109375" style="2" bestFit="1" customWidth="1"/>
    <col min="17" max="16384" width="8.85546875" style="2"/>
  </cols>
  <sheetData>
    <row r="1" spans="1:15" ht="48.75" customHeight="1">
      <c r="K1" s="138" t="s">
        <v>5</v>
      </c>
      <c r="L1" s="138"/>
      <c r="M1" s="138"/>
      <c r="N1" s="138"/>
      <c r="O1" s="138"/>
    </row>
    <row r="2" spans="1:15" ht="36" customHeight="1">
      <c r="A2" s="151" t="s">
        <v>46</v>
      </c>
      <c r="B2" s="151"/>
      <c r="C2" s="151"/>
      <c r="D2" s="151"/>
      <c r="E2" s="151"/>
      <c r="F2" s="151"/>
      <c r="G2" s="151"/>
      <c r="H2" s="151"/>
      <c r="I2" s="151"/>
      <c r="J2" s="151"/>
      <c r="K2" s="151"/>
      <c r="L2" s="151"/>
      <c r="M2" s="151"/>
      <c r="N2" s="151"/>
      <c r="O2" s="151"/>
    </row>
    <row r="3" spans="1:15">
      <c r="A3" s="1" t="s">
        <v>20</v>
      </c>
    </row>
    <row r="4" spans="1:15" ht="63.75">
      <c r="A4" s="9" t="s">
        <v>2</v>
      </c>
      <c r="B4" s="9" t="s">
        <v>62</v>
      </c>
      <c r="C4" s="9" t="s">
        <v>63</v>
      </c>
      <c r="D4" s="10" t="s">
        <v>68</v>
      </c>
      <c r="E4" s="10" t="s">
        <v>66</v>
      </c>
      <c r="F4" s="10" t="s">
        <v>77</v>
      </c>
      <c r="G4" s="10" t="s">
        <v>189</v>
      </c>
      <c r="H4" s="10" t="s">
        <v>190</v>
      </c>
      <c r="I4" s="10" t="s">
        <v>171</v>
      </c>
      <c r="J4" s="10" t="s">
        <v>172</v>
      </c>
      <c r="K4" s="10" t="s">
        <v>67</v>
      </c>
      <c r="L4" s="11" t="s">
        <v>73</v>
      </c>
      <c r="M4" s="10" t="s">
        <v>69</v>
      </c>
      <c r="N4" s="29" t="s">
        <v>74</v>
      </c>
      <c r="O4" s="152"/>
    </row>
    <row r="5" spans="1:15" ht="38.25">
      <c r="A5" s="21" t="s">
        <v>16</v>
      </c>
      <c r="B5" s="7">
        <v>2869.65</v>
      </c>
      <c r="C5" s="7">
        <v>3033.81</v>
      </c>
      <c r="D5" s="7">
        <v>323</v>
      </c>
      <c r="E5" s="14">
        <f>ROUND(D5*B5,)</f>
        <v>926897</v>
      </c>
      <c r="F5" s="7">
        <v>160</v>
      </c>
      <c r="G5" s="137">
        <f>ROUND(F5/6*10,0)</f>
        <v>267</v>
      </c>
      <c r="H5" s="14">
        <f>ROUND(G5*B5,)</f>
        <v>766197</v>
      </c>
      <c r="I5" s="7">
        <f>ROUND(F5/6*2,)</f>
        <v>53</v>
      </c>
      <c r="J5" s="13">
        <f>(I5*C5)</f>
        <v>160791.93</v>
      </c>
      <c r="K5" s="14">
        <f>G5+I5</f>
        <v>320</v>
      </c>
      <c r="L5" s="25">
        <f>(J5+H5)-E5</f>
        <v>91.929999999934807</v>
      </c>
      <c r="M5" s="7">
        <f>I5+G5</f>
        <v>320</v>
      </c>
      <c r="N5" s="30">
        <f>(M5*C5)-E5</f>
        <v>43922.199999999953</v>
      </c>
      <c r="O5" s="152"/>
    </row>
    <row r="7" spans="1:15">
      <c r="A7" s="41" t="s">
        <v>64</v>
      </c>
    </row>
    <row r="8" spans="1:15">
      <c r="A8" s="2" t="s">
        <v>65</v>
      </c>
    </row>
    <row r="9" spans="1:15">
      <c r="A9" s="2" t="s">
        <v>177</v>
      </c>
    </row>
    <row r="10" spans="1:15">
      <c r="H10" s="150" t="s">
        <v>36</v>
      </c>
      <c r="I10" s="150"/>
      <c r="J10" s="150"/>
      <c r="K10" s="150"/>
      <c r="L10" s="150"/>
      <c r="M10" s="150"/>
      <c r="N10" s="150"/>
    </row>
    <row r="11" spans="1:15">
      <c r="A11" s="1" t="s">
        <v>8</v>
      </c>
    </row>
    <row r="12" spans="1:15" ht="61.5" customHeight="1">
      <c r="A12" s="10" t="s">
        <v>9</v>
      </c>
      <c r="B12" s="9" t="s">
        <v>75</v>
      </c>
      <c r="C12" s="10" t="s">
        <v>68</v>
      </c>
      <c r="D12" s="10" t="s">
        <v>76</v>
      </c>
      <c r="E12" s="10" t="s">
        <v>78</v>
      </c>
      <c r="F12" s="144" t="s">
        <v>83</v>
      </c>
      <c r="G12" s="145"/>
      <c r="H12" s="10" t="s">
        <v>34</v>
      </c>
      <c r="I12" s="10" t="s">
        <v>35</v>
      </c>
      <c r="J12" s="152"/>
    </row>
    <row r="13" spans="1:15" ht="39" customHeight="1">
      <c r="A13" s="21" t="s">
        <v>45</v>
      </c>
      <c r="B13" s="7">
        <v>2514.42</v>
      </c>
      <c r="C13" s="6">
        <v>1301</v>
      </c>
      <c r="D13" s="6">
        <f>B13*C13</f>
        <v>3271260.42</v>
      </c>
      <c r="E13" s="7">
        <v>633</v>
      </c>
      <c r="F13" s="153">
        <f>E13*2</f>
        <v>1266</v>
      </c>
      <c r="G13" s="154"/>
      <c r="H13" s="14">
        <f>ROUND(F13*B13,)</f>
        <v>3183256</v>
      </c>
      <c r="I13" s="15">
        <f>D13-H13</f>
        <v>88004.419999999925</v>
      </c>
      <c r="J13" s="152"/>
    </row>
    <row r="14" spans="1:15">
      <c r="A14" s="5" t="s">
        <v>1</v>
      </c>
      <c r="B14" s="5"/>
      <c r="C14" s="5"/>
      <c r="D14" s="5"/>
      <c r="E14" s="5"/>
      <c r="F14" s="155"/>
      <c r="G14" s="156"/>
      <c r="H14" s="5"/>
      <c r="I14" s="23">
        <f>I13</f>
        <v>88004.419999999925</v>
      </c>
      <c r="J14" s="152"/>
    </row>
    <row r="15" spans="1:15">
      <c r="I15" s="150" t="s">
        <v>36</v>
      </c>
      <c r="J15" s="150"/>
      <c r="K15" s="150"/>
      <c r="L15" s="150"/>
      <c r="M15" s="150"/>
      <c r="N15" s="150"/>
    </row>
    <row r="16" spans="1:15" ht="44.25" customHeight="1">
      <c r="A16" s="138" t="s">
        <v>191</v>
      </c>
      <c r="B16" s="138"/>
      <c r="C16" s="138"/>
      <c r="D16" s="138"/>
      <c r="E16" s="138"/>
      <c r="F16" s="138"/>
      <c r="G16" s="138"/>
      <c r="H16" s="138"/>
      <c r="I16" s="138"/>
      <c r="J16" s="138"/>
      <c r="K16" s="138"/>
      <c r="L16" s="138"/>
      <c r="M16" s="138"/>
      <c r="N16" s="138"/>
    </row>
    <row r="20" spans="1:1">
      <c r="A20" s="1"/>
    </row>
  </sheetData>
  <mergeCells count="10">
    <mergeCell ref="K1:O1"/>
    <mergeCell ref="A2:O2"/>
    <mergeCell ref="O4:O5"/>
    <mergeCell ref="J12:J14"/>
    <mergeCell ref="A16:N16"/>
    <mergeCell ref="H10:N10"/>
    <mergeCell ref="I15:N15"/>
    <mergeCell ref="F12:G12"/>
    <mergeCell ref="F13:G13"/>
    <mergeCell ref="F14:G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FD499-67F6-444D-A498-5603DD76CF15}">
  <sheetPr>
    <tabColor theme="9" tint="0.79998168889431442"/>
  </sheetPr>
  <dimension ref="A1:O20"/>
  <sheetViews>
    <sheetView zoomScale="62" zoomScaleNormal="62" workbookViewId="0">
      <selection activeCell="H12" sqref="H12"/>
    </sheetView>
  </sheetViews>
  <sheetFormatPr defaultColWidth="8.85546875" defaultRowHeight="15"/>
  <cols>
    <col min="1" max="1" width="49.28515625" style="44" customWidth="1"/>
    <col min="2" max="2" width="21.7109375" style="44" customWidth="1"/>
    <col min="3" max="3" width="12.7109375" style="44" customWidth="1"/>
    <col min="4" max="4" width="13.7109375" style="44" customWidth="1"/>
    <col min="5" max="5" width="11.7109375" style="44" customWidth="1"/>
    <col min="6" max="6" width="13.42578125" style="44" customWidth="1"/>
    <col min="7" max="7" width="11.28515625" style="44" customWidth="1"/>
    <col min="8" max="8" width="13.7109375" style="44" customWidth="1"/>
    <col min="9" max="9" width="12.28515625" style="44" customWidth="1"/>
    <col min="10" max="10" width="23.140625" style="44" customWidth="1"/>
    <col min="11" max="11" width="13" style="44" customWidth="1"/>
    <col min="12" max="12" width="14.7109375" style="44" customWidth="1"/>
    <col min="13" max="13" width="11.7109375" style="44" customWidth="1"/>
    <col min="14" max="14" width="20.7109375" style="44" customWidth="1"/>
    <col min="15" max="16384" width="8.85546875" style="44"/>
  </cols>
  <sheetData>
    <row r="1" spans="1:15" ht="51" customHeight="1">
      <c r="K1" s="157" t="s">
        <v>72</v>
      </c>
      <c r="L1" s="157"/>
      <c r="M1" s="157"/>
      <c r="N1" s="157"/>
      <c r="O1" s="157"/>
    </row>
    <row r="2" spans="1:15" ht="51" customHeight="1">
      <c r="A2" s="158" t="s">
        <v>79</v>
      </c>
      <c r="B2" s="158"/>
      <c r="C2" s="158"/>
      <c r="D2" s="158"/>
      <c r="E2" s="158"/>
      <c r="F2" s="158"/>
      <c r="G2" s="158"/>
      <c r="H2" s="158"/>
      <c r="I2" s="158"/>
      <c r="J2" s="158"/>
      <c r="K2" s="158"/>
      <c r="L2" s="158"/>
      <c r="M2" s="158"/>
      <c r="N2" s="158"/>
      <c r="O2" s="158"/>
    </row>
    <row r="3" spans="1:15">
      <c r="A3" s="8" t="s">
        <v>20</v>
      </c>
      <c r="B3" s="63"/>
      <c r="C3" s="63"/>
      <c r="D3" s="63"/>
      <c r="E3" s="63"/>
    </row>
    <row r="4" spans="1:15" ht="89.25">
      <c r="A4" s="64" t="s">
        <v>2</v>
      </c>
      <c r="B4" s="64" t="s">
        <v>62</v>
      </c>
      <c r="C4" s="64" t="s">
        <v>63</v>
      </c>
      <c r="D4" s="11" t="s">
        <v>68</v>
      </c>
      <c r="E4" s="11" t="s">
        <v>66</v>
      </c>
      <c r="F4" s="11" t="s">
        <v>82</v>
      </c>
      <c r="G4" s="11" t="s">
        <v>192</v>
      </c>
      <c r="H4" s="11" t="s">
        <v>190</v>
      </c>
      <c r="I4" s="11" t="s">
        <v>171</v>
      </c>
      <c r="J4" s="11" t="s">
        <v>172</v>
      </c>
      <c r="K4" s="11" t="s">
        <v>67</v>
      </c>
      <c r="L4" s="11" t="s">
        <v>73</v>
      </c>
      <c r="M4" s="11" t="s">
        <v>69</v>
      </c>
      <c r="N4" s="38" t="s">
        <v>74</v>
      </c>
      <c r="O4" s="65"/>
    </row>
    <row r="5" spans="1:15" ht="25.5">
      <c r="A5" s="66" t="s">
        <v>70</v>
      </c>
      <c r="B5" s="12">
        <v>6718.43</v>
      </c>
      <c r="C5" s="12">
        <v>8792.4</v>
      </c>
      <c r="D5" s="12">
        <v>1</v>
      </c>
      <c r="E5" s="13">
        <v>6718</v>
      </c>
      <c r="F5" s="12">
        <v>1</v>
      </c>
      <c r="G5" s="67">
        <v>1</v>
      </c>
      <c r="H5" s="13">
        <f>ROUND(G5*B5,)</f>
        <v>6718</v>
      </c>
      <c r="I5" s="12">
        <v>1</v>
      </c>
      <c r="J5" s="13">
        <f>ROUND(I5*C5,)</f>
        <v>8792</v>
      </c>
      <c r="K5" s="13">
        <v>1</v>
      </c>
      <c r="L5" s="39">
        <f>(J5+H5)-E5</f>
        <v>8792</v>
      </c>
      <c r="M5" s="12">
        <f>1</f>
        <v>1</v>
      </c>
      <c r="N5" s="25">
        <f>C5</f>
        <v>8792.4</v>
      </c>
      <c r="O5" s="65"/>
    </row>
    <row r="6" spans="1:15">
      <c r="A6" s="63" t="s">
        <v>80</v>
      </c>
      <c r="B6" s="63"/>
      <c r="C6" s="63"/>
      <c r="D6" s="63"/>
      <c r="E6" s="63"/>
    </row>
    <row r="7" spans="1:15">
      <c r="A7" s="63" t="s">
        <v>81</v>
      </c>
      <c r="B7" s="63"/>
      <c r="C7" s="63"/>
      <c r="D7" s="63"/>
      <c r="E7" s="63"/>
    </row>
    <row r="8" spans="1:15">
      <c r="A8" s="63" t="s">
        <v>176</v>
      </c>
      <c r="B8" s="63"/>
      <c r="C8" s="63"/>
      <c r="D8" s="63"/>
      <c r="E8" s="63"/>
    </row>
    <row r="9" spans="1:15">
      <c r="A9" s="63"/>
      <c r="B9" s="63"/>
      <c r="C9" s="63"/>
      <c r="D9" s="63"/>
      <c r="E9" s="63"/>
      <c r="I9" s="167" t="s">
        <v>36</v>
      </c>
      <c r="J9" s="167"/>
      <c r="K9" s="167"/>
      <c r="L9" s="167"/>
      <c r="M9" s="167"/>
      <c r="N9" s="167"/>
    </row>
    <row r="10" spans="1:15">
      <c r="A10" s="8" t="s">
        <v>8</v>
      </c>
      <c r="B10" s="63"/>
      <c r="C10" s="63"/>
      <c r="D10" s="63"/>
      <c r="E10" s="63"/>
      <c r="F10" s="63"/>
      <c r="G10" s="63"/>
      <c r="H10" s="63"/>
      <c r="I10" s="63"/>
      <c r="J10" s="63"/>
    </row>
    <row r="11" spans="1:15" ht="63.75">
      <c r="A11" s="11" t="s">
        <v>9</v>
      </c>
      <c r="B11" s="64" t="s">
        <v>62</v>
      </c>
      <c r="C11" s="11" t="s">
        <v>68</v>
      </c>
      <c r="D11" s="11" t="s">
        <v>76</v>
      </c>
      <c r="E11" s="11" t="s">
        <v>78</v>
      </c>
      <c r="F11" s="159" t="s">
        <v>83</v>
      </c>
      <c r="G11" s="160"/>
      <c r="H11" s="11" t="s">
        <v>34</v>
      </c>
      <c r="I11" s="170" t="s">
        <v>35</v>
      </c>
      <c r="J11" s="170"/>
    </row>
    <row r="12" spans="1:15" ht="26.25">
      <c r="A12" s="68" t="s">
        <v>45</v>
      </c>
      <c r="B12" s="12">
        <v>2514.42</v>
      </c>
      <c r="C12" s="67">
        <v>1301</v>
      </c>
      <c r="D12" s="67">
        <f>B12*C12</f>
        <v>3271260.42</v>
      </c>
      <c r="E12" s="12">
        <v>633</v>
      </c>
      <c r="F12" s="161">
        <f>E12*2</f>
        <v>1266</v>
      </c>
      <c r="G12" s="162"/>
      <c r="H12" s="13">
        <v>3183256</v>
      </c>
      <c r="I12" s="173">
        <f>D12-H12</f>
        <v>88004.419999999925</v>
      </c>
      <c r="J12" s="174"/>
      <c r="O12" s="69"/>
    </row>
    <row r="13" spans="1:15">
      <c r="A13" s="70" t="s">
        <v>1</v>
      </c>
      <c r="B13" s="70"/>
      <c r="C13" s="70"/>
      <c r="D13" s="70"/>
      <c r="E13" s="70"/>
      <c r="F13" s="163"/>
      <c r="G13" s="164"/>
      <c r="H13" s="70"/>
      <c r="I13" s="175">
        <f>I12</f>
        <v>88004.419999999925</v>
      </c>
      <c r="J13" s="176"/>
    </row>
    <row r="14" spans="1:15" ht="36" customHeight="1">
      <c r="A14" s="171" t="s">
        <v>86</v>
      </c>
      <c r="B14" s="70"/>
      <c r="C14" s="70"/>
      <c r="D14" s="70"/>
      <c r="E14" s="70"/>
      <c r="F14" s="71"/>
      <c r="G14" s="72"/>
      <c r="H14" s="70"/>
      <c r="I14" s="73" t="s">
        <v>84</v>
      </c>
      <c r="J14" s="11" t="s">
        <v>85</v>
      </c>
    </row>
    <row r="15" spans="1:15" ht="23.25" customHeight="1">
      <c r="A15" s="172"/>
      <c r="B15" s="74"/>
      <c r="C15" s="74"/>
      <c r="D15" s="74"/>
      <c r="E15" s="74"/>
      <c r="F15" s="165"/>
      <c r="G15" s="166"/>
      <c r="H15" s="48"/>
      <c r="I15" s="78">
        <v>92</v>
      </c>
      <c r="J15" s="78">
        <v>43922</v>
      </c>
    </row>
    <row r="16" spans="1:15">
      <c r="A16" s="70" t="s">
        <v>71</v>
      </c>
      <c r="B16" s="70"/>
      <c r="C16" s="70"/>
      <c r="D16" s="70"/>
      <c r="E16" s="70"/>
      <c r="F16" s="168"/>
      <c r="G16" s="169"/>
      <c r="H16" s="75"/>
      <c r="I16" s="76">
        <f>I13-I15</f>
        <v>87912.419999999925</v>
      </c>
      <c r="J16" s="77">
        <f>I13-J15</f>
        <v>44082.419999999925</v>
      </c>
    </row>
    <row r="17" spans="1:14">
      <c r="A17" s="63"/>
      <c r="B17" s="63"/>
      <c r="C17" s="63"/>
      <c r="D17" s="63"/>
      <c r="E17" s="63"/>
      <c r="I17" s="167" t="s">
        <v>36</v>
      </c>
      <c r="J17" s="167"/>
      <c r="K17" s="167"/>
      <c r="L17" s="167"/>
      <c r="M17" s="167"/>
      <c r="N17" s="167"/>
    </row>
    <row r="18" spans="1:14" ht="61.5" customHeight="1">
      <c r="A18" s="157" t="s">
        <v>193</v>
      </c>
      <c r="B18" s="157"/>
      <c r="C18" s="157"/>
      <c r="D18" s="157"/>
      <c r="E18" s="157"/>
      <c r="F18" s="157"/>
      <c r="G18" s="157"/>
      <c r="H18" s="157"/>
      <c r="I18" s="157"/>
      <c r="J18" s="157"/>
    </row>
    <row r="19" spans="1:14">
      <c r="A19" s="8"/>
      <c r="B19" s="63"/>
      <c r="C19" s="63"/>
      <c r="D19" s="63"/>
    </row>
    <row r="20" spans="1:14">
      <c r="A20" s="41"/>
    </row>
  </sheetData>
  <mergeCells count="14">
    <mergeCell ref="A18:J18"/>
    <mergeCell ref="K1:O1"/>
    <mergeCell ref="A2:O2"/>
    <mergeCell ref="F11:G11"/>
    <mergeCell ref="F12:G12"/>
    <mergeCell ref="F13:G13"/>
    <mergeCell ref="F15:G15"/>
    <mergeCell ref="I9:N9"/>
    <mergeCell ref="I17:N17"/>
    <mergeCell ref="F16:G16"/>
    <mergeCell ref="I11:J11"/>
    <mergeCell ref="A14:A15"/>
    <mergeCell ref="I12:J12"/>
    <mergeCell ref="I13:J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09A3-FC60-4764-8815-1EAAF6B26292}">
  <sheetPr>
    <tabColor theme="9" tint="0.79998168889431442"/>
  </sheetPr>
  <dimension ref="A1:J27"/>
  <sheetViews>
    <sheetView zoomScale="62" zoomScaleNormal="62" workbookViewId="0">
      <selection activeCell="J31" sqref="J31"/>
    </sheetView>
  </sheetViews>
  <sheetFormatPr defaultColWidth="9.140625" defaultRowHeight="15"/>
  <cols>
    <col min="1" max="1" width="23.7109375" style="44" customWidth="1"/>
    <col min="2" max="2" width="46.85546875" style="44" customWidth="1"/>
    <col min="3" max="3" width="16.5703125" style="44" customWidth="1"/>
    <col min="4" max="5" width="19.140625" style="44" customWidth="1"/>
    <col min="6" max="6" width="19.5703125" style="44" customWidth="1"/>
    <col min="7" max="7" width="21.42578125" style="44" customWidth="1"/>
    <col min="8" max="8" width="20" style="44" customWidth="1"/>
    <col min="9" max="9" width="20.28515625" style="44" customWidth="1"/>
    <col min="10" max="10" width="25.42578125" style="44" customWidth="1"/>
    <col min="11" max="14" width="9.140625" style="44"/>
    <col min="15" max="15" width="16.7109375" style="44" customWidth="1"/>
    <col min="16" max="16" width="15.28515625" style="44" customWidth="1"/>
    <col min="17" max="17" width="18.42578125" style="44" customWidth="1"/>
    <col min="18" max="18" width="12.85546875" style="44" customWidth="1"/>
    <col min="19" max="16384" width="9.140625" style="44"/>
  </cols>
  <sheetData>
    <row r="1" spans="1:10" ht="67.5" customHeight="1">
      <c r="I1" s="157" t="s">
        <v>98</v>
      </c>
      <c r="J1" s="157"/>
    </row>
    <row r="2" spans="1:10" ht="15.75">
      <c r="A2" s="177" t="s">
        <v>87</v>
      </c>
      <c r="B2" s="177"/>
      <c r="C2" s="177"/>
      <c r="D2" s="177"/>
      <c r="E2" s="177"/>
      <c r="F2" s="177"/>
      <c r="G2" s="177"/>
      <c r="H2" s="177"/>
      <c r="I2" s="177"/>
      <c r="J2" s="177"/>
    </row>
    <row r="3" spans="1:10" ht="15.75">
      <c r="A3" s="43"/>
      <c r="B3" s="43"/>
      <c r="C3" s="43"/>
      <c r="D3" s="43"/>
      <c r="E3" s="43"/>
      <c r="F3" s="43"/>
      <c r="G3" s="43"/>
      <c r="H3" s="43"/>
      <c r="I3" s="43"/>
      <c r="J3" s="43"/>
    </row>
    <row r="4" spans="1:10" ht="15.75">
      <c r="A4" s="183" t="s">
        <v>94</v>
      </c>
      <c r="B4" s="183"/>
      <c r="C4" s="43"/>
      <c r="D4" s="43"/>
      <c r="E4" s="43"/>
      <c r="F4" s="43"/>
      <c r="G4" s="43"/>
      <c r="H4" s="43"/>
      <c r="I4" s="43"/>
      <c r="J4" s="43"/>
    </row>
    <row r="5" spans="1:10">
      <c r="A5" s="178" t="s">
        <v>0</v>
      </c>
      <c r="B5" s="178" t="s">
        <v>47</v>
      </c>
      <c r="C5" s="178" t="s">
        <v>48</v>
      </c>
      <c r="D5" s="179" t="s">
        <v>175</v>
      </c>
      <c r="E5" s="185" t="s">
        <v>88</v>
      </c>
      <c r="F5" s="179" t="s">
        <v>173</v>
      </c>
      <c r="G5" s="179" t="s">
        <v>89</v>
      </c>
    </row>
    <row r="6" spans="1:10" ht="56.25" customHeight="1">
      <c r="A6" s="178"/>
      <c r="B6" s="178"/>
      <c r="C6" s="178"/>
      <c r="D6" s="179"/>
      <c r="E6" s="186"/>
      <c r="F6" s="179"/>
      <c r="G6" s="179"/>
    </row>
    <row r="7" spans="1:10" ht="30">
      <c r="A7" s="45" t="s">
        <v>49</v>
      </c>
      <c r="B7" s="62" t="s">
        <v>50</v>
      </c>
      <c r="C7" s="46">
        <v>265.62</v>
      </c>
      <c r="D7" s="45">
        <v>52</v>
      </c>
      <c r="E7" s="45">
        <f>D7*2</f>
        <v>104</v>
      </c>
      <c r="F7" s="47">
        <f>((D7/6)*2)*C7</f>
        <v>4604.08</v>
      </c>
      <c r="G7" s="57">
        <f>C7*E7</f>
        <v>27624.48</v>
      </c>
    </row>
    <row r="8" spans="1:10">
      <c r="A8" s="45" t="s">
        <v>51</v>
      </c>
      <c r="B8" s="62" t="s">
        <v>52</v>
      </c>
      <c r="C8" s="46">
        <v>14.78</v>
      </c>
      <c r="D8" s="45">
        <v>390</v>
      </c>
      <c r="E8" s="45">
        <f t="shared" ref="E8:E10" si="0">D8*2</f>
        <v>780</v>
      </c>
      <c r="F8" s="47">
        <f t="shared" ref="F8:F10" si="1">((D8/6)*2)*C8</f>
        <v>1921.3999999999999</v>
      </c>
      <c r="G8" s="57">
        <f t="shared" ref="G8:G10" si="2">C8*E8</f>
        <v>11528.4</v>
      </c>
    </row>
    <row r="9" spans="1:10">
      <c r="A9" s="45" t="s">
        <v>53</v>
      </c>
      <c r="B9" s="62" t="s">
        <v>54</v>
      </c>
      <c r="C9" s="46">
        <v>78.790000000000006</v>
      </c>
      <c r="D9" s="45">
        <v>32</v>
      </c>
      <c r="E9" s="45">
        <f t="shared" si="0"/>
        <v>64</v>
      </c>
      <c r="F9" s="47">
        <f t="shared" si="1"/>
        <v>840.42666666666673</v>
      </c>
      <c r="G9" s="57">
        <f t="shared" si="2"/>
        <v>5042.5600000000004</v>
      </c>
    </row>
    <row r="10" spans="1:10" ht="45">
      <c r="A10" s="45" t="s">
        <v>90</v>
      </c>
      <c r="B10" s="62" t="s">
        <v>55</v>
      </c>
      <c r="C10" s="46">
        <v>24.78</v>
      </c>
      <c r="D10" s="45">
        <f>SUM(D7:D9)</f>
        <v>474</v>
      </c>
      <c r="E10" s="45">
        <f t="shared" si="0"/>
        <v>948</v>
      </c>
      <c r="F10" s="47">
        <f t="shared" si="1"/>
        <v>3915.2400000000002</v>
      </c>
      <c r="G10" s="57">
        <f t="shared" si="2"/>
        <v>23491.440000000002</v>
      </c>
    </row>
    <row r="11" spans="1:10">
      <c r="D11" s="55" t="s">
        <v>100</v>
      </c>
      <c r="E11" s="55"/>
      <c r="F11" s="56">
        <f>SUM(F7:F10)</f>
        <v>11281.146666666666</v>
      </c>
      <c r="G11" s="56">
        <f>SUM(G7:G10)</f>
        <v>67686.880000000005</v>
      </c>
    </row>
    <row r="12" spans="1:10" ht="49.5" customHeight="1">
      <c r="A12" s="157" t="s">
        <v>91</v>
      </c>
      <c r="B12" s="157"/>
      <c r="C12" s="157"/>
      <c r="D12" s="157"/>
      <c r="E12" s="157"/>
      <c r="F12" s="157"/>
      <c r="G12" s="157"/>
    </row>
    <row r="13" spans="1:10" ht="27.75" customHeight="1">
      <c r="A13" s="42"/>
      <c r="B13" s="42"/>
      <c r="C13" s="42"/>
      <c r="D13" s="42"/>
      <c r="E13" s="42"/>
      <c r="F13" s="184" t="s">
        <v>101</v>
      </c>
      <c r="G13" s="184"/>
      <c r="H13" s="184"/>
      <c r="I13" s="184"/>
      <c r="J13" s="184"/>
    </row>
    <row r="14" spans="1:10" ht="25.5" customHeight="1">
      <c r="A14" s="182" t="s">
        <v>3</v>
      </c>
      <c r="B14" s="182"/>
      <c r="C14" s="42"/>
      <c r="D14" s="42"/>
      <c r="E14" s="42"/>
      <c r="F14" s="42"/>
      <c r="G14" s="42"/>
    </row>
    <row r="15" spans="1:10" ht="69" customHeight="1">
      <c r="A15" s="181" t="s">
        <v>99</v>
      </c>
      <c r="B15" s="181"/>
      <c r="C15" s="59" t="s">
        <v>75</v>
      </c>
      <c r="D15" s="59" t="s">
        <v>93</v>
      </c>
      <c r="E15" s="59" t="s">
        <v>66</v>
      </c>
      <c r="F15" s="59" t="s">
        <v>92</v>
      </c>
      <c r="G15" s="59" t="s">
        <v>97</v>
      </c>
      <c r="H15" s="59" t="s">
        <v>95</v>
      </c>
      <c r="I15" s="59" t="s">
        <v>96</v>
      </c>
      <c r="J15" s="59" t="s">
        <v>35</v>
      </c>
    </row>
    <row r="16" spans="1:10">
      <c r="A16" s="49" t="s">
        <v>56</v>
      </c>
      <c r="B16" s="50" t="s">
        <v>57</v>
      </c>
      <c r="C16" s="51">
        <v>235.65</v>
      </c>
      <c r="D16" s="52">
        <v>190</v>
      </c>
      <c r="E16" s="52">
        <f>C16*D16</f>
        <v>44773.5</v>
      </c>
      <c r="F16" s="52">
        <v>51</v>
      </c>
      <c r="G16" s="60">
        <f>C16*F16</f>
        <v>12018.15</v>
      </c>
      <c r="H16" s="60">
        <f>F16*2</f>
        <v>102</v>
      </c>
      <c r="I16" s="60">
        <f>G16*2</f>
        <v>24036.3</v>
      </c>
      <c r="J16" s="60">
        <f>E16-I16</f>
        <v>20737.2</v>
      </c>
    </row>
    <row r="17" spans="1:10" ht="30">
      <c r="A17" s="49" t="s">
        <v>58</v>
      </c>
      <c r="B17" s="50" t="s">
        <v>59</v>
      </c>
      <c r="C17" s="51">
        <v>281.69</v>
      </c>
      <c r="D17" s="52">
        <v>190</v>
      </c>
      <c r="E17" s="52">
        <f t="shared" ref="E17:E18" si="3">C17*D17</f>
        <v>53521.1</v>
      </c>
      <c r="F17" s="52">
        <v>51</v>
      </c>
      <c r="G17" s="60">
        <f t="shared" ref="G17:G18" si="4">C17*F17</f>
        <v>14366.19</v>
      </c>
      <c r="H17" s="60">
        <f t="shared" ref="H17:I18" si="5">F17*2</f>
        <v>102</v>
      </c>
      <c r="I17" s="60">
        <f t="shared" si="5"/>
        <v>28732.38</v>
      </c>
      <c r="J17" s="60">
        <f t="shared" ref="J17:J18" si="6">E17-I17</f>
        <v>24788.719999999998</v>
      </c>
    </row>
    <row r="18" spans="1:10">
      <c r="A18" s="49" t="s">
        <v>60</v>
      </c>
      <c r="B18" s="50" t="s">
        <v>61</v>
      </c>
      <c r="C18" s="51">
        <v>252.82</v>
      </c>
      <c r="D18" s="60">
        <v>190</v>
      </c>
      <c r="E18" s="60">
        <f t="shared" si="3"/>
        <v>48035.799999999996</v>
      </c>
      <c r="F18" s="60">
        <v>51</v>
      </c>
      <c r="G18" s="60">
        <f t="shared" si="4"/>
        <v>12893.82</v>
      </c>
      <c r="H18" s="60">
        <f t="shared" si="5"/>
        <v>102</v>
      </c>
      <c r="I18" s="60">
        <f t="shared" si="5"/>
        <v>25787.64</v>
      </c>
      <c r="J18" s="60">
        <f t="shared" si="6"/>
        <v>22248.159999999996</v>
      </c>
    </row>
    <row r="19" spans="1:10">
      <c r="C19" s="53"/>
      <c r="D19" s="54">
        <f>SUM(D16:D18)</f>
        <v>570</v>
      </c>
      <c r="E19" s="54">
        <f t="shared" ref="E19:J19" si="7">SUM(E16:E18)</f>
        <v>146330.4</v>
      </c>
      <c r="F19" s="54">
        <f t="shared" si="7"/>
        <v>153</v>
      </c>
      <c r="G19" s="54">
        <f t="shared" si="7"/>
        <v>39278.160000000003</v>
      </c>
      <c r="H19" s="54">
        <f t="shared" si="7"/>
        <v>306</v>
      </c>
      <c r="I19" s="54">
        <f t="shared" si="7"/>
        <v>78556.320000000007</v>
      </c>
      <c r="J19" s="61">
        <f t="shared" si="7"/>
        <v>67774.079999999987</v>
      </c>
    </row>
    <row r="20" spans="1:10">
      <c r="C20" s="53"/>
      <c r="D20" s="58"/>
      <c r="E20" s="58"/>
      <c r="F20" s="180" t="s">
        <v>101</v>
      </c>
      <c r="G20" s="180"/>
      <c r="H20" s="180"/>
      <c r="I20" s="180"/>
      <c r="J20" s="180"/>
    </row>
    <row r="21" spans="1:10" ht="15" customHeight="1">
      <c r="A21" s="157" t="s">
        <v>174</v>
      </c>
      <c r="B21" s="157"/>
      <c r="C21" s="157"/>
      <c r="D21" s="157"/>
      <c r="E21" s="157"/>
      <c r="F21" s="157"/>
      <c r="G21" s="157"/>
      <c r="H21" s="157"/>
      <c r="I21" s="157"/>
      <c r="J21" s="157"/>
    </row>
    <row r="22" spans="1:10" ht="48.75" customHeight="1">
      <c r="A22" s="157"/>
      <c r="B22" s="157"/>
      <c r="C22" s="157"/>
      <c r="D22" s="157"/>
      <c r="E22" s="157"/>
      <c r="F22" s="157"/>
      <c r="G22" s="157"/>
      <c r="H22" s="157"/>
      <c r="I22" s="157"/>
      <c r="J22" s="157"/>
    </row>
    <row r="27" spans="1:10">
      <c r="G27" s="58"/>
    </row>
  </sheetData>
  <mergeCells count="16">
    <mergeCell ref="F20:J20"/>
    <mergeCell ref="A15:B15"/>
    <mergeCell ref="A14:B14"/>
    <mergeCell ref="A4:B4"/>
    <mergeCell ref="A21:J22"/>
    <mergeCell ref="F13:J13"/>
    <mergeCell ref="E5:E6"/>
    <mergeCell ref="A12:G12"/>
    <mergeCell ref="I1:J1"/>
    <mergeCell ref="A2:J2"/>
    <mergeCell ref="A5:A6"/>
    <mergeCell ref="B5:B6"/>
    <mergeCell ref="C5:C6"/>
    <mergeCell ref="D5:D6"/>
    <mergeCell ref="F5:F6"/>
    <mergeCell ref="G5:G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A400D-C305-4A48-86FB-6B8F80F818BF}">
  <sheetPr>
    <tabColor theme="9" tint="0.79998168889431442"/>
  </sheetPr>
  <dimension ref="A1:AD32"/>
  <sheetViews>
    <sheetView zoomScale="69" zoomScaleNormal="69" workbookViewId="0">
      <selection activeCell="A2" sqref="A2:H2"/>
    </sheetView>
  </sheetViews>
  <sheetFormatPr defaultColWidth="25.85546875" defaultRowHeight="12.75"/>
  <cols>
    <col min="1" max="1" width="33.7109375" style="102" customWidth="1"/>
    <col min="2" max="2" width="29.85546875" style="102" customWidth="1"/>
    <col min="3" max="7" width="25.85546875" style="102"/>
    <col min="8" max="8" width="19.42578125" style="102" customWidth="1"/>
    <col min="9" max="9" width="25.85546875" style="102"/>
    <col min="10" max="10" width="16.5703125" style="102" customWidth="1"/>
    <col min="11" max="11" width="12.5703125" style="102" customWidth="1"/>
    <col min="12" max="12" width="13.85546875" style="102" customWidth="1"/>
    <col min="13" max="13" width="12.42578125" style="102" customWidth="1"/>
    <col min="14" max="14" width="12.85546875" style="102" customWidth="1"/>
    <col min="15" max="15" width="13.85546875" style="102" customWidth="1"/>
    <col min="16" max="16" width="17.5703125" style="102" customWidth="1"/>
    <col min="17" max="17" width="14.28515625" style="102" customWidth="1"/>
    <col min="18" max="18" width="13.42578125" style="102" customWidth="1"/>
    <col min="19" max="19" width="10" style="102" customWidth="1"/>
    <col min="20" max="20" width="6.7109375" style="102" customWidth="1"/>
    <col min="21" max="21" width="7.140625" style="102" customWidth="1"/>
    <col min="22" max="22" width="6.42578125" style="102" customWidth="1"/>
    <col min="23" max="23" width="5.5703125" style="102" customWidth="1"/>
    <col min="24" max="24" width="6.85546875" style="102" customWidth="1"/>
    <col min="25" max="25" width="7.85546875" style="102" customWidth="1"/>
    <col min="26" max="26" width="6.140625" style="102" customWidth="1"/>
    <col min="27" max="27" width="7.28515625" style="102" customWidth="1"/>
    <col min="28" max="28" width="8" style="102" customWidth="1"/>
    <col min="29" max="29" width="14.7109375" style="102" customWidth="1"/>
    <col min="30" max="30" width="8.85546875" style="102" customWidth="1"/>
    <col min="31" max="16384" width="25.85546875" style="102"/>
  </cols>
  <sheetData>
    <row r="1" spans="1:30" ht="48.75" customHeight="1">
      <c r="E1" s="191" t="s">
        <v>104</v>
      </c>
      <c r="F1" s="191"/>
      <c r="G1" s="191"/>
      <c r="H1" s="191"/>
    </row>
    <row r="2" spans="1:30" ht="17.25" customHeight="1">
      <c r="A2" s="197" t="s">
        <v>195</v>
      </c>
      <c r="B2" s="197"/>
      <c r="C2" s="197"/>
      <c r="D2" s="197"/>
      <c r="E2" s="197"/>
      <c r="F2" s="197"/>
      <c r="G2" s="197"/>
      <c r="H2" s="197"/>
    </row>
    <row r="3" spans="1:30" ht="12" customHeight="1">
      <c r="A3" s="98" t="s">
        <v>155</v>
      </c>
      <c r="B3" s="117"/>
      <c r="C3" s="117"/>
      <c r="D3" s="117"/>
      <c r="E3" s="117"/>
      <c r="F3" s="117"/>
    </row>
    <row r="4" spans="1:30" ht="69" customHeight="1">
      <c r="A4" s="81" t="s">
        <v>2</v>
      </c>
      <c r="B4" s="82" t="s">
        <v>75</v>
      </c>
      <c r="C4" s="82" t="s">
        <v>185</v>
      </c>
      <c r="D4" s="82" t="s">
        <v>154</v>
      </c>
      <c r="E4" s="85" t="s">
        <v>173</v>
      </c>
      <c r="F4" s="85" t="s">
        <v>89</v>
      </c>
    </row>
    <row r="5" spans="1:30" ht="54" customHeight="1">
      <c r="A5" s="86" t="s">
        <v>153</v>
      </c>
      <c r="B5" s="96">
        <f>S17</f>
        <v>17.059999999999999</v>
      </c>
      <c r="C5" s="89">
        <v>6250</v>
      </c>
      <c r="D5" s="111">
        <f>C5*2</f>
        <v>12500</v>
      </c>
      <c r="E5" s="93">
        <f>ROUND((D5/12*2)*B5,0)</f>
        <v>35542</v>
      </c>
      <c r="F5" s="93">
        <f>ROUND(D5*B5,)</f>
        <v>213250</v>
      </c>
    </row>
    <row r="6" spans="1:30" ht="12" customHeight="1">
      <c r="E6" s="196" t="s">
        <v>36</v>
      </c>
      <c r="F6" s="196"/>
      <c r="G6" s="196"/>
      <c r="H6" s="196"/>
      <c r="I6" s="196"/>
      <c r="J6" s="196"/>
      <c r="K6" s="196"/>
    </row>
    <row r="7" spans="1:30" ht="15.75" customHeight="1">
      <c r="Y7" s="127"/>
      <c r="Z7" s="127"/>
      <c r="AA7" s="127"/>
      <c r="AB7" s="127"/>
      <c r="AC7" s="127"/>
      <c r="AD7" s="127"/>
    </row>
    <row r="8" spans="1:30">
      <c r="Q8" s="109"/>
      <c r="R8" s="109"/>
      <c r="S8" s="109"/>
    </row>
    <row r="9" spans="1:30">
      <c r="F9" s="125" t="s">
        <v>105</v>
      </c>
      <c r="G9" s="125" t="s">
        <v>106</v>
      </c>
      <c r="H9" s="125" t="s">
        <v>107</v>
      </c>
      <c r="I9" s="125" t="s">
        <v>108</v>
      </c>
      <c r="J9" s="107"/>
      <c r="N9" s="187" t="s">
        <v>109</v>
      </c>
      <c r="O9" s="187" t="s">
        <v>110</v>
      </c>
      <c r="P9" s="187" t="s">
        <v>111</v>
      </c>
    </row>
    <row r="10" spans="1:30">
      <c r="E10" s="109" t="s">
        <v>112</v>
      </c>
      <c r="F10" s="104">
        <v>2304</v>
      </c>
      <c r="G10" s="104">
        <v>1388</v>
      </c>
      <c r="H10" s="104">
        <v>925</v>
      </c>
      <c r="I10" s="125"/>
      <c r="N10" s="188"/>
      <c r="O10" s="188"/>
      <c r="P10" s="188"/>
    </row>
    <row r="11" spans="1:30">
      <c r="E11" s="109" t="s">
        <v>113</v>
      </c>
      <c r="F11" s="100">
        <f>ROUND(F10/9600,4)</f>
        <v>0.24</v>
      </c>
      <c r="G11" s="100">
        <f t="shared" ref="G11:H11" si="0">ROUND(G10/9600,4)</f>
        <v>0.14460000000000001</v>
      </c>
      <c r="H11" s="100">
        <f t="shared" si="0"/>
        <v>9.64E-2</v>
      </c>
      <c r="I11" s="118">
        <v>0.2359</v>
      </c>
      <c r="M11" s="109" t="s">
        <v>114</v>
      </c>
      <c r="N11" s="118">
        <v>0.28570000000000001</v>
      </c>
      <c r="O11" s="118">
        <v>2.0199999999999999E-2</v>
      </c>
      <c r="P11" s="118">
        <v>3.2199999999999999E-2</v>
      </c>
    </row>
    <row r="13" spans="1:30" ht="15" customHeight="1">
      <c r="A13" s="189" t="s">
        <v>0</v>
      </c>
      <c r="B13" s="189" t="s">
        <v>103</v>
      </c>
      <c r="C13" s="189" t="s">
        <v>115</v>
      </c>
      <c r="D13" s="189"/>
      <c r="E13" s="189"/>
      <c r="F13" s="189"/>
      <c r="G13" s="189"/>
      <c r="H13" s="189"/>
      <c r="I13" s="189"/>
      <c r="J13" s="189"/>
      <c r="K13" s="189"/>
      <c r="L13" s="189"/>
      <c r="M13" s="189"/>
      <c r="N13" s="189"/>
      <c r="O13" s="189"/>
      <c r="P13" s="189"/>
      <c r="Q13" s="189" t="s">
        <v>116</v>
      </c>
      <c r="R13" s="189" t="s">
        <v>117</v>
      </c>
      <c r="S13" s="189" t="s">
        <v>75</v>
      </c>
      <c r="T13" s="190"/>
      <c r="U13" s="190"/>
      <c r="V13" s="190"/>
      <c r="W13" s="190"/>
      <c r="X13" s="190"/>
      <c r="Y13" s="190"/>
      <c r="Z13" s="190"/>
      <c r="AA13" s="190"/>
      <c r="AB13" s="190"/>
      <c r="AC13" s="190"/>
      <c r="AD13" s="190"/>
    </row>
    <row r="14" spans="1:30" ht="25.5">
      <c r="A14" s="189"/>
      <c r="B14" s="189"/>
      <c r="C14" s="189" t="s">
        <v>118</v>
      </c>
      <c r="D14" s="189"/>
      <c r="E14" s="189"/>
      <c r="F14" s="189" t="s">
        <v>119</v>
      </c>
      <c r="G14" s="189"/>
      <c r="H14" s="189"/>
      <c r="I14" s="94" t="s">
        <v>120</v>
      </c>
      <c r="J14" s="189" t="s">
        <v>121</v>
      </c>
      <c r="K14" s="189"/>
      <c r="L14" s="189"/>
      <c r="M14" s="189" t="s">
        <v>122</v>
      </c>
      <c r="N14" s="189" t="s">
        <v>123</v>
      </c>
      <c r="O14" s="189" t="s">
        <v>124</v>
      </c>
      <c r="P14" s="189" t="s">
        <v>125</v>
      </c>
      <c r="Q14" s="189"/>
      <c r="R14" s="189"/>
      <c r="S14" s="189"/>
      <c r="T14" s="190"/>
      <c r="U14" s="190"/>
      <c r="V14" s="190"/>
      <c r="W14" s="190"/>
      <c r="X14" s="190"/>
      <c r="Y14" s="190"/>
      <c r="Z14" s="190"/>
      <c r="AA14" s="190"/>
      <c r="AB14" s="190"/>
      <c r="AC14" s="190"/>
      <c r="AD14" s="190"/>
    </row>
    <row r="15" spans="1:30" ht="25.5">
      <c r="A15" s="189"/>
      <c r="B15" s="189"/>
      <c r="C15" s="94" t="s">
        <v>126</v>
      </c>
      <c r="D15" s="94" t="s">
        <v>127</v>
      </c>
      <c r="E15" s="94" t="s">
        <v>128</v>
      </c>
      <c r="F15" s="94" t="s">
        <v>126</v>
      </c>
      <c r="G15" s="94" t="s">
        <v>127</v>
      </c>
      <c r="H15" s="94" t="s">
        <v>129</v>
      </c>
      <c r="I15" s="94" t="s">
        <v>130</v>
      </c>
      <c r="J15" s="94" t="s">
        <v>131</v>
      </c>
      <c r="K15" s="88" t="s">
        <v>132</v>
      </c>
      <c r="L15" s="94" t="s">
        <v>133</v>
      </c>
      <c r="M15" s="189"/>
      <c r="N15" s="189"/>
      <c r="O15" s="189"/>
      <c r="P15" s="189"/>
      <c r="Q15" s="189"/>
      <c r="R15" s="189"/>
      <c r="S15" s="189"/>
      <c r="T15" s="115" t="s">
        <v>134</v>
      </c>
      <c r="U15" s="115" t="s">
        <v>135</v>
      </c>
      <c r="V15" s="115" t="s">
        <v>136</v>
      </c>
      <c r="W15" s="115" t="s">
        <v>137</v>
      </c>
      <c r="X15" s="115" t="s">
        <v>138</v>
      </c>
      <c r="Y15" s="115" t="s">
        <v>139</v>
      </c>
      <c r="Z15" s="115" t="s">
        <v>140</v>
      </c>
      <c r="AA15" s="115" t="s">
        <v>141</v>
      </c>
      <c r="AB15" s="105" t="s">
        <v>142</v>
      </c>
      <c r="AC15" s="105" t="s">
        <v>143</v>
      </c>
      <c r="AD15" s="115" t="s">
        <v>144</v>
      </c>
    </row>
    <row r="16" spans="1:30">
      <c r="A16" s="121">
        <v>1</v>
      </c>
      <c r="B16" s="121">
        <v>2</v>
      </c>
      <c r="C16" s="121">
        <v>3</v>
      </c>
      <c r="D16" s="121">
        <v>4</v>
      </c>
      <c r="E16" s="121">
        <v>5</v>
      </c>
      <c r="F16" s="121">
        <v>6</v>
      </c>
      <c r="G16" s="121">
        <v>7</v>
      </c>
      <c r="H16" s="121">
        <v>8</v>
      </c>
      <c r="I16" s="121">
        <v>9</v>
      </c>
      <c r="J16" s="121" t="s">
        <v>145</v>
      </c>
      <c r="K16" s="121">
        <v>11</v>
      </c>
      <c r="L16" s="121">
        <v>12</v>
      </c>
      <c r="M16" s="121">
        <v>13</v>
      </c>
      <c r="N16" s="121">
        <v>14</v>
      </c>
      <c r="O16" s="121">
        <v>15</v>
      </c>
      <c r="P16" s="121">
        <v>16</v>
      </c>
      <c r="Q16" s="121">
        <v>17</v>
      </c>
      <c r="R16" s="121">
        <v>18</v>
      </c>
      <c r="S16" s="121">
        <v>19</v>
      </c>
      <c r="T16" s="121">
        <v>20</v>
      </c>
      <c r="U16" s="121">
        <v>21</v>
      </c>
      <c r="V16" s="121">
        <v>22</v>
      </c>
      <c r="W16" s="121">
        <v>23</v>
      </c>
      <c r="X16" s="121">
        <v>24</v>
      </c>
      <c r="Y16" s="121">
        <v>25</v>
      </c>
      <c r="Z16" s="121">
        <v>26</v>
      </c>
      <c r="AA16" s="121">
        <v>27</v>
      </c>
      <c r="AB16" s="121">
        <v>28</v>
      </c>
      <c r="AC16" s="121">
        <v>29</v>
      </c>
      <c r="AD16" s="121">
        <v>30</v>
      </c>
    </row>
    <row r="17" spans="1:30" s="90" customFormat="1" ht="37.5" customHeight="1">
      <c r="A17" s="101" t="s">
        <v>146</v>
      </c>
      <c r="B17" s="119" t="s">
        <v>147</v>
      </c>
      <c r="C17" s="97">
        <v>5</v>
      </c>
      <c r="D17" s="97">
        <v>2.6</v>
      </c>
      <c r="E17" s="97">
        <v>0</v>
      </c>
      <c r="F17" s="116">
        <f>ROUND((C17*$F$11),2)</f>
        <v>1.2</v>
      </c>
      <c r="G17" s="97">
        <f>ROUND((D17*$G$11),2)</f>
        <v>0.38</v>
      </c>
      <c r="H17" s="97">
        <f>ROUND((E17*$H$11),2)</f>
        <v>0</v>
      </c>
      <c r="I17" s="116">
        <f>ROUND(((F17+G17+H17)*$I$11),2)</f>
        <v>0.37</v>
      </c>
      <c r="J17" s="95">
        <f>K17+L17</f>
        <v>3.43</v>
      </c>
      <c r="K17" s="95">
        <f>0</f>
        <v>0</v>
      </c>
      <c r="L17" s="95">
        <v>3.43</v>
      </c>
      <c r="M17" s="116">
        <v>11.15</v>
      </c>
      <c r="N17" s="116">
        <f>ROUND((F17+G17+H17)*$N$11,2)</f>
        <v>0.45</v>
      </c>
      <c r="O17" s="116">
        <f>ROUND((F17+G17+H17)*$O$11,2)</f>
        <v>0.03</v>
      </c>
      <c r="P17" s="116">
        <f>ROUND((F17+G17+H17)*$P$11,2)</f>
        <v>0.05</v>
      </c>
      <c r="Q17" s="113">
        <f>ROUND((F17+G17+H17+I17+J17+M17+N17+O17+P17),2)</f>
        <v>17.059999999999999</v>
      </c>
      <c r="R17" s="113"/>
      <c r="S17" s="113">
        <f>Q17-R17</f>
        <v>17.059999999999999</v>
      </c>
      <c r="T17" s="95">
        <f>F17+G17+H17</f>
        <v>1.58</v>
      </c>
      <c r="U17" s="95">
        <f>I17</f>
        <v>0.37</v>
      </c>
      <c r="V17" s="95">
        <f>J17</f>
        <v>3.43</v>
      </c>
      <c r="W17" s="121"/>
      <c r="X17" s="95">
        <f>N17</f>
        <v>0.45</v>
      </c>
      <c r="Y17" s="95">
        <f>O17</f>
        <v>0.03</v>
      </c>
      <c r="Z17" s="95">
        <f>M17+P17</f>
        <v>11.200000000000001</v>
      </c>
      <c r="AA17" s="121"/>
      <c r="AB17" s="95">
        <f>SUM(T17:AA17)</f>
        <v>17.060000000000002</v>
      </c>
      <c r="AC17" s="95">
        <f>R17</f>
        <v>0</v>
      </c>
      <c r="AD17" s="95">
        <f>AB17-AC17</f>
        <v>17.060000000000002</v>
      </c>
    </row>
    <row r="18" spans="1:30">
      <c r="A18" s="114"/>
    </row>
    <row r="20" spans="1:30" s="63" customFormat="1">
      <c r="A20" s="87" t="s">
        <v>8</v>
      </c>
    </row>
    <row r="21" spans="1:30" s="63" customFormat="1" ht="25.5">
      <c r="A21" s="85" t="s">
        <v>9</v>
      </c>
      <c r="B21" s="106" t="s">
        <v>157</v>
      </c>
      <c r="C21" s="85" t="s">
        <v>148</v>
      </c>
      <c r="D21" s="85" t="s">
        <v>30</v>
      </c>
      <c r="E21" s="85" t="s">
        <v>149</v>
      </c>
      <c r="F21" s="85" t="s">
        <v>150</v>
      </c>
      <c r="G21" s="85" t="s">
        <v>151</v>
      </c>
      <c r="H21" s="85" t="s">
        <v>152</v>
      </c>
      <c r="I21" s="123"/>
    </row>
    <row r="22" spans="1:30" s="63" customFormat="1">
      <c r="A22" s="68" t="s">
        <v>194</v>
      </c>
      <c r="B22" s="67">
        <v>1000</v>
      </c>
      <c r="C22" s="92">
        <v>14500</v>
      </c>
      <c r="D22" s="92">
        <f>B22*C22</f>
        <v>14500000</v>
      </c>
      <c r="E22" s="92">
        <f>B22*(C22-2000)</f>
        <v>12500000</v>
      </c>
      <c r="F22" s="112">
        <f>D22-E22</f>
        <v>2000000</v>
      </c>
      <c r="G22" s="128">
        <f>E22-(B22*2000)</f>
        <v>10500000</v>
      </c>
      <c r="H22" s="112">
        <f>E22-G22</f>
        <v>2000000</v>
      </c>
      <c r="I22" s="110"/>
    </row>
    <row r="23" spans="1:30" s="63" customFormat="1">
      <c r="A23" s="126" t="s">
        <v>1</v>
      </c>
      <c r="B23" s="108"/>
      <c r="C23" s="108"/>
      <c r="D23" s="108"/>
      <c r="E23" s="108"/>
      <c r="F23" s="124">
        <f>SUM(F22:F22)</f>
        <v>2000000</v>
      </c>
      <c r="G23" s="124"/>
      <c r="H23" s="124">
        <f>SUM(H22:H22)</f>
        <v>2000000</v>
      </c>
    </row>
    <row r="24" spans="1:30" s="63" customFormat="1" ht="15" customHeight="1">
      <c r="A24" s="192" t="s">
        <v>156</v>
      </c>
      <c r="B24" s="192"/>
      <c r="C24" s="192"/>
      <c r="D24" s="122"/>
      <c r="E24" s="103"/>
      <c r="F24" s="120"/>
      <c r="G24" s="120"/>
      <c r="H24" s="103"/>
      <c r="I24" s="99"/>
      <c r="J24" s="99"/>
      <c r="K24" s="99"/>
    </row>
    <row r="25" spans="1:30" s="63" customFormat="1" ht="15.75" customHeight="1">
      <c r="A25" s="193" t="s">
        <v>158</v>
      </c>
      <c r="B25" s="193"/>
      <c r="C25" s="193"/>
      <c r="D25" s="120"/>
      <c r="E25" s="120"/>
      <c r="F25" s="120"/>
      <c r="G25" s="120"/>
      <c r="H25" s="120"/>
      <c r="I25" s="99"/>
      <c r="J25" s="99"/>
      <c r="K25" s="99"/>
    </row>
    <row r="26" spans="1:30" s="63" customFormat="1" ht="15.75" customHeight="1">
      <c r="A26" s="91"/>
      <c r="B26" s="91"/>
      <c r="C26" s="91"/>
      <c r="D26" s="120"/>
      <c r="E26" s="195" t="s">
        <v>36</v>
      </c>
      <c r="F26" s="195"/>
      <c r="G26" s="195"/>
      <c r="H26" s="195"/>
      <c r="I26" s="195"/>
      <c r="J26" s="195"/>
      <c r="K26" s="99"/>
    </row>
    <row r="27" spans="1:30" s="63" customFormat="1" ht="40.5" customHeight="1">
      <c r="A27" s="194" t="s">
        <v>180</v>
      </c>
      <c r="B27" s="194"/>
      <c r="C27" s="194"/>
      <c r="D27" s="194"/>
      <c r="E27" s="194"/>
      <c r="F27" s="194"/>
      <c r="G27" s="194"/>
      <c r="H27" s="194"/>
      <c r="I27" s="99"/>
      <c r="J27" s="99"/>
      <c r="K27" s="99"/>
    </row>
    <row r="28" spans="1:30" s="63" customFormat="1" ht="15.75" customHeight="1">
      <c r="A28" s="91"/>
      <c r="B28" s="91"/>
      <c r="C28" s="91"/>
      <c r="D28" s="120"/>
      <c r="E28" s="120"/>
      <c r="F28" s="120"/>
      <c r="G28" s="120"/>
      <c r="H28" s="120"/>
      <c r="I28" s="99"/>
      <c r="J28" s="99"/>
      <c r="K28" s="99"/>
    </row>
    <row r="29" spans="1:30" s="63" customFormat="1" ht="15.75" customHeight="1">
      <c r="A29" s="91"/>
      <c r="B29" s="91"/>
      <c r="C29" s="91"/>
      <c r="D29" s="120"/>
      <c r="E29" s="120"/>
      <c r="F29" s="120"/>
      <c r="G29" s="120"/>
      <c r="H29" s="120"/>
      <c r="I29" s="99"/>
      <c r="J29" s="99"/>
      <c r="K29" s="99"/>
    </row>
    <row r="30" spans="1:30" s="63" customFormat="1" ht="15.75" customHeight="1">
      <c r="A30" s="91"/>
      <c r="B30" s="91"/>
      <c r="C30" s="91"/>
      <c r="D30" s="120"/>
      <c r="E30" s="120"/>
      <c r="F30" s="120"/>
      <c r="G30" s="120"/>
      <c r="H30" s="120"/>
      <c r="I30" s="99"/>
      <c r="J30" s="99"/>
      <c r="K30" s="99"/>
    </row>
    <row r="31" spans="1:30" s="63" customFormat="1" ht="15.75" customHeight="1">
      <c r="A31" s="91"/>
      <c r="B31" s="91"/>
      <c r="C31" s="91"/>
      <c r="D31" s="120"/>
      <c r="E31" s="120"/>
      <c r="F31" s="120"/>
      <c r="G31" s="120"/>
      <c r="H31" s="120"/>
      <c r="I31" s="99"/>
      <c r="J31" s="99"/>
      <c r="K31" s="99"/>
    </row>
    <row r="32" spans="1:30" s="63" customFormat="1" ht="15.75" customHeight="1">
      <c r="A32" s="91"/>
      <c r="B32" s="91"/>
      <c r="C32" s="91"/>
      <c r="D32" s="120"/>
      <c r="E32" s="120"/>
      <c r="F32" s="120"/>
      <c r="G32" s="120"/>
      <c r="H32" s="120"/>
      <c r="I32" s="99"/>
      <c r="J32" s="99"/>
      <c r="K32" s="99"/>
    </row>
  </sheetData>
  <mergeCells count="25">
    <mergeCell ref="E1:H1"/>
    <mergeCell ref="A24:C24"/>
    <mergeCell ref="A25:C25"/>
    <mergeCell ref="A27:H27"/>
    <mergeCell ref="E26:J26"/>
    <mergeCell ref="E6:K6"/>
    <mergeCell ref="C14:E14"/>
    <mergeCell ref="A13:A15"/>
    <mergeCell ref="B13:B15"/>
    <mergeCell ref="A2:H2"/>
    <mergeCell ref="T13:AD14"/>
    <mergeCell ref="Q13:Q15"/>
    <mergeCell ref="R13:R15"/>
    <mergeCell ref="S13:S15"/>
    <mergeCell ref="F14:H14"/>
    <mergeCell ref="J14:L14"/>
    <mergeCell ref="M14:M15"/>
    <mergeCell ref="N14:N15"/>
    <mergeCell ref="O14:O15"/>
    <mergeCell ref="P14:P15"/>
    <mergeCell ref="N9:N10"/>
    <mergeCell ref="O9:O10"/>
    <mergeCell ref="P9:P10"/>
    <mergeCell ref="C13:L13"/>
    <mergeCell ref="M13:P1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4481B-4380-4E39-B53E-5333649140E9}">
  <sheetPr>
    <tabColor theme="9" tint="0.79998168889431442"/>
  </sheetPr>
  <dimension ref="A1:J19"/>
  <sheetViews>
    <sheetView zoomScale="77" zoomScaleNormal="77" workbookViewId="0">
      <selection activeCell="A14" sqref="A14:E14"/>
    </sheetView>
  </sheetViews>
  <sheetFormatPr defaultColWidth="19.7109375" defaultRowHeight="12.75"/>
  <cols>
    <col min="1" max="1" width="19.7109375" style="63"/>
    <col min="2" max="2" width="40.42578125" style="63" customWidth="1"/>
    <col min="3" max="16384" width="19.7109375" style="63"/>
  </cols>
  <sheetData>
    <row r="1" spans="1:10" ht="39" customHeight="1">
      <c r="D1" s="148" t="s">
        <v>159</v>
      </c>
      <c r="E1" s="148"/>
      <c r="F1" s="148"/>
      <c r="G1" s="148"/>
    </row>
    <row r="2" spans="1:10" ht="43.5" customHeight="1">
      <c r="A2" s="151" t="s">
        <v>162</v>
      </c>
      <c r="B2" s="151"/>
      <c r="C2" s="151"/>
      <c r="D2" s="151"/>
      <c r="E2" s="151"/>
      <c r="F2" s="151"/>
      <c r="G2" s="151"/>
    </row>
    <row r="3" spans="1:10">
      <c r="A3" s="198" t="s">
        <v>163</v>
      </c>
      <c r="B3" s="198"/>
      <c r="C3" s="198"/>
      <c r="D3" s="198"/>
    </row>
    <row r="4" spans="1:10" ht="51">
      <c r="A4" s="81" t="s">
        <v>102</v>
      </c>
      <c r="B4" s="82" t="s">
        <v>103</v>
      </c>
      <c r="C4" s="83" t="s">
        <v>75</v>
      </c>
      <c r="D4" s="83" t="s">
        <v>186</v>
      </c>
      <c r="E4" s="82" t="s">
        <v>187</v>
      </c>
      <c r="F4" s="82" t="s">
        <v>183</v>
      </c>
      <c r="G4" s="82" t="s">
        <v>184</v>
      </c>
    </row>
    <row r="5" spans="1:10" ht="38.25">
      <c r="A5" s="129" t="s">
        <v>164</v>
      </c>
      <c r="B5" s="130" t="s">
        <v>160</v>
      </c>
      <c r="C5" s="131">
        <v>7.53</v>
      </c>
      <c r="D5" s="135">
        <v>114</v>
      </c>
      <c r="E5" s="84">
        <f>D5*2</f>
        <v>228</v>
      </c>
      <c r="F5" s="136">
        <f>((E5/12)*2)*C5</f>
        <v>286.14</v>
      </c>
      <c r="G5" s="132">
        <f>E5*C5</f>
        <v>1716.8400000000001</v>
      </c>
    </row>
    <row r="6" spans="1:10" ht="25.5">
      <c r="A6" s="129" t="s">
        <v>165</v>
      </c>
      <c r="B6" s="133" t="s">
        <v>161</v>
      </c>
      <c r="C6" s="131">
        <v>8.5</v>
      </c>
      <c r="D6" s="135">
        <v>114</v>
      </c>
      <c r="E6" s="84">
        <f>D6*2</f>
        <v>228</v>
      </c>
      <c r="F6" s="136">
        <f>((E6/12)*2)*C6</f>
        <v>323</v>
      </c>
      <c r="G6" s="132">
        <f>E6*C6</f>
        <v>1938</v>
      </c>
    </row>
    <row r="7" spans="1:10">
      <c r="E7" s="74" t="s">
        <v>166</v>
      </c>
      <c r="F7" s="134">
        <f>ROUND(F5+F6,0)</f>
        <v>609</v>
      </c>
      <c r="G7" s="80">
        <f>ROUND(G5+G6,0)</f>
        <v>3655</v>
      </c>
    </row>
    <row r="8" spans="1:10">
      <c r="C8" s="150" t="s">
        <v>36</v>
      </c>
      <c r="D8" s="150"/>
      <c r="E8" s="150"/>
      <c r="F8" s="150"/>
      <c r="G8" s="150"/>
      <c r="H8" s="150"/>
    </row>
    <row r="10" spans="1:10" ht="13.5">
      <c r="A10" s="1" t="s">
        <v>167</v>
      </c>
      <c r="B10" s="79"/>
      <c r="C10" s="79"/>
      <c r="D10" s="79"/>
      <c r="E10" s="79"/>
      <c r="F10" s="79"/>
      <c r="G10" s="79"/>
      <c r="H10" s="79"/>
      <c r="I10" s="79"/>
      <c r="J10" s="79"/>
    </row>
    <row r="11" spans="1:10" ht="38.25" customHeight="1">
      <c r="A11" s="85" t="s">
        <v>9</v>
      </c>
      <c r="B11" s="85" t="s">
        <v>157</v>
      </c>
      <c r="C11" s="85" t="s">
        <v>148</v>
      </c>
      <c r="D11" s="85" t="s">
        <v>30</v>
      </c>
      <c r="E11" s="85" t="s">
        <v>149</v>
      </c>
      <c r="F11" s="85" t="s">
        <v>150</v>
      </c>
      <c r="G11" s="85" t="s">
        <v>151</v>
      </c>
      <c r="H11" s="85" t="s">
        <v>152</v>
      </c>
      <c r="I11" s="123"/>
    </row>
    <row r="12" spans="1:10">
      <c r="A12" s="68" t="s">
        <v>194</v>
      </c>
      <c r="B12" s="67">
        <v>1000</v>
      </c>
      <c r="C12" s="92">
        <v>14500</v>
      </c>
      <c r="D12" s="92">
        <f>B12*C12</f>
        <v>14500000</v>
      </c>
      <c r="E12" s="92">
        <f>B12*(C12-2000)</f>
        <v>12500000</v>
      </c>
      <c r="F12" s="112">
        <f>D12-E12</f>
        <v>2000000</v>
      </c>
      <c r="G12" s="128">
        <f>E12-(B12*2000)</f>
        <v>10500000</v>
      </c>
      <c r="H12" s="112">
        <f>E12-G12</f>
        <v>2000000</v>
      </c>
      <c r="I12" s="110"/>
    </row>
    <row r="13" spans="1:10">
      <c r="A13" s="126" t="s">
        <v>1</v>
      </c>
      <c r="B13" s="108"/>
      <c r="C13" s="108"/>
      <c r="D13" s="108"/>
      <c r="E13" s="108"/>
      <c r="F13" s="124">
        <f>SUM(F12:F12)</f>
        <v>2000000</v>
      </c>
      <c r="G13" s="124"/>
      <c r="H13" s="124">
        <f>SUM(H12:H12)</f>
        <v>2000000</v>
      </c>
    </row>
    <row r="14" spans="1:10">
      <c r="A14" s="199" t="s">
        <v>181</v>
      </c>
      <c r="B14" s="199"/>
      <c r="C14" s="199"/>
      <c r="D14" s="199"/>
      <c r="E14" s="199"/>
      <c r="F14" s="124">
        <v>35542</v>
      </c>
      <c r="G14" s="124"/>
      <c r="H14" s="124">
        <v>213250</v>
      </c>
    </row>
    <row r="15" spans="1:10">
      <c r="A15" s="200" t="s">
        <v>182</v>
      </c>
      <c r="B15" s="200"/>
      <c r="C15" s="200"/>
      <c r="D15" s="200"/>
      <c r="E15" s="200"/>
      <c r="F15" s="124">
        <f>F13-F14</f>
        <v>1964458</v>
      </c>
      <c r="G15" s="124"/>
      <c r="H15" s="124">
        <f t="shared" ref="H15" si="0">H13-H14</f>
        <v>1786750</v>
      </c>
    </row>
    <row r="16" spans="1:10">
      <c r="A16" s="192" t="s">
        <v>156</v>
      </c>
      <c r="B16" s="192"/>
      <c r="C16" s="192"/>
      <c r="D16" s="192"/>
      <c r="E16" s="192"/>
      <c r="F16" s="192"/>
      <c r="G16" s="192"/>
      <c r="H16" s="192"/>
      <c r="I16" s="99"/>
      <c r="J16" s="99"/>
    </row>
    <row r="17" spans="1:10">
      <c r="A17" s="193" t="s">
        <v>158</v>
      </c>
      <c r="B17" s="193"/>
      <c r="C17" s="193"/>
      <c r="D17" s="120"/>
      <c r="E17" s="120"/>
      <c r="F17" s="120"/>
      <c r="G17" s="120"/>
      <c r="H17" s="120"/>
      <c r="I17" s="99"/>
      <c r="J17" s="99"/>
    </row>
    <row r="18" spans="1:10">
      <c r="A18" s="91"/>
      <c r="B18" s="91"/>
      <c r="C18" s="91"/>
      <c r="D18" s="120"/>
      <c r="E18" s="195" t="s">
        <v>36</v>
      </c>
      <c r="F18" s="195"/>
      <c r="G18" s="195"/>
      <c r="H18" s="195"/>
      <c r="I18" s="195"/>
      <c r="J18" s="195"/>
    </row>
    <row r="19" spans="1:10">
      <c r="A19" s="194" t="s">
        <v>188</v>
      </c>
      <c r="B19" s="194"/>
      <c r="C19" s="194"/>
      <c r="D19" s="194"/>
      <c r="E19" s="194"/>
      <c r="F19" s="194"/>
      <c r="G19" s="194"/>
      <c r="H19" s="194"/>
      <c r="I19" s="99"/>
      <c r="J19" s="99"/>
    </row>
  </sheetData>
  <mergeCells count="10">
    <mergeCell ref="A16:H16"/>
    <mergeCell ref="A17:C17"/>
    <mergeCell ref="E18:J18"/>
    <mergeCell ref="A19:H19"/>
    <mergeCell ref="D1:G1"/>
    <mergeCell ref="A2:G2"/>
    <mergeCell ref="A3:D3"/>
    <mergeCell ref="A14:E14"/>
    <mergeCell ref="A15:E15"/>
    <mergeCell ref="C8:H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1.pielikums</vt:lpstr>
      <vt:lpstr>2.pielikums</vt:lpstr>
      <vt:lpstr>3.pielikums</vt:lpstr>
      <vt:lpstr>4.pielikums</vt:lpstr>
      <vt:lpstr>5.pielikums</vt:lpstr>
      <vt:lpstr>6.pielikums</vt:lpstr>
      <vt:lpstr>7.pielikums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Una Īverte</dc:creator>
  <cp:lastModifiedBy>Ivita Šņore</cp:lastModifiedBy>
  <dcterms:created xsi:type="dcterms:W3CDTF">2024-05-29T11:42:25Z</dcterms:created>
  <dcterms:modified xsi:type="dcterms:W3CDTF">2024-10-22T12:13:53Z</dcterms:modified>
</cp:coreProperties>
</file>