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ilze.rudzite\Desktop\UZDEVUMI\3_2023\TAP_Kakhovskas dambja pieprasijums\Uz_VK\"/>
    </mc:Choice>
  </mc:AlternateContent>
  <xr:revisionPtr revIDLastSave="0" documentId="13_ncr:1_{6C591FAF-4EA8-413A-9E9A-19F4566676F5}" xr6:coauthVersionLast="36" xr6:coauthVersionMax="36" xr10:uidLastSave="{00000000-0000-0000-0000-000000000000}"/>
  <bookViews>
    <workbookView xWindow="0" yWindow="0" windowWidth="19200" windowHeight="6640" xr2:uid="{00000000-000D-0000-FFFF-FFFF00000000}"/>
  </bookViews>
  <sheets>
    <sheet name="Aprēķins" sheetId="3" r:id="rId1"/>
  </sheets>
  <definedNames>
    <definedName name="_xlnm._FilterDatabase" localSheetId="0" hidden="1">Aprēķins!$A$5:$F$35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3" l="1"/>
  <c r="E7" i="3"/>
  <c r="E8" i="3"/>
  <c r="E9" i="3"/>
  <c r="E10" i="3"/>
  <c r="E11" i="3"/>
  <c r="E12" i="3"/>
  <c r="E13" i="3"/>
  <c r="E15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C16" i="3"/>
  <c r="E16" i="3" s="1"/>
  <c r="C6" i="3"/>
  <c r="E6" i="3" s="1"/>
  <c r="C14" i="3"/>
  <c r="E14" i="3" s="1"/>
  <c r="E33" i="3" l="1"/>
</calcChain>
</file>

<file path=xl/sharedStrings.xml><?xml version="1.0" encoding="utf-8"?>
<sst xmlns="http://schemas.openxmlformats.org/spreadsheetml/2006/main" count="42" uniqueCount="37">
  <si>
    <t>Elektroģenerators</t>
  </si>
  <si>
    <t>Ūdenslīdēju griezumu izturīgi cimdi</t>
  </si>
  <si>
    <t>Guļammaisi</t>
  </si>
  <si>
    <t>Rokas sūknis</t>
  </si>
  <si>
    <t>Elektriskais ūdens sūknis</t>
  </si>
  <si>
    <t>Kvadracikls</t>
  </si>
  <si>
    <t>Glābšanas vestes</t>
  </si>
  <si>
    <t>Hansa dēlis</t>
  </si>
  <si>
    <t>Spiedvads 51mm</t>
  </si>
  <si>
    <t>Spiedvads 77mm</t>
  </si>
  <si>
    <t>Puspiekabe</t>
  </si>
  <si>
    <t>Kompresors</t>
  </si>
  <si>
    <t>Kompresora komplekts (pneimatiskie instrumenti)</t>
  </si>
  <si>
    <t>Sūkņu stacija</t>
  </si>
  <si>
    <t>Spiedvads 150mm</t>
  </si>
  <si>
    <t xml:space="preserve">Ķēžu motorzāģis </t>
  </si>
  <si>
    <t>Peldošā virve</t>
  </si>
  <si>
    <t>EKK</t>
  </si>
  <si>
    <t>Skaits, gab.</t>
  </si>
  <si>
    <t>Lāpstas</t>
  </si>
  <si>
    <t>KOPĀ EKK 2000</t>
  </si>
  <si>
    <t>KOPĀ EKK 5000</t>
  </si>
  <si>
    <t>x</t>
  </si>
  <si>
    <t>PAVISAM KOPĀ:</t>
  </si>
  <si>
    <t>Gumijas šļūtenes 15m 2collas</t>
  </si>
  <si>
    <t>Gumijas šļūtenes 30m 2collas</t>
  </si>
  <si>
    <t>Pielikums</t>
  </si>
  <si>
    <t xml:space="preserve">tiesību akta projekta "Par humānās palīdzības sniegšanu Ukrainai"
 sākotnējās ietekmes (ex-ante) novērtējuma ziņojumam (anotācijai) </t>
  </si>
  <si>
    <t>Provizoriskās izmaksas humānai palīdzībai Ukrainai nosūtāmo materiālo resursu atjaunošanai</t>
  </si>
  <si>
    <t xml:space="preserve">Materiālo resursu nosaukums </t>
  </si>
  <si>
    <t>Nr.
p.k.</t>
  </si>
  <si>
    <t>Sausa tērpa zābaki (pāris)</t>
  </si>
  <si>
    <t>Ziemas zābaki (pāris)</t>
  </si>
  <si>
    <r>
      <t xml:space="preserve">Cena ar PVN, </t>
    </r>
    <r>
      <rPr>
        <b/>
        <i/>
        <sz val="12"/>
        <color theme="1"/>
        <rFont val="Times New Roman"/>
        <family val="1"/>
        <charset val="186"/>
      </rPr>
      <t>euro</t>
    </r>
  </si>
  <si>
    <r>
      <t xml:space="preserve">Summa ar PVN, </t>
    </r>
    <r>
      <rPr>
        <b/>
        <i/>
        <sz val="12"/>
        <color theme="1"/>
        <rFont val="Times New Roman"/>
        <family val="1"/>
        <charset val="186"/>
      </rPr>
      <t>euro</t>
    </r>
  </si>
  <si>
    <r>
      <t xml:space="preserve">Gumijas zābaki (garie) (pāris) </t>
    </r>
    <r>
      <rPr>
        <i/>
        <sz val="12"/>
        <color theme="1"/>
        <rFont val="Times New Roman"/>
        <family val="1"/>
        <charset val="186"/>
      </rPr>
      <t>(valsts materiālās rezerves)</t>
    </r>
  </si>
  <si>
    <r>
      <t xml:space="preserve">Segas </t>
    </r>
    <r>
      <rPr>
        <i/>
        <sz val="12"/>
        <color theme="1"/>
        <rFont val="Times New Roman"/>
        <family val="1"/>
        <charset val="186"/>
      </rPr>
      <t>(valsts materiālās rezerves)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</si>
</sst>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2" fontId="3" fillId="0" borderId="1" xfId="0" applyNumberFormat="1" applyFont="1" applyBorder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" fontId="2" fillId="0" borderId="1" xfId="1" applyNumberFormat="1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4" fontId="2" fillId="0" borderId="0" xfId="0" applyNumberFormat="1" applyFont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Komats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"/>
  <sheetViews>
    <sheetView tabSelected="1" workbookViewId="0">
      <selection activeCell="I7" sqref="I7:J7"/>
    </sheetView>
  </sheetViews>
  <sheetFormatPr defaultColWidth="8.90625" defaultRowHeight="15.5" x14ac:dyDescent="0.35"/>
  <cols>
    <col min="1" max="1" width="7.6328125" style="1" customWidth="1"/>
    <col min="2" max="2" width="24.90625" style="2" customWidth="1"/>
    <col min="3" max="3" width="10.90625" style="1" customWidth="1"/>
    <col min="4" max="5" width="13.90625" style="3" customWidth="1"/>
    <col min="6" max="16384" width="8.90625" style="4"/>
  </cols>
  <sheetData>
    <row r="1" spans="1:6" x14ac:dyDescent="0.35">
      <c r="E1" s="15" t="s">
        <v>26</v>
      </c>
      <c r="F1" s="15"/>
    </row>
    <row r="2" spans="1:6" ht="40" customHeight="1" x14ac:dyDescent="0.35">
      <c r="B2" s="16" t="s">
        <v>27</v>
      </c>
      <c r="C2" s="16"/>
      <c r="D2" s="16"/>
      <c r="E2" s="16"/>
      <c r="F2" s="16"/>
    </row>
    <row r="3" spans="1:6" ht="17.5" customHeight="1" x14ac:dyDescent="0.35"/>
    <row r="4" spans="1:6" ht="45.5" customHeight="1" x14ac:dyDescent="0.35">
      <c r="A4" s="17" t="s">
        <v>28</v>
      </c>
      <c r="B4" s="17"/>
      <c r="C4" s="17"/>
      <c r="D4" s="17"/>
      <c r="E4" s="17"/>
      <c r="F4" s="17"/>
    </row>
    <row r="5" spans="1:6" s="6" customFormat="1" ht="30.5" x14ac:dyDescent="0.35">
      <c r="A5" s="5" t="s">
        <v>30</v>
      </c>
      <c r="B5" s="5" t="s">
        <v>29</v>
      </c>
      <c r="C5" s="5" t="s">
        <v>18</v>
      </c>
      <c r="D5" s="5" t="s">
        <v>33</v>
      </c>
      <c r="E5" s="5" t="s">
        <v>34</v>
      </c>
      <c r="F5" s="5" t="s">
        <v>17</v>
      </c>
    </row>
    <row r="6" spans="1:6" x14ac:dyDescent="0.35">
      <c r="A6" s="7">
        <v>1</v>
      </c>
      <c r="B6" s="8" t="s">
        <v>4</v>
      </c>
      <c r="C6" s="7">
        <f>3+1</f>
        <v>4</v>
      </c>
      <c r="D6" s="9">
        <v>4392.3</v>
      </c>
      <c r="E6" s="10">
        <f>ROUND(D6*C6,2)</f>
        <v>17569.2</v>
      </c>
      <c r="F6" s="11">
        <v>5000</v>
      </c>
    </row>
    <row r="7" spans="1:6" x14ac:dyDescent="0.35">
      <c r="A7" s="7">
        <v>2</v>
      </c>
      <c r="B7" s="8" t="s">
        <v>4</v>
      </c>
      <c r="C7" s="7">
        <v>15</v>
      </c>
      <c r="D7" s="9">
        <v>5808</v>
      </c>
      <c r="E7" s="10">
        <f t="shared" ref="E7:E32" si="0">ROUND(D7*C7,2)</f>
        <v>87120</v>
      </c>
      <c r="F7" s="11">
        <v>5000</v>
      </c>
    </row>
    <row r="8" spans="1:6" x14ac:dyDescent="0.35">
      <c r="A8" s="7">
        <v>3</v>
      </c>
      <c r="B8" s="8" t="s">
        <v>4</v>
      </c>
      <c r="C8" s="7">
        <v>1</v>
      </c>
      <c r="D8" s="10">
        <v>4498.78</v>
      </c>
      <c r="E8" s="10">
        <f t="shared" si="0"/>
        <v>4498.78</v>
      </c>
      <c r="F8" s="11">
        <v>5000</v>
      </c>
    </row>
    <row r="9" spans="1:6" x14ac:dyDescent="0.35">
      <c r="A9" s="7">
        <v>4</v>
      </c>
      <c r="B9" s="8" t="s">
        <v>4</v>
      </c>
      <c r="C9" s="7">
        <v>1</v>
      </c>
      <c r="D9" s="10">
        <v>21193.79</v>
      </c>
      <c r="E9" s="10">
        <f t="shared" si="0"/>
        <v>21193.79</v>
      </c>
      <c r="F9" s="11">
        <v>5000</v>
      </c>
    </row>
    <row r="10" spans="1:6" x14ac:dyDescent="0.35">
      <c r="A10" s="7">
        <v>5</v>
      </c>
      <c r="B10" s="8" t="s">
        <v>3</v>
      </c>
      <c r="C10" s="7">
        <v>1</v>
      </c>
      <c r="D10" s="10">
        <v>1090.0899999999999</v>
      </c>
      <c r="E10" s="10">
        <f t="shared" si="0"/>
        <v>1090.0899999999999</v>
      </c>
      <c r="F10" s="11">
        <v>5000</v>
      </c>
    </row>
    <row r="11" spans="1:6" x14ac:dyDescent="0.35">
      <c r="A11" s="7">
        <v>6</v>
      </c>
      <c r="B11" s="8" t="s">
        <v>0</v>
      </c>
      <c r="C11" s="7">
        <v>5</v>
      </c>
      <c r="D11" s="10">
        <v>822.8</v>
      </c>
      <c r="E11" s="10">
        <f t="shared" si="0"/>
        <v>4114</v>
      </c>
      <c r="F11" s="11">
        <v>5000</v>
      </c>
    </row>
    <row r="12" spans="1:6" x14ac:dyDescent="0.35">
      <c r="A12" s="7">
        <v>7</v>
      </c>
      <c r="B12" s="8" t="s">
        <v>15</v>
      </c>
      <c r="C12" s="7">
        <v>1</v>
      </c>
      <c r="D12" s="10">
        <v>1427.8</v>
      </c>
      <c r="E12" s="10">
        <f t="shared" si="0"/>
        <v>1427.8</v>
      </c>
      <c r="F12" s="11">
        <v>5000</v>
      </c>
    </row>
    <row r="13" spans="1:6" x14ac:dyDescent="0.35">
      <c r="A13" s="7">
        <v>8</v>
      </c>
      <c r="B13" s="8" t="s">
        <v>14</v>
      </c>
      <c r="C13" s="7">
        <v>74</v>
      </c>
      <c r="D13" s="10">
        <v>613.47</v>
      </c>
      <c r="E13" s="10">
        <f t="shared" si="0"/>
        <v>45396.78</v>
      </c>
      <c r="F13" s="11">
        <v>5000</v>
      </c>
    </row>
    <row r="14" spans="1:6" x14ac:dyDescent="0.35">
      <c r="A14" s="7">
        <v>9</v>
      </c>
      <c r="B14" s="8" t="s">
        <v>8</v>
      </c>
      <c r="C14" s="7">
        <f>30+90</f>
        <v>120</v>
      </c>
      <c r="D14" s="10">
        <v>162.02000000000001</v>
      </c>
      <c r="E14" s="10">
        <f t="shared" si="0"/>
        <v>19442.400000000001</v>
      </c>
      <c r="F14" s="11">
        <v>2000</v>
      </c>
    </row>
    <row r="15" spans="1:6" x14ac:dyDescent="0.35">
      <c r="A15" s="7">
        <v>10</v>
      </c>
      <c r="B15" s="8" t="s">
        <v>9</v>
      </c>
      <c r="C15" s="7">
        <v>15</v>
      </c>
      <c r="D15" s="10">
        <v>220.22</v>
      </c>
      <c r="E15" s="10">
        <f t="shared" si="0"/>
        <v>3303.3</v>
      </c>
      <c r="F15" s="11">
        <v>2000</v>
      </c>
    </row>
    <row r="16" spans="1:6" x14ac:dyDescent="0.35">
      <c r="A16" s="7">
        <v>11</v>
      </c>
      <c r="B16" s="8" t="s">
        <v>6</v>
      </c>
      <c r="C16" s="7">
        <f>10+5+10</f>
        <v>25</v>
      </c>
      <c r="D16" s="10">
        <v>60.5</v>
      </c>
      <c r="E16" s="10">
        <f>ROUND(D16*C16,2)</f>
        <v>1512.5</v>
      </c>
      <c r="F16" s="11">
        <v>2000</v>
      </c>
    </row>
    <row r="17" spans="1:6" x14ac:dyDescent="0.35">
      <c r="A17" s="7">
        <v>12</v>
      </c>
      <c r="B17" s="8" t="s">
        <v>31</v>
      </c>
      <c r="C17" s="7">
        <v>2</v>
      </c>
      <c r="D17" s="10">
        <v>181.5</v>
      </c>
      <c r="E17" s="10">
        <f t="shared" si="0"/>
        <v>363</v>
      </c>
      <c r="F17" s="11">
        <v>2000</v>
      </c>
    </row>
    <row r="18" spans="1:6" ht="31" x14ac:dyDescent="0.35">
      <c r="A18" s="7">
        <v>13</v>
      </c>
      <c r="B18" s="8" t="s">
        <v>1</v>
      </c>
      <c r="C18" s="7">
        <v>78</v>
      </c>
      <c r="D18" s="10">
        <v>36.299999999999997</v>
      </c>
      <c r="E18" s="10">
        <f t="shared" si="0"/>
        <v>2831.4</v>
      </c>
      <c r="F18" s="11">
        <v>2000</v>
      </c>
    </row>
    <row r="19" spans="1:6" x14ac:dyDescent="0.35">
      <c r="A19" s="7">
        <v>14</v>
      </c>
      <c r="B19" s="8" t="s">
        <v>19</v>
      </c>
      <c r="C19" s="7">
        <v>7</v>
      </c>
      <c r="D19" s="10">
        <v>54.45</v>
      </c>
      <c r="E19" s="10">
        <f t="shared" si="0"/>
        <v>381.15</v>
      </c>
      <c r="F19" s="11">
        <v>2000</v>
      </c>
    </row>
    <row r="20" spans="1:6" x14ac:dyDescent="0.35">
      <c r="A20" s="7">
        <v>15</v>
      </c>
      <c r="B20" s="8" t="s">
        <v>32</v>
      </c>
      <c r="C20" s="7">
        <v>52</v>
      </c>
      <c r="D20" s="10">
        <v>60.5</v>
      </c>
      <c r="E20" s="10">
        <f t="shared" si="0"/>
        <v>3146</v>
      </c>
      <c r="F20" s="11">
        <v>2000</v>
      </c>
    </row>
    <row r="21" spans="1:6" x14ac:dyDescent="0.35">
      <c r="A21" s="7">
        <v>16</v>
      </c>
      <c r="B21" s="8" t="s">
        <v>2</v>
      </c>
      <c r="C21" s="7">
        <v>69</v>
      </c>
      <c r="D21" s="10">
        <v>30.25</v>
      </c>
      <c r="E21" s="10">
        <f t="shared" si="0"/>
        <v>2087.25</v>
      </c>
      <c r="F21" s="11">
        <v>2000</v>
      </c>
    </row>
    <row r="22" spans="1:6" ht="31" x14ac:dyDescent="0.35">
      <c r="A22" s="7">
        <v>17</v>
      </c>
      <c r="B22" s="8" t="s">
        <v>24</v>
      </c>
      <c r="C22" s="7">
        <v>1</v>
      </c>
      <c r="D22" s="10">
        <v>1966.25</v>
      </c>
      <c r="E22" s="10">
        <f t="shared" si="0"/>
        <v>1966.25</v>
      </c>
      <c r="F22" s="11">
        <v>5000</v>
      </c>
    </row>
    <row r="23" spans="1:6" ht="31" x14ac:dyDescent="0.35">
      <c r="A23" s="7">
        <v>18</v>
      </c>
      <c r="B23" s="8" t="s">
        <v>25</v>
      </c>
      <c r="C23" s="7">
        <v>1</v>
      </c>
      <c r="D23" s="10">
        <v>1966.25</v>
      </c>
      <c r="E23" s="10">
        <f t="shared" si="0"/>
        <v>1966.25</v>
      </c>
      <c r="F23" s="11">
        <v>5000</v>
      </c>
    </row>
    <row r="24" spans="1:6" x14ac:dyDescent="0.35">
      <c r="A24" s="7">
        <v>19</v>
      </c>
      <c r="B24" s="8" t="s">
        <v>5</v>
      </c>
      <c r="C24" s="7">
        <v>1</v>
      </c>
      <c r="D24" s="10">
        <v>20797.400000000001</v>
      </c>
      <c r="E24" s="10">
        <f t="shared" si="0"/>
        <v>20797.400000000001</v>
      </c>
      <c r="F24" s="11">
        <v>5000</v>
      </c>
    </row>
    <row r="25" spans="1:6" x14ac:dyDescent="0.35">
      <c r="A25" s="7">
        <v>20</v>
      </c>
      <c r="B25" s="8" t="s">
        <v>10</v>
      </c>
      <c r="C25" s="7">
        <v>1</v>
      </c>
      <c r="D25" s="10">
        <v>3509.99</v>
      </c>
      <c r="E25" s="10">
        <f t="shared" si="0"/>
        <v>3509.99</v>
      </c>
      <c r="F25" s="11">
        <v>5000</v>
      </c>
    </row>
    <row r="26" spans="1:6" x14ac:dyDescent="0.35">
      <c r="A26" s="7">
        <v>21</v>
      </c>
      <c r="B26" s="8" t="s">
        <v>11</v>
      </c>
      <c r="C26" s="7">
        <v>1</v>
      </c>
      <c r="D26" s="10">
        <v>36300</v>
      </c>
      <c r="E26" s="10">
        <f t="shared" si="0"/>
        <v>36300</v>
      </c>
      <c r="F26" s="11">
        <v>5000</v>
      </c>
    </row>
    <row r="27" spans="1:6" ht="31" x14ac:dyDescent="0.35">
      <c r="A27" s="7">
        <v>22</v>
      </c>
      <c r="B27" s="8" t="s">
        <v>12</v>
      </c>
      <c r="C27" s="7">
        <v>1</v>
      </c>
      <c r="D27" s="10">
        <v>12100</v>
      </c>
      <c r="E27" s="10">
        <f t="shared" si="0"/>
        <v>12100</v>
      </c>
      <c r="F27" s="11">
        <v>5000</v>
      </c>
    </row>
    <row r="28" spans="1:6" x14ac:dyDescent="0.35">
      <c r="A28" s="7">
        <v>23</v>
      </c>
      <c r="B28" s="8" t="s">
        <v>13</v>
      </c>
      <c r="C28" s="7">
        <v>1</v>
      </c>
      <c r="D28" s="10">
        <v>113377</v>
      </c>
      <c r="E28" s="10">
        <f t="shared" si="0"/>
        <v>113377</v>
      </c>
      <c r="F28" s="11">
        <v>5000</v>
      </c>
    </row>
    <row r="29" spans="1:6" ht="46.5" x14ac:dyDescent="0.35">
      <c r="A29" s="7">
        <v>24</v>
      </c>
      <c r="B29" s="8" t="s">
        <v>35</v>
      </c>
      <c r="C29" s="7">
        <v>120</v>
      </c>
      <c r="D29" s="10">
        <v>66.55</v>
      </c>
      <c r="E29" s="10">
        <f t="shared" si="0"/>
        <v>7986</v>
      </c>
      <c r="F29" s="11">
        <v>2000</v>
      </c>
    </row>
    <row r="30" spans="1:6" x14ac:dyDescent="0.35">
      <c r="A30" s="7">
        <v>25</v>
      </c>
      <c r="B30" s="8" t="s">
        <v>16</v>
      </c>
      <c r="C30" s="7">
        <v>1</v>
      </c>
      <c r="D30" s="10">
        <v>278.3</v>
      </c>
      <c r="E30" s="10">
        <f t="shared" si="0"/>
        <v>278.3</v>
      </c>
      <c r="F30" s="11">
        <v>2000</v>
      </c>
    </row>
    <row r="31" spans="1:6" ht="31" x14ac:dyDescent="0.35">
      <c r="A31" s="7">
        <v>26</v>
      </c>
      <c r="B31" s="8" t="s">
        <v>36</v>
      </c>
      <c r="C31" s="7">
        <v>500</v>
      </c>
      <c r="D31" s="10">
        <v>31.46</v>
      </c>
      <c r="E31" s="10">
        <f t="shared" si="0"/>
        <v>15730</v>
      </c>
      <c r="F31" s="11">
        <v>2000</v>
      </c>
    </row>
    <row r="32" spans="1:6" x14ac:dyDescent="0.35">
      <c r="A32" s="7">
        <v>27</v>
      </c>
      <c r="B32" s="8" t="s">
        <v>7</v>
      </c>
      <c r="C32" s="7">
        <v>2</v>
      </c>
      <c r="D32" s="10">
        <v>1815</v>
      </c>
      <c r="E32" s="10">
        <f t="shared" si="0"/>
        <v>3630</v>
      </c>
      <c r="F32" s="11">
        <v>5000</v>
      </c>
    </row>
    <row r="33" spans="1:6" x14ac:dyDescent="0.35">
      <c r="A33" s="13" t="s">
        <v>23</v>
      </c>
      <c r="B33" s="13"/>
      <c r="C33" s="13"/>
      <c r="D33" s="13"/>
      <c r="E33" s="12">
        <f>SUM(E6:E32)</f>
        <v>433118.62999999995</v>
      </c>
      <c r="F33" s="7" t="s">
        <v>22</v>
      </c>
    </row>
    <row r="34" spans="1:6" x14ac:dyDescent="0.35">
      <c r="A34" s="14" t="s">
        <v>20</v>
      </c>
      <c r="B34" s="14"/>
      <c r="C34" s="14"/>
      <c r="D34" s="14"/>
      <c r="E34" s="10">
        <v>57061.3</v>
      </c>
      <c r="F34" s="7" t="s">
        <v>22</v>
      </c>
    </row>
    <row r="35" spans="1:6" x14ac:dyDescent="0.35">
      <c r="A35" s="14" t="s">
        <v>21</v>
      </c>
      <c r="B35" s="14"/>
      <c r="C35" s="14"/>
      <c r="D35" s="14"/>
      <c r="E35" s="10">
        <v>376057.33</v>
      </c>
      <c r="F35" s="7" t="s">
        <v>22</v>
      </c>
    </row>
  </sheetData>
  <autoFilter ref="A5:F35" xr:uid="{00000000-0009-0000-0000-000000000000}"/>
  <mergeCells count="6">
    <mergeCell ref="A33:D33"/>
    <mergeCell ref="A34:D34"/>
    <mergeCell ref="A35:D35"/>
    <mergeCell ref="E1:F1"/>
    <mergeCell ref="B2:F2"/>
    <mergeCell ref="A4:F4"/>
  </mergeCells>
  <pageMargins left="1.1811023622047245" right="0.59055118110236227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Aprēķins</vt:lpstr>
    </vt:vector>
  </TitlesOfParts>
  <Company>Valsts policija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Mētra</dc:creator>
  <cp:lastModifiedBy>Ilze Rudzīte</cp:lastModifiedBy>
  <cp:lastPrinted>2023-06-12T10:11:15Z</cp:lastPrinted>
  <dcterms:created xsi:type="dcterms:W3CDTF">2023-06-08T11:50:56Z</dcterms:created>
  <dcterms:modified xsi:type="dcterms:W3CDTF">2023-06-12T10:11:21Z</dcterms:modified>
</cp:coreProperties>
</file>