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https://vide-my.sharepoint.com/personal/solvitavaivode_varam_gov_lv/Documents/Desktop/DARBS_2023/LNG_2023/ALUKSNE/"/>
    </mc:Choice>
  </mc:AlternateContent>
  <xr:revisionPtr revIDLastSave="420" documentId="8_{E031365A-9BD6-4DC9-AE7F-2410A4FFB54E}" xr6:coauthVersionLast="47" xr6:coauthVersionMax="47" xr10:uidLastSave="{44D0C96A-77F8-482C-A424-C98B9A47AAD7}"/>
  <bookViews>
    <workbookView xWindow="-120" yWindow="-120" windowWidth="29040" windowHeight="15840" xr2:uid="{EEDBB0E5-5297-4BAD-A5C0-2FB54E32D72B}"/>
  </bookViews>
  <sheets>
    <sheet name="Apkopojums"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2" i="1" l="1"/>
  <c r="F5" i="1" l="1"/>
  <c r="F7" i="1"/>
  <c r="F9" i="1"/>
  <c r="F10" i="1"/>
  <c r="F11" i="1"/>
  <c r="F12" i="1"/>
  <c r="F13" i="1"/>
  <c r="F6" i="1"/>
  <c r="F8" i="1"/>
  <c r="F14" i="1"/>
  <c r="E15" i="1" l="1"/>
  <c r="D15" i="1"/>
  <c r="F15" i="1" l="1"/>
</calcChain>
</file>

<file path=xl/sharedStrings.xml><?xml version="1.0" encoding="utf-8"?>
<sst xmlns="http://schemas.openxmlformats.org/spreadsheetml/2006/main" count="105" uniqueCount="69">
  <si>
    <t>Postījumu novēršanai nepieciešamā finansējuma apmērs, euro</t>
  </si>
  <si>
    <t>Pašvaldības līdzfinansējums, euro</t>
  </si>
  <si>
    <t>No valsts budžeta programmas "Līdzekļi neparedzētiem gadījumiem" nepieciešamā finansējuma apmērs, euro</t>
  </si>
  <si>
    <t>Pašvaldības iesniegtie finansiālā pamatojuma dokumenti</t>
  </si>
  <si>
    <t>Nr. p.k.</t>
  </si>
  <si>
    <r>
      <t xml:space="preserve">apsekošanas akts </t>
    </r>
    <r>
      <rPr>
        <sz val="8"/>
        <color theme="1"/>
        <rFont val="Times New Roman"/>
        <family val="1"/>
        <charset val="186"/>
      </rPr>
      <t>(zaudējumu novērtējums vai dokumenti, kas apliecina notikušo faktu)</t>
    </r>
  </si>
  <si>
    <r>
      <t xml:space="preserve">pieprasīto līdzekļu aprēķins/tāme </t>
    </r>
    <r>
      <rPr>
        <sz val="8"/>
        <color theme="1"/>
        <rFont val="Times New Roman"/>
        <family val="1"/>
        <charset val="186"/>
      </rPr>
      <t>(veicamo darbu/ pakalpojumu apraksts, nepieciešamo materiālu daudzums, cena, atalgojums un paredzamo nodokļu samaksa)</t>
    </r>
  </si>
  <si>
    <t>apliecinājums, ka infrastruktūras objekts ir pašvaldības īpašumā vai valdījumā</t>
  </si>
  <si>
    <r>
      <t xml:space="preserve">informācija par pašvaldības līdzfinansējuma apmēru objektam radīto zaudējumu novēršanai
</t>
    </r>
    <r>
      <rPr>
        <sz val="8"/>
        <color theme="1"/>
        <rFont val="Times New Roman"/>
        <family val="1"/>
        <charset val="186"/>
      </rPr>
      <t>(ne mazāk kā 30 % no objektam radīto zaudējumu apmēra)</t>
    </r>
  </si>
  <si>
    <t>apliecinājums, ka par objektu pašvaldībai nepienākas vai pienākas apdrošināšanas atlīdzība</t>
  </si>
  <si>
    <t>Piezīmes, kometāri, jautājumi</t>
  </si>
  <si>
    <t>KOPĀ:</t>
  </si>
  <si>
    <t>x</t>
  </si>
  <si>
    <t>MK noteikumu Nr.421 
5.pielikums</t>
  </si>
  <si>
    <t>Objekta nosaukums un adrese</t>
  </si>
  <si>
    <t>Postījumi</t>
  </si>
  <si>
    <t>Autoceļš “Dzirnavu iela”, Jaunannas pagasts, Alūksnes novads</t>
  </si>
  <si>
    <t>24.03.2023. akts Nr. ANPAP/1.</t>
  </si>
  <si>
    <t>24.03.2023. akts Nr. ANPAP/2.</t>
  </si>
  <si>
    <t>27.03.2023. akts Nr. ANPAP/3.</t>
  </si>
  <si>
    <t>27.03.2023. akts Nr. ANPAP/4.</t>
  </si>
  <si>
    <t>24.03.2023. akts Nr. ANPAP/5.</t>
  </si>
  <si>
    <t>24.03.2023. akts Nr. ANPAP/6.</t>
  </si>
  <si>
    <t>27.03.2023. akts Nr. ANPAP/7.</t>
  </si>
  <si>
    <t>27.03.2023. akts Nr. ANPAP/9.</t>
  </si>
  <si>
    <t>27.03.2023. akts Nr. ANPAP/10.</t>
  </si>
  <si>
    <t>27.03.2023. akts Nr. ANPAP/11.</t>
  </si>
  <si>
    <t>pamatlīdzekļu uzskaites kartīte Nr.PJN0334
Nr.PJN0353</t>
  </si>
  <si>
    <t>pamatlīdzekļu uzskaites kartīte Nr.PJN0348</t>
  </si>
  <si>
    <t>pamatlīdzekļu uzskaites kartīte Nr.PJN0339
Nr.PJN0598</t>
  </si>
  <si>
    <t>pamatlīdzekļu uzskaites kartīte Nr.PJN0343</t>
  </si>
  <si>
    <t>pamatlīdzekļu uzskaites kartīte Nr.PAL127635</t>
  </si>
  <si>
    <t>pamatlīdzekļu uzskaites kartīte Nr.PLIX330</t>
  </si>
  <si>
    <t>pamatlīdzekļu uzskaites kartīte Nr.PML121317.1</t>
  </si>
  <si>
    <t>pamatlīdzekļu uzskaites kartīte Nr.PML012131</t>
  </si>
  <si>
    <t>pamatlīdzekļu uzskaites kartīte Nr.PAL127260</t>
  </si>
  <si>
    <t>pamatlīdzekļu uzskaites kartīte Nr.PZE0235.1</t>
  </si>
  <si>
    <t>5.pielikumā ir atzīme, ka objekts nebija apdrošināts</t>
  </si>
  <si>
    <t>11.04.2023. lietavu plūdu seku likvidēšanas tāme</t>
  </si>
  <si>
    <t>Dzelzsbetona caurtekā ir redzami bojājumi, bojāta ceļa klātne. Nepieciešams demontēt bojāto dzelzsbetona caurteku un iebūvēt jaunu.</t>
  </si>
  <si>
    <t>Noskalots ceļa grants segums, bojāta
ceļa klātne, ceļa klātnē izveidojušies izskalojumi. Nepieciešams veikt grants seguma atjaunošanu ar minerālmateriālu maisījumu.</t>
  </si>
  <si>
    <t>25.05.2023. koptāme
11.04.2023. lietavu plūdu seku likvidēšanas tāme</t>
  </si>
  <si>
    <t>Izveidojušies dziļi un bīstami ceļa
seguma izskalojumi, kas apdraud satiksmes drošību un var radīt tālāku ceļa klātnes iebrukumu. Autoceļa tehniskais stāvoklis ir katastrofālā stāvoklī un satiksme pa ceļu ir apdraudēta un bīstama. Nepieciešams veikt grants seguma atjaunošana ar minerālmateriālu maisījumu.</t>
  </si>
  <si>
    <t>Divām dzelzsbetona caurtekām ir redzami bojājumi, izveidojušās dziļas rises, bojata
ceļa klātne. Nepieciešams veikt dzelzsbetona caurtekas demontāžu, divu jaunu caurteku izbūvi, grāvju pārtīrīšanu ar grunts izlīdzināšanu uz vietas un grants seguma pastiprināšanu ar minerālmateriālu maisījumu.</t>
  </si>
  <si>
    <t>Izveidojušies ceļa seguma izskalojumi, autoceļa tehniskais stāvoklis ir katastrofāls. Nepieciešams veikt grants seguma atjaunošanu ar minerālmateriālu maisījumu.</t>
  </si>
  <si>
    <t>Noskalots ceļa grants segums, bojāta ceļa klātne, kas apdraud satiksmes drošību. Nepieciešams veikt nomaļu apauguma noņemšanu ar izvešanu uz norādīto atbērtnes vietu un grants seguma atjaunošanu ar minerālmateriālu maisījumu.</t>
  </si>
  <si>
    <t>Alūksnes novada pašvaldības domes 25.05.2023. lēmums Nr.156</t>
  </si>
  <si>
    <t>Noskalots ceļa grants segums, pasliktinot ceļa klātni, kas apdraud satiksmes drošību. Nepieciešams veikt nomaļu apauguma noņemšanu ar izlīdzināšanu uz vietas un grants seguma atjaunošanu ar minerālmateriālu maisījumu.</t>
  </si>
  <si>
    <t>Dzelzsbetona caurtekā ir redzami bojājumi, bojāta ceļa klātne. Nepieciešams veikt dzelzsbetona caurtekas demontāžu un jaunas caurtekas izbūvi, kā arī grāvju pārtīrīšana ar grunts izlīdzināšanu uz vietas.</t>
  </si>
  <si>
    <r>
      <rPr>
        <sz val="10"/>
        <color theme="1"/>
        <rFont val="Times New Roman"/>
        <family val="1"/>
        <charset val="186"/>
      </rPr>
      <t>Tāmes sagatavoja Einārs Pundurs sertifikāti Nr.3-02066, 5-03356 un SIA "SORMA" Guntars Baranovskis, sert.Nr. 4-03223.</t>
    </r>
    <r>
      <rPr>
        <sz val="10"/>
        <color rgb="FFFF0000"/>
        <rFont val="Times New Roman"/>
        <family val="1"/>
        <charset val="186"/>
      </rPr>
      <t xml:space="preserve">
</t>
    </r>
    <r>
      <rPr>
        <i/>
        <u/>
        <sz val="10"/>
        <color theme="1"/>
        <rFont val="Times New Roman"/>
        <family val="1"/>
        <charset val="186"/>
      </rPr>
      <t>Pašvaldības skaidrojums par tāmēm:</t>
    </r>
    <r>
      <rPr>
        <i/>
        <sz val="10"/>
        <color theme="1"/>
        <rFont val="Times New Roman"/>
        <family val="1"/>
        <charset val="186"/>
      </rPr>
      <t xml:space="preserve">
 1. Autoceļš Mālupe – Jasmīnes, Mālupes pagastā  robežojās ar autoceļu Miezīšu ceļagals - Baltaissils, Malienas pagastā. Hidrologs šādi precizēja atrašanās vietu. 
Caurteka atrodas uz autoceļa Mālupe – Jasmīnes Mālupes pagasta pusē. 
2. Ņemot vērā to, ka bija nepieciešams steidzami atjaunot satiksmes organizāciju autoceļam Mālupe – Jasmīnes, tika noslēgts līgums ar uzņēmēju un iebūvēta  pagaidu plastmasas caurteka, darbi pabeigti 25.04.2023.
Lai novērstu plūdu sekas līdz galam, pamatojoties uz hidrologa atzinumu un tāmi paredzēts atjaunot spiediena izturīgu caurteku, nostiprināt ieteku un izteku, nogāzes un citus caurtekas pastiprināšanas darbus.</t>
    </r>
  </si>
  <si>
    <r>
      <t xml:space="preserve">Tāmi sagtavoja SIA "SORMA" Guntars Baranovskis, sert.Nr. 4-03217
</t>
    </r>
    <r>
      <rPr>
        <i/>
        <u/>
        <sz val="10"/>
        <color theme="1"/>
        <rFont val="Times New Roman"/>
        <family val="1"/>
        <charset val="186"/>
      </rPr>
      <t>Pašvaldības skaidrojums par PVN:</t>
    </r>
    <r>
      <rPr>
        <i/>
        <sz val="10"/>
        <color theme="1"/>
        <rFont val="Times New Roman"/>
        <family val="1"/>
        <charset val="186"/>
      </rPr>
      <t xml:space="preserve">
Uzņēmējs pamatojoties uz "Pievienotās vērtības nodokļa likuma" 142. pantu, Īpašs nodokļa piemērošanas režīms būvniecības pakalpojumiem, PVN nav ielicis. 
Pie līguma slēgšanas summas tiks norādītas bez un ar PVN.
Pašvaldība maksā PVN šajā gadījumā.</t>
    </r>
  </si>
  <si>
    <r>
      <t xml:space="preserve">Tāmi sagtavoja SIA "SORMA" Guntars Baranovskis, sert.Nr. 4-03218
</t>
    </r>
    <r>
      <rPr>
        <i/>
        <u/>
        <sz val="10"/>
        <color theme="1"/>
        <rFont val="Times New Roman"/>
        <family val="1"/>
        <charset val="186"/>
      </rPr>
      <t xml:space="preserve">Pašvaldības skaidrojums par PVN:
</t>
    </r>
    <r>
      <rPr>
        <i/>
        <sz val="10"/>
        <color theme="1"/>
        <rFont val="Times New Roman"/>
        <family val="1"/>
        <charset val="186"/>
      </rPr>
      <t>Uzņēmējs pamatojoties uz "Pievienotās vērtības nodokļa likuma" 142. pantu, Īpašs nodokļa piemērošanas režīms būvniecības pakalpojumiem, PVN nav ielicis. 
Pie līguma slēgšanas summas tiks norādītas bez un ar PVN.
Pašvaldība maksā PVN šajā gadījumā.</t>
    </r>
  </si>
  <si>
    <r>
      <t xml:space="preserve">Tāmi sagtavoja SIA "SORMA" Guntars Baranovskis, sert.Nr. 4-03219
</t>
    </r>
    <r>
      <rPr>
        <i/>
        <u/>
        <sz val="10"/>
        <color theme="1"/>
        <rFont val="Times New Roman"/>
        <family val="1"/>
        <charset val="186"/>
      </rPr>
      <t>Pašvaldības skaidrojums par PVN:</t>
    </r>
    <r>
      <rPr>
        <i/>
        <sz val="10"/>
        <color theme="1"/>
        <rFont val="Times New Roman"/>
        <family val="1"/>
        <charset val="186"/>
      </rPr>
      <t xml:space="preserve">
Uzņēmējs pamatojoties uz "Pievienotās vērtības nodokļa likuma" 142. pantu, Īpašs nodokļa piemērošanas režīms būvniecības pakalpojumiem, PVN nav ielicis. 
Pie līguma slēgšanas summas tiks norādītas bez un ar PVN.
Pašvaldība maksā PVN šajā gadījumā.</t>
    </r>
  </si>
  <si>
    <r>
      <t xml:space="preserve">Tāmi sagtavoja SIA "SORMA" Guntars Baranovskis, sert.Nr. 4-03220
</t>
    </r>
    <r>
      <rPr>
        <i/>
        <u/>
        <sz val="10"/>
        <color theme="1"/>
        <rFont val="Times New Roman"/>
        <family val="1"/>
        <charset val="186"/>
      </rPr>
      <t xml:space="preserve">Pašvaldības skaidrojums par PVN:
</t>
    </r>
    <r>
      <rPr>
        <i/>
        <sz val="10"/>
        <color theme="1"/>
        <rFont val="Times New Roman"/>
        <family val="1"/>
        <charset val="186"/>
      </rPr>
      <t>Uzņēmējs pamatojoties uz "Pievienotās vērtības nodokļa likuma" 142. pantu, Īpašs nodokļa piemērošanas režīms būvniecības pakalpojumiem, PVN nav ielicis. 
Pie līguma slēgšanas summas tiks norādītas bez un ar PVN.
Pašvaldība maksā PVN šajā gadījumā.</t>
    </r>
  </si>
  <si>
    <r>
      <t xml:space="preserve">Tāmi sagtavoja SIA "SORMA" Guntars Baranovskis, sert.Nr. 4-03221
</t>
    </r>
    <r>
      <rPr>
        <i/>
        <u/>
        <sz val="10"/>
        <color theme="1"/>
        <rFont val="Times New Roman"/>
        <family val="1"/>
        <charset val="186"/>
      </rPr>
      <t>Pašvaldības skaidrojums par PVN:</t>
    </r>
    <r>
      <rPr>
        <i/>
        <sz val="10"/>
        <color theme="1"/>
        <rFont val="Times New Roman"/>
        <family val="1"/>
        <charset val="186"/>
      </rPr>
      <t xml:space="preserve">
Uzņēmējs pamatojoties uz "Pievienotās vērtības nodokļa likuma" 142. pantu, Īpašs nodokļa piemērošanas režīms būvniecības pakalpojumiem, PVN nav ielicis. 
Pie līguma slēgšanas summas tiks norādītas bez un ar PVN.
Pašvaldība maksā PVN šajā gadījumā.</t>
    </r>
  </si>
  <si>
    <r>
      <t xml:space="preserve">Tāmi sagtavoja SIA "SORMA" Guntars Baranovskis, sert.Nr. 4-03222
</t>
    </r>
    <r>
      <rPr>
        <i/>
        <u/>
        <sz val="10"/>
        <color theme="1"/>
        <rFont val="Times New Roman"/>
        <family val="1"/>
        <charset val="186"/>
      </rPr>
      <t>Pašvaldības skaidrojums par PVN:</t>
    </r>
    <r>
      <rPr>
        <i/>
        <sz val="10"/>
        <color theme="1"/>
        <rFont val="Times New Roman"/>
        <family val="1"/>
        <charset val="186"/>
      </rPr>
      <t xml:space="preserve">
Uzņēmējs pamatojoties uz "Pievienotās vērtības nodokļa likuma" 142. pantu, Īpašs nodokļa piemērošanas režīms būvniecības pakalpojumiem, PVN nav ielicis. 
Pie līguma slēgšanas summas tiks norādītas bez un ar PVN.
Pašvaldība maksā PVN šajā gadījumā.</t>
    </r>
  </si>
  <si>
    <r>
      <t xml:space="preserve">Tāmi sagtavoja SIA "SORMA" Guntars Baranovskis, sert.Nr. 4-03223
</t>
    </r>
    <r>
      <rPr>
        <i/>
        <u/>
        <sz val="10"/>
        <color theme="1"/>
        <rFont val="Times New Roman"/>
        <family val="1"/>
        <charset val="186"/>
      </rPr>
      <t>Pašvaldības skaidrojums par PVN:</t>
    </r>
    <r>
      <rPr>
        <i/>
        <sz val="10"/>
        <color theme="1"/>
        <rFont val="Times New Roman"/>
        <family val="1"/>
        <charset val="186"/>
      </rPr>
      <t xml:space="preserve">
Uzņēmējs pamatojoties uz "Pievienotās vērtības nodokļa likuma" 142. pantu, Īpašs nodokļa piemērošanas režīms būvniecības pakalpojumiem, PVN nav ielicis. 
Pie līguma slēgšanas summas tiks norādītas bez un ar PVN.
Pašvaldība maksā PVN šajā gadījumā.</t>
    </r>
  </si>
  <si>
    <r>
      <t xml:space="preserve">Tāmi sagtavoja SIA "SORMA" Guntars Baranovskis, sert.Nr. 4-03223
</t>
    </r>
    <r>
      <rPr>
        <i/>
        <u/>
        <sz val="10"/>
        <color theme="1"/>
        <rFont val="Times New Roman"/>
        <family val="1"/>
        <charset val="186"/>
      </rPr>
      <t xml:space="preserve">Pašvaldības skaidrojums par PVN:
</t>
    </r>
    <r>
      <rPr>
        <i/>
        <sz val="10"/>
        <color theme="1"/>
        <rFont val="Times New Roman"/>
        <family val="1"/>
        <charset val="186"/>
      </rPr>
      <t>Uzņēmējs pamatojoties uz "Pievienotās vērtības nodokļa likuma" 142. pantu, Īpašs nodokļa piemērošanas režīms būvniecības pakalpojumiem, PVN nav ielicis. 
Pie līguma slēgšanas summas tiks norādītas bez un ar PVN.
Pašvaldība maksā PVN šajā gadījumā.</t>
    </r>
  </si>
  <si>
    <r>
      <t xml:space="preserve">Tāmi sagtavoja SIA "SORMA" Guntars Baranovskis, sert.Nr. 4-03224
</t>
    </r>
    <r>
      <rPr>
        <i/>
        <u/>
        <sz val="10"/>
        <color theme="1"/>
        <rFont val="Times New Roman"/>
        <family val="1"/>
        <charset val="186"/>
      </rPr>
      <t xml:space="preserve">Pašvaldības skaidrojums par PVN:
</t>
    </r>
    <r>
      <rPr>
        <i/>
        <sz val="10"/>
        <color theme="1"/>
        <rFont val="Times New Roman"/>
        <family val="1"/>
        <charset val="186"/>
      </rPr>
      <t>Uzņēmējs pamatojoties uz "Pievienotās vērtības nodokļa likuma" 142. pantu, Īpašs nodokļa piemērošanas režīms būvniecības pakalpojumiem, PVN nav ielicis. 
Pie līguma slēgšanas summas tiks norādītas bez un ar PVN.
Pašvaldība maksā PVN šajā gadījumā.</t>
    </r>
  </si>
  <si>
    <t>3,491 kilometrā pāri upei Dambīte izveidojās izskalojumus ceļa segā. Autoceļa esošās caurtekas
(dzelzsbetona un plastmasas) nespēja novadīt lielo ūdens apjomu. Autoceļš tika slēgts
satiksmei. Plastmasas caurteka tika
izskalota, izveidojās autoceļa zemes nogruvums. Nepieciešams hidroloģiskais aprēķins, caurtekas
izmēru noteikšanai un nepieciešama pagaidu ceļa satiksmes atjaunošana - izskalotās plastmasas caurtekas iebūve, grants seguma atjaunošana ar minerālmateriālu maisījumu.</t>
  </si>
  <si>
    <t xml:space="preserve"> Autoceļš Gundegas – Augstāsala, Jaunannas pagasts, Alūksnes novads</t>
  </si>
  <si>
    <t>Autoceļš Jaunanna – Eizentāle, Jaunannas pagasts, Alūksnes novads</t>
  </si>
  <si>
    <t>Autoceļš Rūķīši – Svari, Jaunannas pagasts, Alūksnes novads</t>
  </si>
  <si>
    <t>Autoceļš Cempji – Malaci, Kalncempju pagasts, Alūksnes novads</t>
  </si>
  <si>
    <t>Autoceļš Doktas – Viķerova, Liepnas pagasts, Alūksnes novads</t>
  </si>
  <si>
    <t xml:space="preserve"> Autoceļš Mālupe - Purmala, Mālupes pagasts, Alūksnes novads</t>
  </si>
  <si>
    <t>Autoceļš Mālupe - Jasmīnes, Mālupes pagasts, Alūksnes novads</t>
  </si>
  <si>
    <t>Autoceļš Strautiņi - Renci, Veclaicenes pagasts, Alūksnes novads</t>
  </si>
  <si>
    <t>Autoceļš Ieviņas - Laimiņas, Zeltiņu pagasts, Alūksnes novads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</si>
</sst>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0" x14ac:knownFonts="1">
    <font>
      <sz val="11"/>
      <color theme="1"/>
      <name val="Calibri"/>
      <family val="2"/>
      <charset val="186"/>
      <scheme val="minor"/>
    </font>
    <font>
      <sz val="10"/>
      <color theme="1"/>
      <name val="Times New Roman"/>
      <family val="1"/>
      <charset val="186"/>
    </font>
    <font>
      <b/>
      <sz val="10"/>
      <color theme="1"/>
      <name val="Times New Roman"/>
      <family val="1"/>
      <charset val="186"/>
    </font>
    <font>
      <sz val="10"/>
      <name val="Times New Roman"/>
      <family val="1"/>
      <charset val="186"/>
    </font>
    <font>
      <sz val="8"/>
      <color theme="1"/>
      <name val="Times New Roman"/>
      <family val="1"/>
      <charset val="186"/>
    </font>
    <font>
      <sz val="8"/>
      <name val="Calibri"/>
      <family val="2"/>
      <charset val="186"/>
      <scheme val="minor"/>
    </font>
    <font>
      <sz val="10"/>
      <color rgb="FFFF0000"/>
      <name val="Times New Roman"/>
      <family val="1"/>
      <charset val="186"/>
    </font>
    <font>
      <b/>
      <sz val="18"/>
      <color rgb="FFFF0000"/>
      <name val="Times New Roman"/>
      <family val="1"/>
      <charset val="186"/>
    </font>
    <font>
      <i/>
      <sz val="10"/>
      <color theme="1"/>
      <name val="Times New Roman"/>
      <family val="1"/>
      <charset val="186"/>
    </font>
    <font>
      <i/>
      <u/>
      <sz val="10"/>
      <color theme="1"/>
      <name val="Times New Roman"/>
      <family val="1"/>
      <charset val="186"/>
    </font>
  </fonts>
  <fills count="3">
    <fill>
      <patternFill patternType="none"/>
    </fill>
    <fill>
      <patternFill patternType="gray125"/>
    </fill>
    <fill>
      <patternFill patternType="solid">
        <fgColor theme="9" tint="0.59999389629810485"/>
        <bgColor indexed="64"/>
      </patternFill>
    </fill>
  </fills>
  <borders count="6">
    <border>
      <left/>
      <right/>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s>
  <cellStyleXfs count="1">
    <xf numFmtId="0" fontId="0" fillId="0" borderId="0"/>
  </cellStyleXfs>
  <cellXfs count="24">
    <xf numFmtId="0" fontId="0" fillId="0" borderId="0" xfId="0"/>
    <xf numFmtId="0" fontId="1" fillId="0" borderId="0" xfId="0" applyFont="1"/>
    <xf numFmtId="0" fontId="1" fillId="0" borderId="1" xfId="0" applyFont="1" applyBorder="1" applyAlignment="1">
      <alignment horizontal="center" vertical="center" wrapText="1"/>
    </xf>
    <xf numFmtId="4" fontId="2" fillId="0" borderId="1" xfId="0" applyNumberFormat="1" applyFont="1" applyBorder="1" applyAlignment="1">
      <alignment horizontal="right" vertical="center" wrapText="1"/>
    </xf>
    <xf numFmtId="0" fontId="2" fillId="0" borderId="1" xfId="0" applyFont="1" applyBorder="1" applyAlignment="1">
      <alignment horizontal="right" vertical="center" wrapText="1"/>
    </xf>
    <xf numFmtId="4" fontId="1" fillId="2" borderId="1" xfId="0" applyNumberFormat="1" applyFont="1" applyFill="1" applyBorder="1" applyAlignment="1">
      <alignment horizontal="right" vertical="center"/>
    </xf>
    <xf numFmtId="0" fontId="6" fillId="0" borderId="1" xfId="0" applyFont="1" applyBorder="1" applyAlignment="1">
      <alignment vertical="top" wrapText="1"/>
    </xf>
    <xf numFmtId="4" fontId="1" fillId="0" borderId="0" xfId="0" applyNumberFormat="1" applyFont="1"/>
    <xf numFmtId="4" fontId="7" fillId="2" borderId="1" xfId="0" applyNumberFormat="1" applyFont="1" applyFill="1" applyBorder="1" applyAlignment="1">
      <alignment horizontal="right" vertical="center" wrapText="1"/>
    </xf>
    <xf numFmtId="4" fontId="1" fillId="0" borderId="1" xfId="0" applyNumberFormat="1" applyFont="1" applyBorder="1" applyAlignment="1">
      <alignment horizontal="right" vertical="center" wrapText="1"/>
    </xf>
    <xf numFmtId="4" fontId="1" fillId="0" borderId="1" xfId="0" applyNumberFormat="1" applyFont="1" applyBorder="1" applyAlignment="1">
      <alignment horizontal="right" vertical="center"/>
    </xf>
    <xf numFmtId="4" fontId="1" fillId="0" borderId="1" xfId="0" applyNumberFormat="1" applyFont="1" applyBorder="1" applyAlignment="1">
      <alignment horizontal="center" vertical="center"/>
    </xf>
    <xf numFmtId="49"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164" fontId="3" fillId="0" borderId="1" xfId="0" applyNumberFormat="1" applyFont="1" applyBorder="1" applyAlignment="1">
      <alignment horizontal="left" vertical="center" wrapText="1"/>
    </xf>
    <xf numFmtId="0" fontId="1" fillId="0" borderId="1" xfId="0" applyFont="1" applyBorder="1" applyAlignment="1">
      <alignment vertical="top" wrapText="1"/>
    </xf>
    <xf numFmtId="0" fontId="2" fillId="0" borderId="3" xfId="0" applyFont="1" applyBorder="1" applyAlignment="1">
      <alignment horizontal="center" vertical="center" wrapText="1"/>
    </xf>
    <xf numFmtId="0" fontId="0" fillId="0" borderId="4" xfId="0" applyBorder="1" applyAlignment="1">
      <alignment horizontal="center" vertical="center" wrapText="1"/>
    </xf>
    <xf numFmtId="0" fontId="2" fillId="0" borderId="5" xfId="0" applyFont="1" applyBorder="1" applyAlignment="1">
      <alignment horizontal="center" vertical="center" wrapText="1"/>
    </xf>
    <xf numFmtId="0" fontId="0" fillId="0" borderId="2" xfId="0" applyBorder="1" applyAlignment="1">
      <alignment horizontal="center" vertical="center" wrapText="1"/>
    </xf>
    <xf numFmtId="4" fontId="2" fillId="0" borderId="3" xfId="0" applyNumberFormat="1" applyFont="1" applyBorder="1" applyAlignment="1">
      <alignment horizontal="center" vertical="center" wrapText="1"/>
    </xf>
    <xf numFmtId="4" fontId="0" fillId="0" borderId="4" xfId="0" applyNumberFormat="1" applyBorder="1" applyAlignment="1">
      <alignment horizontal="center" vertical="center" wrapText="1"/>
    </xf>
    <xf numFmtId="4" fontId="2" fillId="2" borderId="3" xfId="0" applyNumberFormat="1" applyFont="1" applyFill="1" applyBorder="1" applyAlignment="1">
      <alignment horizontal="center" vertical="center" wrapText="1"/>
    </xf>
    <xf numFmtId="4" fontId="0" fillId="2" borderId="4" xfId="0" applyNumberForma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7587F-26F7-4F0B-932E-9A7A5397190E}">
  <dimension ref="A3:M15"/>
  <sheetViews>
    <sheetView tabSelected="1" zoomScaleNormal="100" workbookViewId="0">
      <selection activeCell="C21" sqref="C21"/>
    </sheetView>
  </sheetViews>
  <sheetFormatPr defaultRowHeight="12.75" x14ac:dyDescent="0.2"/>
  <cols>
    <col min="1" max="1" width="4.42578125" style="1" customWidth="1"/>
    <col min="2" max="3" width="44" style="1" customWidth="1"/>
    <col min="4" max="6" width="18.85546875" style="7" customWidth="1"/>
    <col min="7" max="7" width="15.42578125" style="1" customWidth="1"/>
    <col min="8" max="12" width="15.140625" style="1" customWidth="1"/>
    <col min="13" max="13" width="63.28515625" style="1" customWidth="1"/>
    <col min="14" max="16384" width="9.140625" style="1"/>
  </cols>
  <sheetData>
    <row r="3" spans="1:13" ht="26.25" customHeight="1" x14ac:dyDescent="0.2">
      <c r="A3" s="16" t="s">
        <v>4</v>
      </c>
      <c r="B3" s="16" t="s">
        <v>14</v>
      </c>
      <c r="C3" s="16" t="s">
        <v>15</v>
      </c>
      <c r="D3" s="20" t="s">
        <v>0</v>
      </c>
      <c r="E3" s="20" t="s">
        <v>1</v>
      </c>
      <c r="F3" s="22" t="s">
        <v>2</v>
      </c>
      <c r="G3" s="18" t="s">
        <v>3</v>
      </c>
      <c r="H3" s="19"/>
      <c r="I3" s="19"/>
      <c r="J3" s="19"/>
      <c r="K3" s="19"/>
      <c r="L3" s="19"/>
      <c r="M3" s="16" t="s">
        <v>10</v>
      </c>
    </row>
    <row r="4" spans="1:13" ht="125.25" customHeight="1" x14ac:dyDescent="0.2">
      <c r="A4" s="17"/>
      <c r="B4" s="17"/>
      <c r="C4" s="17"/>
      <c r="D4" s="21"/>
      <c r="E4" s="21"/>
      <c r="F4" s="23"/>
      <c r="G4" s="2" t="s">
        <v>13</v>
      </c>
      <c r="H4" s="2" t="s">
        <v>5</v>
      </c>
      <c r="I4" s="2" t="s">
        <v>6</v>
      </c>
      <c r="J4" s="2" t="s">
        <v>7</v>
      </c>
      <c r="K4" s="2" t="s">
        <v>8</v>
      </c>
      <c r="L4" s="2" t="s">
        <v>9</v>
      </c>
      <c r="M4" s="17"/>
    </row>
    <row r="5" spans="1:13" ht="89.25" x14ac:dyDescent="0.2">
      <c r="A5" s="2">
        <v>1</v>
      </c>
      <c r="B5" s="13" t="s">
        <v>16</v>
      </c>
      <c r="C5" s="2" t="s">
        <v>44</v>
      </c>
      <c r="D5" s="9">
        <v>4146.91</v>
      </c>
      <c r="E5" s="10">
        <v>1244.07</v>
      </c>
      <c r="F5" s="5">
        <f t="shared" ref="F5:F13" si="0">D5-E5</f>
        <v>2902.84</v>
      </c>
      <c r="G5" s="11" t="s">
        <v>12</v>
      </c>
      <c r="H5" s="12" t="s">
        <v>24</v>
      </c>
      <c r="I5" s="12" t="s">
        <v>38</v>
      </c>
      <c r="J5" s="12" t="s">
        <v>27</v>
      </c>
      <c r="K5" s="2" t="s">
        <v>46</v>
      </c>
      <c r="L5" s="2" t="s">
        <v>37</v>
      </c>
      <c r="M5" s="15" t="s">
        <v>50</v>
      </c>
    </row>
    <row r="6" spans="1:13" ht="89.25" x14ac:dyDescent="0.2">
      <c r="A6" s="2">
        <v>2</v>
      </c>
      <c r="B6" s="13" t="s">
        <v>60</v>
      </c>
      <c r="C6" s="2" t="s">
        <v>47</v>
      </c>
      <c r="D6" s="9">
        <v>533.61</v>
      </c>
      <c r="E6" s="10">
        <v>160.08000000000001</v>
      </c>
      <c r="F6" s="5">
        <f t="shared" si="0"/>
        <v>373.53</v>
      </c>
      <c r="G6" s="11" t="s">
        <v>12</v>
      </c>
      <c r="H6" s="12" t="s">
        <v>26</v>
      </c>
      <c r="I6" s="12" t="s">
        <v>38</v>
      </c>
      <c r="J6" s="12" t="s">
        <v>28</v>
      </c>
      <c r="K6" s="2" t="s">
        <v>46</v>
      </c>
      <c r="L6" s="2" t="s">
        <v>37</v>
      </c>
      <c r="M6" s="15" t="s">
        <v>51</v>
      </c>
    </row>
    <row r="7" spans="1:13" ht="89.25" x14ac:dyDescent="0.2">
      <c r="A7" s="2">
        <v>3</v>
      </c>
      <c r="B7" s="13" t="s">
        <v>61</v>
      </c>
      <c r="C7" s="2" t="s">
        <v>40</v>
      </c>
      <c r="D7" s="9">
        <v>1536.8</v>
      </c>
      <c r="E7" s="10">
        <v>461.03999999999996</v>
      </c>
      <c r="F7" s="5">
        <f t="shared" si="0"/>
        <v>1075.76</v>
      </c>
      <c r="G7" s="11" t="s">
        <v>12</v>
      </c>
      <c r="H7" s="12" t="s">
        <v>23</v>
      </c>
      <c r="I7" s="12" t="s">
        <v>38</v>
      </c>
      <c r="J7" s="12" t="s">
        <v>29</v>
      </c>
      <c r="K7" s="2" t="s">
        <v>46</v>
      </c>
      <c r="L7" s="2" t="s">
        <v>37</v>
      </c>
      <c r="M7" s="15" t="s">
        <v>52</v>
      </c>
    </row>
    <row r="8" spans="1:13" ht="89.25" x14ac:dyDescent="0.2">
      <c r="A8" s="2">
        <v>4</v>
      </c>
      <c r="B8" s="13" t="s">
        <v>62</v>
      </c>
      <c r="C8" s="2" t="s">
        <v>45</v>
      </c>
      <c r="D8" s="9">
        <v>1223.75</v>
      </c>
      <c r="E8" s="10">
        <v>367.13</v>
      </c>
      <c r="F8" s="5">
        <f t="shared" si="0"/>
        <v>856.62</v>
      </c>
      <c r="G8" s="11" t="s">
        <v>12</v>
      </c>
      <c r="H8" s="12" t="s">
        <v>25</v>
      </c>
      <c r="I8" s="12" t="s">
        <v>38</v>
      </c>
      <c r="J8" s="12" t="s">
        <v>30</v>
      </c>
      <c r="K8" s="2" t="s">
        <v>46</v>
      </c>
      <c r="L8" s="2" t="s">
        <v>37</v>
      </c>
      <c r="M8" s="15" t="s">
        <v>53</v>
      </c>
    </row>
    <row r="9" spans="1:13" ht="89.25" x14ac:dyDescent="0.2">
      <c r="A9" s="2">
        <v>5</v>
      </c>
      <c r="B9" s="13" t="s">
        <v>63</v>
      </c>
      <c r="C9" s="2" t="s">
        <v>43</v>
      </c>
      <c r="D9" s="9">
        <v>5112.25</v>
      </c>
      <c r="E9" s="10">
        <v>1533.68</v>
      </c>
      <c r="F9" s="5">
        <f t="shared" si="0"/>
        <v>3578.5699999999997</v>
      </c>
      <c r="G9" s="11" t="s">
        <v>12</v>
      </c>
      <c r="H9" s="12" t="s">
        <v>21</v>
      </c>
      <c r="I9" s="12" t="s">
        <v>38</v>
      </c>
      <c r="J9" s="12" t="s">
        <v>31</v>
      </c>
      <c r="K9" s="2" t="s">
        <v>46</v>
      </c>
      <c r="L9" s="2" t="s">
        <v>37</v>
      </c>
      <c r="M9" s="15" t="s">
        <v>54</v>
      </c>
    </row>
    <row r="10" spans="1:13" ht="89.25" x14ac:dyDescent="0.2">
      <c r="A10" s="2">
        <v>6</v>
      </c>
      <c r="B10" s="14" t="s">
        <v>64</v>
      </c>
      <c r="C10" s="2" t="s">
        <v>48</v>
      </c>
      <c r="D10" s="9">
        <v>2415.16</v>
      </c>
      <c r="E10" s="10">
        <v>724.55</v>
      </c>
      <c r="F10" s="5">
        <f t="shared" si="0"/>
        <v>1690.61</v>
      </c>
      <c r="G10" s="11" t="s">
        <v>12</v>
      </c>
      <c r="H10" s="12" t="s">
        <v>20</v>
      </c>
      <c r="I10" s="12" t="s">
        <v>38</v>
      </c>
      <c r="J10" s="12" t="s">
        <v>32</v>
      </c>
      <c r="K10" s="2" t="s">
        <v>46</v>
      </c>
      <c r="L10" s="2" t="s">
        <v>37</v>
      </c>
      <c r="M10" s="15" t="s">
        <v>55</v>
      </c>
    </row>
    <row r="11" spans="1:13" ht="89.25" x14ac:dyDescent="0.2">
      <c r="A11" s="2">
        <v>7</v>
      </c>
      <c r="B11" s="13" t="s">
        <v>65</v>
      </c>
      <c r="C11" s="2" t="s">
        <v>42</v>
      </c>
      <c r="D11" s="9">
        <v>508.2</v>
      </c>
      <c r="E11" s="10">
        <v>152.45999999999998</v>
      </c>
      <c r="F11" s="5">
        <f t="shared" si="0"/>
        <v>355.74</v>
      </c>
      <c r="G11" s="11" t="s">
        <v>12</v>
      </c>
      <c r="H11" s="12" t="s">
        <v>18</v>
      </c>
      <c r="I11" s="12" t="s">
        <v>38</v>
      </c>
      <c r="J11" s="12" t="s">
        <v>33</v>
      </c>
      <c r="K11" s="2" t="s">
        <v>46</v>
      </c>
      <c r="L11" s="2" t="s">
        <v>37</v>
      </c>
      <c r="M11" s="15" t="s">
        <v>56</v>
      </c>
    </row>
    <row r="12" spans="1:13" ht="165.75" x14ac:dyDescent="0.2">
      <c r="A12" s="2">
        <v>8</v>
      </c>
      <c r="B12" s="13" t="s">
        <v>66</v>
      </c>
      <c r="C12" s="2" t="s">
        <v>59</v>
      </c>
      <c r="D12" s="9">
        <f>26686.85+2418.79</f>
        <v>29105.64</v>
      </c>
      <c r="E12" s="10">
        <v>8731.69</v>
      </c>
      <c r="F12" s="5">
        <f t="shared" si="0"/>
        <v>20373.949999999997</v>
      </c>
      <c r="G12" s="11" t="s">
        <v>12</v>
      </c>
      <c r="H12" s="12" t="s">
        <v>17</v>
      </c>
      <c r="I12" s="12" t="s">
        <v>41</v>
      </c>
      <c r="J12" s="12" t="s">
        <v>34</v>
      </c>
      <c r="K12" s="2" t="s">
        <v>46</v>
      </c>
      <c r="L12" s="2" t="s">
        <v>37</v>
      </c>
      <c r="M12" s="6" t="s">
        <v>49</v>
      </c>
    </row>
    <row r="13" spans="1:13" ht="89.25" x14ac:dyDescent="0.2">
      <c r="A13" s="2">
        <v>9</v>
      </c>
      <c r="B13" s="13" t="s">
        <v>67</v>
      </c>
      <c r="C13" s="2" t="s">
        <v>39</v>
      </c>
      <c r="D13" s="9">
        <v>2002.55</v>
      </c>
      <c r="E13" s="10">
        <v>600.77</v>
      </c>
      <c r="F13" s="5">
        <f t="shared" si="0"/>
        <v>1401.78</v>
      </c>
      <c r="G13" s="11" t="s">
        <v>12</v>
      </c>
      <c r="H13" s="12" t="s">
        <v>19</v>
      </c>
      <c r="I13" s="12" t="s">
        <v>38</v>
      </c>
      <c r="J13" s="12" t="s">
        <v>35</v>
      </c>
      <c r="K13" s="2" t="s">
        <v>46</v>
      </c>
      <c r="L13" s="2" t="s">
        <v>37</v>
      </c>
      <c r="M13" s="15" t="s">
        <v>57</v>
      </c>
    </row>
    <row r="14" spans="1:13" ht="89.25" x14ac:dyDescent="0.2">
      <c r="A14" s="2">
        <v>10</v>
      </c>
      <c r="B14" s="13" t="s">
        <v>68</v>
      </c>
      <c r="C14" s="2" t="s">
        <v>40</v>
      </c>
      <c r="D14" s="9">
        <v>3592.97</v>
      </c>
      <c r="E14" s="10">
        <v>1077.8900000000001</v>
      </c>
      <c r="F14" s="5">
        <f>D14-E14</f>
        <v>2515.08</v>
      </c>
      <c r="G14" s="11" t="s">
        <v>12</v>
      </c>
      <c r="H14" s="12" t="s">
        <v>22</v>
      </c>
      <c r="I14" s="12" t="s">
        <v>38</v>
      </c>
      <c r="J14" s="12" t="s">
        <v>36</v>
      </c>
      <c r="K14" s="2" t="s">
        <v>46</v>
      </c>
      <c r="L14" s="2" t="s">
        <v>37</v>
      </c>
      <c r="M14" s="15" t="s">
        <v>58</v>
      </c>
    </row>
    <row r="15" spans="1:13" ht="26.25" customHeight="1" x14ac:dyDescent="0.2">
      <c r="B15" s="4" t="s">
        <v>11</v>
      </c>
      <c r="C15" s="4"/>
      <c r="D15" s="3">
        <f>SUM(D5:D14)</f>
        <v>50177.840000000004</v>
      </c>
      <c r="E15" s="3">
        <f>SUM(E5:E14)</f>
        <v>15053.36</v>
      </c>
      <c r="F15" s="8">
        <f>SUM(F5:F14)</f>
        <v>35124.479999999996</v>
      </c>
    </row>
  </sheetData>
  <mergeCells count="8">
    <mergeCell ref="M3:M4"/>
    <mergeCell ref="G3:L3"/>
    <mergeCell ref="A3:A4"/>
    <mergeCell ref="B3:B4"/>
    <mergeCell ref="D3:D4"/>
    <mergeCell ref="E3:E4"/>
    <mergeCell ref="F3:F4"/>
    <mergeCell ref="C3:C4"/>
  </mergeCells>
  <phoneticPr fontId="5"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Apkopojums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Solvita Vaivode</dc:creator>
  <cp:lastModifiedBy>Solvita Vaivode</cp:lastModifiedBy>
  <dcterms:created xsi:type="dcterms:W3CDTF">2023-05-25T11:29:41Z</dcterms:created>
  <dcterms:modified xsi:type="dcterms:W3CDTF">2023-06-18T16:13:55Z</dcterms:modified>
</cp:coreProperties>
</file>