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liva_snitko_kem_gov_lv/Documents/Desktop/"/>
    </mc:Choice>
  </mc:AlternateContent>
  <xr:revisionPtr revIDLastSave="41" documentId="8_{1429F87F-29D7-4BB2-B48C-FBE45868A937}" xr6:coauthVersionLast="47" xr6:coauthVersionMax="47" xr10:uidLastSave="{DBF36592-7EC9-4D39-9593-53A8CB0083F2}"/>
  <bookViews>
    <workbookView xWindow="-120" yWindow="-120" windowWidth="29040" windowHeight="15840" xr2:uid="{F0C8ECB5-0E8E-4ECD-95D7-4AED2394D7EA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3" l="1"/>
  <c r="F3" i="3" s="1"/>
  <c r="G3" i="3" s="1"/>
  <c r="E4" i="3"/>
  <c r="F4" i="3" s="1"/>
  <c r="G4" i="3" s="1"/>
  <c r="E5" i="3"/>
  <c r="F5" i="3" s="1"/>
  <c r="G5" i="3" s="1"/>
  <c r="E6" i="3"/>
  <c r="F6" i="3" s="1"/>
  <c r="G6" i="3" s="1"/>
  <c r="E7" i="3"/>
  <c r="F7" i="3" s="1"/>
  <c r="G7" i="3" s="1"/>
  <c r="E8" i="3"/>
  <c r="F8" i="3" s="1"/>
  <c r="G8" i="3" s="1"/>
  <c r="E9" i="3"/>
  <c r="F9" i="3" s="1"/>
  <c r="G9" i="3" s="1"/>
  <c r="E10" i="3"/>
  <c r="F10" i="3" s="1"/>
  <c r="G10" i="3" s="1"/>
  <c r="E11" i="3"/>
  <c r="F11" i="3" s="1"/>
  <c r="G11" i="3" s="1"/>
  <c r="E12" i="3"/>
  <c r="F12" i="3" s="1"/>
  <c r="G12" i="3" s="1"/>
  <c r="E13" i="3"/>
  <c r="F13" i="3" s="1"/>
  <c r="G13" i="3" s="1"/>
  <c r="E2" i="3"/>
  <c r="F2" i="3" s="1"/>
  <c r="G2" i="3" s="1"/>
  <c r="G14" i="3" l="1"/>
  <c r="G15" i="3" s="1"/>
  <c r="G16" i="3" s="1"/>
</calcChain>
</file>

<file path=xl/sharedStrings.xml><?xml version="1.0" encoding="utf-8"?>
<sst xmlns="http://schemas.openxmlformats.org/spreadsheetml/2006/main" count="23" uniqueCount="23">
  <si>
    <t>Pieslēguma veids</t>
  </si>
  <si>
    <t>1 fāze, 16 ampēri</t>
  </si>
  <si>
    <t>1 fāze, 20 ampēri</t>
  </si>
  <si>
    <t>1 fāze, 25 ampēri</t>
  </si>
  <si>
    <t>1 fāze, 32 ampēri</t>
  </si>
  <si>
    <t>1 fāze, 40 ampēri</t>
  </si>
  <si>
    <t>3 fāzes, 16 ampēri</t>
  </si>
  <si>
    <t>3 fāzes, 20 ampēri</t>
  </si>
  <si>
    <t>3 fāzes, 25 ampēri</t>
  </si>
  <si>
    <t>3 fāzes, 32 ampēri</t>
  </si>
  <si>
    <t>3 fāzes, 40 ampēri</t>
  </si>
  <si>
    <t>3 fāzes, 50 ampēri</t>
  </si>
  <si>
    <t>3 fāzes, 63 ampēri</t>
  </si>
  <si>
    <t>Mājsaimniecību objektu skaits</t>
  </si>
  <si>
    <t>Fiksētās komponentes "Pamata" tarifs bez PVN EUR/mēnesī</t>
  </si>
  <si>
    <t xml:space="preserve">Mājsaimniecībai piemērotais atbalsts bez PVN EUR/ mēnesī </t>
  </si>
  <si>
    <t>Fiksētās komponentes maksa ar maksas samazinājumu bez PVN EUR/ mēnesī</t>
  </si>
  <si>
    <t>Mājsaimniecībām kopējais piemērotais atbalsts bez PVN EUR/ mēnesī</t>
  </si>
  <si>
    <t>Mājsaimniecībām kopējais piemērotais atbalsts bez PVN  atbalsta periodā, EUR</t>
  </si>
  <si>
    <t>Kopā, EUR (bez PVN):</t>
  </si>
  <si>
    <t>Kopā EUR (ar PVN):</t>
  </si>
  <si>
    <t>Kopā EUR (ar PVN), piemērojot korekciju*:</t>
  </si>
  <si>
    <t>* ņemot vērā, ka mājsaimniecību pieslēgumu parametri var mainīties, līdz ar to var būt nepieciešamība koriģēt mājsaimnniecībām piemērotā atablsta apmēru, nepieciešamajam finansējumam tiek piemērots 15% korekcijas koeficients.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</si>
</sst>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" fontId="0" fillId="0" borderId="0" xfId="0" applyNumberFormat="1"/>
    <xf numFmtId="4" fontId="0" fillId="0" borderId="5" xfId="0" applyNumberFormat="1" applyBorder="1" applyAlignment="1">
      <alignment vertical="center" wrapText="1"/>
    </xf>
    <xf numFmtId="4" fontId="0" fillId="0" borderId="5" xfId="0" applyNumberFormat="1" applyFill="1" applyBorder="1" applyAlignment="1">
      <alignment vertical="center" wrapText="1"/>
    </xf>
    <xf numFmtId="4" fontId="0" fillId="0" borderId="5" xfId="0" applyNumberFormat="1" applyBorder="1"/>
    <xf numFmtId="4" fontId="1" fillId="0" borderId="2" xfId="0" applyNumberFormat="1" applyFont="1" applyBorder="1" applyAlignment="1">
      <alignment horizontal="right"/>
    </xf>
    <xf numFmtId="4" fontId="1" fillId="0" borderId="3" xfId="0" applyNumberFormat="1" applyFont="1" applyBorder="1" applyAlignment="1">
      <alignment horizontal="right"/>
    </xf>
    <xf numFmtId="4" fontId="1" fillId="0" borderId="4" xfId="0" applyNumberFormat="1" applyFont="1" applyBorder="1" applyAlignment="1">
      <alignment horizontal="right"/>
    </xf>
    <xf numFmtId="4" fontId="1" fillId="0" borderId="5" xfId="0" applyNumberFormat="1" applyFont="1" applyBorder="1"/>
    <xf numFmtId="4" fontId="1" fillId="0" borderId="1" xfId="0" applyNumberFormat="1" applyFont="1" applyBorder="1" applyAlignment="1">
      <alignment horizontal="right"/>
    </xf>
    <xf numFmtId="4" fontId="1" fillId="0" borderId="1" xfId="0" applyNumberFormat="1" applyFont="1" applyBorder="1"/>
    <xf numFmtId="4" fontId="2" fillId="0" borderId="1" xfId="0" applyNumberFormat="1" applyFont="1" applyBorder="1" applyAlignment="1">
      <alignment horizontal="left" wrapText="1"/>
    </xf>
    <xf numFmtId="4" fontId="2" fillId="0" borderId="0" xfId="0" applyNumberFormat="1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1E953-C408-491C-9614-C03556F34F61}">
  <dimension ref="A1:G19"/>
  <sheetViews>
    <sheetView tabSelected="1" workbookViewId="0">
      <selection activeCell="J22" sqref="J22"/>
    </sheetView>
  </sheetViews>
  <sheetFormatPr defaultRowHeight="15" x14ac:dyDescent="0.25"/>
  <cols>
    <col min="1" max="2" width="18.5703125" style="1" customWidth="1"/>
    <col min="3" max="3" width="18.140625" style="1" customWidth="1"/>
    <col min="4" max="4" width="26.5703125" style="1" customWidth="1"/>
    <col min="5" max="5" width="20.42578125" style="1" customWidth="1"/>
    <col min="6" max="6" width="23.7109375" style="1" customWidth="1"/>
    <col min="7" max="7" width="26.28515625" style="1" customWidth="1"/>
    <col min="8" max="16384" width="9.140625" style="1"/>
  </cols>
  <sheetData>
    <row r="1" spans="1:7" ht="60" x14ac:dyDescent="0.25">
      <c r="A1" s="2" t="s">
        <v>0</v>
      </c>
      <c r="B1" s="2" t="s">
        <v>13</v>
      </c>
      <c r="C1" s="2" t="s">
        <v>14</v>
      </c>
      <c r="D1" s="2" t="s">
        <v>16</v>
      </c>
      <c r="E1" s="3" t="s">
        <v>15</v>
      </c>
      <c r="F1" s="3" t="s">
        <v>17</v>
      </c>
      <c r="G1" s="3" t="s">
        <v>18</v>
      </c>
    </row>
    <row r="2" spans="1:7" x14ac:dyDescent="0.25">
      <c r="A2" s="2" t="s">
        <v>1</v>
      </c>
      <c r="B2" s="2">
        <v>355827</v>
      </c>
      <c r="C2" s="2">
        <v>6.08</v>
      </c>
      <c r="D2" s="2">
        <v>6.08</v>
      </c>
      <c r="E2" s="4">
        <f>C2-D2</f>
        <v>0</v>
      </c>
      <c r="F2" s="4">
        <f>E2*B2</f>
        <v>0</v>
      </c>
      <c r="G2" s="4">
        <f>F2*4</f>
        <v>0</v>
      </c>
    </row>
    <row r="3" spans="1:7" x14ac:dyDescent="0.25">
      <c r="A3" s="2" t="s">
        <v>2</v>
      </c>
      <c r="B3" s="2">
        <v>348419</v>
      </c>
      <c r="C3" s="2">
        <v>7.6</v>
      </c>
      <c r="D3" s="2">
        <v>6.08</v>
      </c>
      <c r="E3" s="4">
        <f t="shared" ref="E3:E13" si="0">C3-D3</f>
        <v>1.5199999999999996</v>
      </c>
      <c r="F3" s="4">
        <f t="shared" ref="F3:F13" si="1">E3*B3</f>
        <v>529596.87999999989</v>
      </c>
      <c r="G3" s="4">
        <f t="shared" ref="G3:G13" si="2">F3*4</f>
        <v>2118387.5199999996</v>
      </c>
    </row>
    <row r="4" spans="1:7" x14ac:dyDescent="0.25">
      <c r="A4" s="2" t="s">
        <v>3</v>
      </c>
      <c r="B4" s="2">
        <v>29227</v>
      </c>
      <c r="C4" s="2">
        <v>9.5</v>
      </c>
      <c r="D4" s="2">
        <v>6.08</v>
      </c>
      <c r="E4" s="4">
        <f t="shared" si="0"/>
        <v>3.42</v>
      </c>
      <c r="F4" s="4">
        <f t="shared" si="1"/>
        <v>99956.34</v>
      </c>
      <c r="G4" s="4">
        <f t="shared" si="2"/>
        <v>399825.36</v>
      </c>
    </row>
    <row r="5" spans="1:7" x14ac:dyDescent="0.25">
      <c r="A5" s="2" t="s">
        <v>4</v>
      </c>
      <c r="B5" s="2">
        <v>7404</v>
      </c>
      <c r="C5" s="2">
        <v>12.16</v>
      </c>
      <c r="D5" s="2">
        <v>6.08</v>
      </c>
      <c r="E5" s="4">
        <f t="shared" si="0"/>
        <v>6.08</v>
      </c>
      <c r="F5" s="4">
        <f t="shared" si="1"/>
        <v>45016.32</v>
      </c>
      <c r="G5" s="4">
        <f t="shared" si="2"/>
        <v>180065.28</v>
      </c>
    </row>
    <row r="6" spans="1:7" x14ac:dyDescent="0.25">
      <c r="A6" s="2" t="s">
        <v>5</v>
      </c>
      <c r="B6" s="2">
        <v>2859</v>
      </c>
      <c r="C6" s="2">
        <v>15.2</v>
      </c>
      <c r="D6" s="2">
        <v>7.6</v>
      </c>
      <c r="E6" s="4">
        <f t="shared" si="0"/>
        <v>7.6</v>
      </c>
      <c r="F6" s="4">
        <f t="shared" si="1"/>
        <v>21728.399999999998</v>
      </c>
      <c r="G6" s="4">
        <f t="shared" si="2"/>
        <v>86913.599999999991</v>
      </c>
    </row>
    <row r="7" spans="1:7" x14ac:dyDescent="0.25">
      <c r="A7" s="2" t="s">
        <v>6</v>
      </c>
      <c r="B7" s="2">
        <v>59884</v>
      </c>
      <c r="C7" s="2">
        <v>14.72</v>
      </c>
      <c r="D7" s="2">
        <v>7.36</v>
      </c>
      <c r="E7" s="4">
        <f t="shared" si="0"/>
        <v>7.36</v>
      </c>
      <c r="F7" s="4">
        <f t="shared" si="1"/>
        <v>440746.23999999999</v>
      </c>
      <c r="G7" s="4">
        <f t="shared" si="2"/>
        <v>1762984.96</v>
      </c>
    </row>
    <row r="8" spans="1:7" x14ac:dyDescent="0.25">
      <c r="A8" s="2" t="s">
        <v>7</v>
      </c>
      <c r="B8" s="2">
        <v>92443</v>
      </c>
      <c r="C8" s="2">
        <v>18.399999999999999</v>
      </c>
      <c r="D8" s="2">
        <v>9.1999999999999993</v>
      </c>
      <c r="E8" s="4">
        <f t="shared" si="0"/>
        <v>9.1999999999999993</v>
      </c>
      <c r="F8" s="4">
        <f t="shared" si="1"/>
        <v>850475.6</v>
      </c>
      <c r="G8" s="4">
        <f t="shared" si="2"/>
        <v>3401902.4</v>
      </c>
    </row>
    <row r="9" spans="1:7" x14ac:dyDescent="0.25">
      <c r="A9" s="2" t="s">
        <v>8</v>
      </c>
      <c r="B9" s="2">
        <v>62430</v>
      </c>
      <c r="C9" s="2">
        <v>23</v>
      </c>
      <c r="D9" s="2">
        <v>11.5</v>
      </c>
      <c r="E9" s="4">
        <f t="shared" si="0"/>
        <v>11.5</v>
      </c>
      <c r="F9" s="4">
        <f t="shared" si="1"/>
        <v>717945</v>
      </c>
      <c r="G9" s="4">
        <f t="shared" si="2"/>
        <v>2871780</v>
      </c>
    </row>
    <row r="10" spans="1:7" x14ac:dyDescent="0.25">
      <c r="A10" s="2" t="s">
        <v>9</v>
      </c>
      <c r="B10" s="2">
        <v>22235</v>
      </c>
      <c r="C10" s="2">
        <v>29.44</v>
      </c>
      <c r="D10" s="2">
        <v>14.72</v>
      </c>
      <c r="E10" s="4">
        <f t="shared" si="0"/>
        <v>14.72</v>
      </c>
      <c r="F10" s="4">
        <f t="shared" si="1"/>
        <v>327299.20000000001</v>
      </c>
      <c r="G10" s="4">
        <f t="shared" si="2"/>
        <v>1309196.8</v>
      </c>
    </row>
    <row r="11" spans="1:7" x14ac:dyDescent="0.25">
      <c r="A11" s="2" t="s">
        <v>10</v>
      </c>
      <c r="B11" s="2">
        <v>12838</v>
      </c>
      <c r="C11" s="2">
        <v>36.799999999999997</v>
      </c>
      <c r="D11" s="2">
        <v>18.399999999999999</v>
      </c>
      <c r="E11" s="4">
        <f t="shared" si="0"/>
        <v>18.399999999999999</v>
      </c>
      <c r="F11" s="4">
        <f t="shared" si="1"/>
        <v>236219.19999999998</v>
      </c>
      <c r="G11" s="4">
        <f t="shared" si="2"/>
        <v>944876.79999999993</v>
      </c>
    </row>
    <row r="12" spans="1:7" x14ac:dyDescent="0.25">
      <c r="A12" s="2" t="s">
        <v>11</v>
      </c>
      <c r="B12" s="2">
        <v>1251</v>
      </c>
      <c r="C12" s="2">
        <v>46</v>
      </c>
      <c r="D12" s="2">
        <v>23</v>
      </c>
      <c r="E12" s="4">
        <f t="shared" si="0"/>
        <v>23</v>
      </c>
      <c r="F12" s="4">
        <f t="shared" si="1"/>
        <v>28773</v>
      </c>
      <c r="G12" s="4">
        <f t="shared" si="2"/>
        <v>115092</v>
      </c>
    </row>
    <row r="13" spans="1:7" x14ac:dyDescent="0.25">
      <c r="A13" s="2" t="s">
        <v>12</v>
      </c>
      <c r="B13" s="2">
        <v>1191</v>
      </c>
      <c r="C13" s="2">
        <v>57.96</v>
      </c>
      <c r="D13" s="2">
        <v>28.98</v>
      </c>
      <c r="E13" s="4">
        <f t="shared" si="0"/>
        <v>28.98</v>
      </c>
      <c r="F13" s="4">
        <f t="shared" si="1"/>
        <v>34515.18</v>
      </c>
      <c r="G13" s="4">
        <f t="shared" si="2"/>
        <v>138060.72</v>
      </c>
    </row>
    <row r="14" spans="1:7" x14ac:dyDescent="0.25">
      <c r="A14" s="5" t="s">
        <v>19</v>
      </c>
      <c r="B14" s="6"/>
      <c r="C14" s="6"/>
      <c r="D14" s="6"/>
      <c r="E14" s="6"/>
      <c r="F14" s="7"/>
      <c r="G14" s="8">
        <f>SUM(G2:G13)</f>
        <v>13329085.440000001</v>
      </c>
    </row>
    <row r="15" spans="1:7" x14ac:dyDescent="0.25">
      <c r="A15" s="5" t="s">
        <v>20</v>
      </c>
      <c r="B15" s="6"/>
      <c r="C15" s="6"/>
      <c r="D15" s="6"/>
      <c r="E15" s="6"/>
      <c r="F15" s="7"/>
      <c r="G15" s="8">
        <f>1.21*G14</f>
        <v>16128193.3824</v>
      </c>
    </row>
    <row r="16" spans="1:7" x14ac:dyDescent="0.25">
      <c r="A16" s="5" t="s">
        <v>21</v>
      </c>
      <c r="B16" s="6"/>
      <c r="C16" s="6"/>
      <c r="D16" s="6"/>
      <c r="E16" s="6"/>
      <c r="F16" s="7"/>
      <c r="G16" s="8">
        <f>1.15*G15</f>
        <v>18547422.389759999</v>
      </c>
    </row>
    <row r="17" spans="1:7" x14ac:dyDescent="0.25">
      <c r="A17" s="9"/>
      <c r="B17" s="9"/>
      <c r="C17" s="9"/>
      <c r="D17" s="9"/>
      <c r="E17" s="9"/>
      <c r="F17" s="9"/>
      <c r="G17" s="10"/>
    </row>
    <row r="18" spans="1:7" x14ac:dyDescent="0.25">
      <c r="A18" s="11" t="s">
        <v>22</v>
      </c>
      <c r="B18" s="11"/>
      <c r="C18" s="11"/>
      <c r="D18" s="11"/>
      <c r="E18" s="11"/>
      <c r="F18" s="11"/>
      <c r="G18" s="11"/>
    </row>
    <row r="19" spans="1:7" x14ac:dyDescent="0.25">
      <c r="A19" s="12"/>
      <c r="B19" s="12"/>
      <c r="C19" s="12"/>
      <c r="D19" s="12"/>
      <c r="E19" s="12"/>
      <c r="F19" s="12"/>
      <c r="G19" s="12"/>
    </row>
  </sheetData>
  <mergeCells count="4">
    <mergeCell ref="A14:F14"/>
    <mergeCell ref="A15:F15"/>
    <mergeCell ref="A16:F16"/>
    <mergeCell ref="A18:G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Guntars Kaņeps</dc:creator>
  <cp:lastModifiedBy>Līva Šnitko</cp:lastModifiedBy>
  <dcterms:created xsi:type="dcterms:W3CDTF">2023-09-11T06:29:09Z</dcterms:created>
  <dcterms:modified xsi:type="dcterms:W3CDTF">2023-09-13T12:13:31Z</dcterms:modified>
</cp:coreProperties>
</file>