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latvijaszinatnespadome-my.sharepoint.com/personal/evita_vilumsone_lzp_gov_lv/Documents/Documents/MK noteikumi/Informatīvais ziņojums/"/>
    </mc:Choice>
  </mc:AlternateContent>
  <xr:revisionPtr revIDLastSave="0" documentId="8_{5A493F5A-B88D-4C24-9667-815555910940}" xr6:coauthVersionLast="47" xr6:coauthVersionMax="47" xr10:uidLastSave="{00000000-0000-0000-0000-000000000000}"/>
  <bookViews>
    <workbookView xWindow="28680" yWindow="-120" windowWidth="29040" windowHeight="15720" xr2:uid="{00000000-000D-0000-FFFF-FFFF00000000}"/>
  </bookViews>
  <sheets>
    <sheet name="Projekti" sheetId="6" r:id="rId1"/>
  </sheets>
  <definedNames>
    <definedName name="_Hlk155260315" localSheetId="0">Projekti!$C$18</definedName>
    <definedName name="_xlnm.Print_Area" localSheetId="0">Projekti!$A$1:$O$44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4" i="6" l="1"/>
  <c r="O44" i="6"/>
  <c r="N44" i="6"/>
  <c r="M44" i="6"/>
  <c r="L44" i="6"/>
  <c r="I44" i="6"/>
  <c r="J44" i="6" l="1"/>
  <c r="G44" i="6" l="1"/>
</calcChain>
</file>

<file path=xl/sharedStrings.xml><?xml version="1.0" encoding="utf-8"?>
<sst xmlns="http://schemas.openxmlformats.org/spreadsheetml/2006/main" count="260" uniqueCount="199">
  <si>
    <t xml:space="preserve">1. pielikums informatīvajam ziņojumam "Par atļauju Izglītības un zinātnes ministrijai  uzņemties papildu valsts budžeta ilgtermiņa saistības Izglītības un zinātnes ministrijas valsts budžeta programmas 70.00.00 "Citu Eiropas Savienības politiku instrumentu projektu un pasākumu īstenošana" apakšprogrammu 70.06.00 “Dalība Eiropas Savienības pētniecības un tehnoloģiju attīstības programmās” Eiropas Savienības politiku instrumentam “Atbalsts Eiropas Savienības pētniecības un tehnoloģiju attīstības projektu īstenošanai””
</t>
  </si>
  <si>
    <t>Projektu valsts budžeta dotācijas maksājumu prognoze pa gadiem un papildu nepieciešamais finansējums</t>
  </si>
  <si>
    <t>Nr.</t>
  </si>
  <si>
    <t>ES Pētniecības programma</t>
  </si>
  <si>
    <t>Projekta nosaukums, akronīms</t>
  </si>
  <si>
    <t>Projekta izpildes laiks</t>
  </si>
  <si>
    <t>Projekta kopējās izmaksas</t>
  </si>
  <si>
    <t>Pašu līdzfinansējums</t>
  </si>
  <si>
    <t xml:space="preserve">Projektam plānotā valsts budžeta dotācijas daļa </t>
  </si>
  <si>
    <t>Plānotie valsts budžeta maksājumi 2025.gadā</t>
  </si>
  <si>
    <t>Plānotie valsts budžeta maksājumi 2026.gadā</t>
  </si>
  <si>
    <t>Līdzfinansējums/ valsts atbalsts</t>
  </si>
  <si>
    <t>1.</t>
  </si>
  <si>
    <t>2.</t>
  </si>
  <si>
    <t>3.</t>
  </si>
  <si>
    <t>4.</t>
  </si>
  <si>
    <t>5.</t>
  </si>
  <si>
    <t>6.</t>
  </si>
  <si>
    <t>8.</t>
  </si>
  <si>
    <t>9.</t>
  </si>
  <si>
    <t>ERA-NET Cofund TRANSCAN 3</t>
  </si>
  <si>
    <t>11.</t>
  </si>
  <si>
    <t>12.</t>
  </si>
  <si>
    <t>13.</t>
  </si>
  <si>
    <t>14.</t>
  </si>
  <si>
    <t>15.</t>
  </si>
  <si>
    <t>16.</t>
  </si>
  <si>
    <t>17.</t>
  </si>
  <si>
    <t>18.</t>
  </si>
  <si>
    <t>ERA-NET Cofund M-era.Net 3</t>
  </si>
  <si>
    <t>19.</t>
  </si>
  <si>
    <t>20.</t>
  </si>
  <si>
    <t>21.</t>
  </si>
  <si>
    <t>22.</t>
  </si>
  <si>
    <t>23.</t>
  </si>
  <si>
    <t>24.</t>
  </si>
  <si>
    <t>25.</t>
  </si>
  <si>
    <t>26.</t>
  </si>
  <si>
    <t>27.</t>
  </si>
  <si>
    <t>28.</t>
  </si>
  <si>
    <t>29.</t>
  </si>
  <si>
    <t>30.</t>
  </si>
  <si>
    <t>31.</t>
  </si>
  <si>
    <t>32.</t>
  </si>
  <si>
    <t>34.</t>
  </si>
  <si>
    <t>Kopā</t>
  </si>
  <si>
    <t xml:space="preserve">khhnb </t>
  </si>
  <si>
    <t xml:space="preserve">valsts atbalsts,               MK noteikumu 259. 2.28. un 4.1.8.apakšpunkts        </t>
  </si>
  <si>
    <t>lidzfinansejums,        MK noteikumu 259.  2.2. un 4.1.6.apakšpunkts</t>
  </si>
  <si>
    <t>līdzfinansējums,      MK noteikumu 259. 2.2. un 4.1.6.apakšpunkts</t>
  </si>
  <si>
    <t>Projekta Latvijas dalībnieka kopējās izmaksas</t>
  </si>
  <si>
    <t>Finansējuma saņēmējs Latvijā</t>
  </si>
  <si>
    <t>Latvijas dalībnieka projektā izmaksas</t>
  </si>
  <si>
    <t>līdzfinansējums,      MK noteikumu 259.  2.25. un 4.1.2.apakšpunkts</t>
  </si>
  <si>
    <t>līdzfinansējums,       MK noteikumu 259.  2.25. un 4.1.2.apakšpunkts</t>
  </si>
  <si>
    <t>līdzfinansējums,     MK noteikumu 259.  2.2. un 4.1.6.apakšpunkts</t>
  </si>
  <si>
    <t>līdzfinansējums,         MK noteikumu 259.  2.2. un 4.1.6.apakšpunkts</t>
  </si>
  <si>
    <t>līdzfinansējums,                  MK noteikumu 259.  2.2. un 4.1.6.apakšpunkts</t>
  </si>
  <si>
    <t>līdzfinansējums,                      MK noteikumu 259.  2.2. un 4.1.6.apakšpunkts</t>
  </si>
  <si>
    <t>līdzfinansējums,              MK noteikumu 259. 2.28. un 4.1.8.apakšpunkts</t>
  </si>
  <si>
    <r>
      <t xml:space="preserve">Eiropas Partnerība Innovative SMEs </t>
    </r>
    <r>
      <rPr>
        <b/>
        <sz val="10"/>
        <color rgb="FF000000"/>
        <rFont val="Calibri"/>
        <family val="2"/>
      </rPr>
      <t>*</t>
    </r>
  </si>
  <si>
    <t>Eiropas Partnerība Biodiversity-plus</t>
  </si>
  <si>
    <t>Plānotie valsts budžeta maksājumi 2027.gadā</t>
  </si>
  <si>
    <t>Plānotie valsts budžeta maksājumi 2028.gadā</t>
  </si>
  <si>
    <r>
      <t>Co-creating Spatial Strategies for Just and Sustainable Mobility in Large-scale Housing Estates/</t>
    </r>
    <r>
      <rPr>
        <b/>
        <i/>
        <sz val="10"/>
        <color theme="1"/>
        <rFont val="Times New Roman"/>
        <family val="1"/>
        <charset val="186"/>
      </rPr>
      <t xml:space="preserve"> 15minESTATES</t>
    </r>
  </si>
  <si>
    <t>Eiropas Partnerība DUT</t>
  </si>
  <si>
    <r>
      <rPr>
        <i/>
        <sz val="10"/>
        <color theme="1"/>
        <rFont val="Times New Roman"/>
        <family val="1"/>
        <charset val="186"/>
      </rPr>
      <t>Positive EneRgy diStrIctS driven by ciTizens</t>
    </r>
    <r>
      <rPr>
        <sz val="10"/>
        <color theme="1"/>
        <rFont val="Times New Roman"/>
        <family val="1"/>
      </rPr>
      <t xml:space="preserve">/                   </t>
    </r>
    <r>
      <rPr>
        <b/>
        <sz val="10"/>
        <color theme="1"/>
        <rFont val="Times New Roman"/>
        <family val="1"/>
        <charset val="186"/>
      </rPr>
      <t>PERSIST</t>
    </r>
  </si>
  <si>
    <r>
      <t xml:space="preserve">Scale-Up and Scale-Out Sharing Capacity for Sustainable Urban Transformation/                     </t>
    </r>
    <r>
      <rPr>
        <b/>
        <sz val="10"/>
        <color theme="1"/>
        <rFont val="Times New Roman"/>
        <family val="1"/>
        <charset val="186"/>
      </rPr>
      <t>TransScale</t>
    </r>
  </si>
  <si>
    <t xml:space="preserve">Latvijas Universitāte/                    Viesturs Melecis         </t>
  </si>
  <si>
    <t>valsts atbalsts,              MK noteikumu 259. 2.28. un 4.1.8.apakšpunkts</t>
  </si>
  <si>
    <t>EURATOM</t>
  </si>
  <si>
    <t>SIA ArtSmart/                Inga Uvarova</t>
  </si>
  <si>
    <t>Rīgas Tehniskā universitāte/                      Anna Mutule</t>
  </si>
  <si>
    <t>Rīgas Tehniskā universitāte/                                Sandra Treija</t>
  </si>
  <si>
    <r>
      <t xml:space="preserve">European Sodium Fast Reactor - Safety Innovative Monitoring, Power Levelflexibility and Experimental research/          </t>
    </r>
    <r>
      <rPr>
        <b/>
        <sz val="10"/>
        <color theme="1"/>
        <rFont val="Times New Roman"/>
        <family val="1"/>
        <charset val="186"/>
      </rPr>
      <t xml:space="preserve"> ESFR-SIMPLE</t>
    </r>
  </si>
  <si>
    <t>Latvijas Universitāte/         Leonīds Buligins</t>
  </si>
  <si>
    <r>
      <rPr>
        <i/>
        <sz val="10"/>
        <color theme="1"/>
        <rFont val="Times New Roman"/>
        <family val="1"/>
        <charset val="186"/>
      </rPr>
      <t>Biodesign of polyurethane for thermal, acoustic and damping insulation applications/</t>
    </r>
    <r>
      <rPr>
        <b/>
        <sz val="10"/>
        <color theme="1"/>
        <rFont val="Times New Roman"/>
        <family val="1"/>
      </rPr>
      <t xml:space="preserve"> BIODESIGN4INSULATION</t>
    </r>
  </si>
  <si>
    <t>Latvijas Valsts koksnes ķīmijas institūts/                         Anda Fridrihsone</t>
  </si>
  <si>
    <r>
      <t>D</t>
    </r>
    <r>
      <rPr>
        <i/>
        <sz val="10"/>
        <color theme="1"/>
        <rFont val="Times New Roman"/>
        <family val="1"/>
        <charset val="186"/>
      </rPr>
      <t xml:space="preserve">eveloping a first-in-class vascularized Gut-Brain-Axis-on-chip platform for accelerating research and drug discovery/ </t>
    </r>
    <r>
      <rPr>
        <b/>
        <sz val="10"/>
        <color theme="1"/>
        <rFont val="Times New Roman"/>
        <family val="1"/>
        <charset val="186"/>
      </rPr>
      <t xml:space="preserve">                           GBA-CONNECT</t>
    </r>
  </si>
  <si>
    <t>SIA Cellboxlab/     Gatis Mozoļevskis</t>
  </si>
  <si>
    <r>
      <rPr>
        <i/>
        <sz val="10"/>
        <rFont val="Times New Roman"/>
        <family val="1"/>
        <charset val="186"/>
      </rPr>
      <t>European ECOsystem for greeN Electronics</t>
    </r>
    <r>
      <rPr>
        <b/>
        <i/>
        <sz val="10"/>
        <rFont val="Times New Roman"/>
        <family val="1"/>
        <charset val="186"/>
      </rPr>
      <t>/</t>
    </r>
    <r>
      <rPr>
        <b/>
        <i/>
        <sz val="10"/>
        <rFont val="Times New Roman"/>
        <family val="1"/>
      </rPr>
      <t xml:space="preserve">                            </t>
    </r>
    <r>
      <rPr>
        <b/>
        <sz val="10"/>
        <rFont val="Times New Roman"/>
        <family val="1"/>
        <charset val="186"/>
      </rPr>
      <t>EECONE</t>
    </r>
  </si>
  <si>
    <t>SIA SmartSol/                Shahid Mumtaz</t>
  </si>
  <si>
    <t>Eiropas Partnerība THCS</t>
  </si>
  <si>
    <t>Rīgas Stradiņa universitāte/                        Guna Semjonova</t>
  </si>
  <si>
    <r>
      <rPr>
        <i/>
        <sz val="10"/>
        <color rgb="FF000000"/>
        <rFont val="Times New Roman"/>
        <family val="1"/>
        <charset val="186"/>
      </rPr>
      <t xml:space="preserve">Minimizing Door to Reperfusion Times in Drip and Ship Model for Patients with Acute Ischemic Stroke/     </t>
    </r>
    <r>
      <rPr>
        <b/>
        <sz val="10"/>
        <color rgb="FF000000"/>
        <rFont val="Times New Roman"/>
        <family val="1"/>
        <charset val="186"/>
      </rPr>
      <t xml:space="preserve">                                MDR in AIS</t>
    </r>
  </si>
  <si>
    <r>
      <rPr>
        <i/>
        <sz val="10"/>
        <color theme="1"/>
        <rFont val="Times New Roman"/>
        <family val="1"/>
        <charset val="186"/>
      </rPr>
      <t>Circular Economy for Recycled LaBel industry/</t>
    </r>
    <r>
      <rPr>
        <b/>
        <sz val="10"/>
        <color theme="1"/>
        <rFont val="Times New Roman"/>
        <family val="1"/>
        <charset val="186"/>
      </rPr>
      <t xml:space="preserve">                      CERELAB</t>
    </r>
  </si>
  <si>
    <t>Rīgas Tehniskā universitāte/         Sergejs Gaidukovs</t>
  </si>
  <si>
    <t>Eiropas Partnerība CETP</t>
  </si>
  <si>
    <r>
      <t xml:space="preserve">ENergy HArvestiNg CollEctors for Urban ROad PavEment/               </t>
    </r>
    <r>
      <rPr>
        <b/>
        <sz val="10"/>
        <color theme="1"/>
        <rFont val="Times New Roman"/>
        <family val="1"/>
        <charset val="186"/>
      </rPr>
      <t>Enhance Europe</t>
    </r>
  </si>
  <si>
    <t>Rīgas Tehniskā universitāte/                Kaspars Kroičs</t>
  </si>
  <si>
    <t>Eiropas Partnerība ERA4Health</t>
  </si>
  <si>
    <r>
      <rPr>
        <i/>
        <sz val="10"/>
        <color theme="1"/>
        <rFont val="Times New Roman"/>
        <family val="1"/>
        <charset val="186"/>
      </rPr>
      <t xml:space="preserve">EmpoweRing Citizens to adopt Healthy lifestyle Habbits: A data-enaBled community-based ciTizen Science approach/ </t>
    </r>
    <r>
      <rPr>
        <b/>
        <sz val="10"/>
        <color theme="1"/>
        <rFont val="Times New Roman"/>
        <family val="1"/>
      </rPr>
      <t xml:space="preserve">            EnRICH-HABITS</t>
    </r>
  </si>
  <si>
    <t>Rīgas Stradiņa universitāte/            Signe Tomsone</t>
  </si>
  <si>
    <r>
      <t xml:space="preserve">Standardized European monitoring of plant-pollinator interactions/                                        </t>
    </r>
    <r>
      <rPr>
        <b/>
        <sz val="10"/>
        <color theme="1"/>
        <rFont val="Times New Roman"/>
        <family val="1"/>
        <charset val="186"/>
      </rPr>
      <t xml:space="preserve"> SEPPI </t>
    </r>
  </si>
  <si>
    <t>02.01.2024. - 01.01.2027.</t>
  </si>
  <si>
    <t>Valsts budžeta maksājumi 2024.gadā</t>
  </si>
  <si>
    <r>
      <rPr>
        <i/>
        <sz val="10"/>
        <color rgb="FF000000"/>
        <rFont val="Times New Roman"/>
        <family val="1"/>
        <charset val="186"/>
      </rPr>
      <t xml:space="preserve">Pedagogy and Enriched Environment for Rehabilitation - Holistic, Optimised, Methodical, and Empathetic care/         </t>
    </r>
    <r>
      <rPr>
        <b/>
        <sz val="10"/>
        <color rgb="FF000000"/>
        <rFont val="Times New Roman"/>
        <family val="1"/>
      </rPr>
      <t xml:space="preserve">                                      PEER-HOMEcare</t>
    </r>
  </si>
  <si>
    <t>Rīgas Stradiņa universitāte/                       Guna Bērziņa</t>
  </si>
  <si>
    <r>
      <rPr>
        <i/>
        <sz val="10"/>
        <color theme="1"/>
        <rFont val="Times New Roman"/>
        <family val="1"/>
        <charset val="186"/>
      </rPr>
      <t xml:space="preserve">ePlatform for Promoting Health in Schools/   </t>
    </r>
    <r>
      <rPr>
        <b/>
        <sz val="10"/>
        <color theme="1"/>
        <rFont val="Times New Roman"/>
        <family val="1"/>
      </rPr>
      <t xml:space="preserve">                                        ePro-Schools</t>
    </r>
  </si>
  <si>
    <t>Rīgas Stradiņa universitāte/        Inese Gobiņa</t>
  </si>
  <si>
    <r>
      <rPr>
        <i/>
        <sz val="10"/>
        <rFont val="Times New Roman"/>
        <family val="1"/>
        <charset val="186"/>
      </rPr>
      <t xml:space="preserve">Trusted lifetime in operation for a circular economy/        </t>
    </r>
    <r>
      <rPr>
        <b/>
        <i/>
        <sz val="10"/>
        <rFont val="Times New Roman"/>
        <family val="1"/>
      </rPr>
      <t xml:space="preserve">                   </t>
    </r>
    <r>
      <rPr>
        <b/>
        <sz val="10"/>
        <rFont val="Times New Roman"/>
        <family val="1"/>
        <charset val="186"/>
      </rPr>
      <t>ARCHIMEDES</t>
    </r>
  </si>
  <si>
    <t>Rīgas Tehniskā universitāte/                          Leonīds Ribickis</t>
  </si>
  <si>
    <t>Elektronikas un datorzinātņu institūts/                   Rihards Novickis</t>
  </si>
  <si>
    <r>
      <rPr>
        <i/>
        <sz val="10"/>
        <color theme="1"/>
        <rFont val="Times New Roman"/>
        <family val="1"/>
        <charset val="186"/>
      </rPr>
      <t>Healthy Ageing and Resilience through Microbiome Optimization, Nutrition, and Immunity Support/</t>
    </r>
    <r>
      <rPr>
        <b/>
        <sz val="10"/>
        <color theme="1"/>
        <rFont val="Times New Roman"/>
        <family val="1"/>
        <charset val="186"/>
      </rPr>
      <t xml:space="preserve">    HARMONIS</t>
    </r>
  </si>
  <si>
    <t>Latvijas Biomedicīnas pētījumu un studiju centrs/                              Ralfs Buks</t>
  </si>
  <si>
    <r>
      <rPr>
        <i/>
        <sz val="10"/>
        <rFont val="Times New Roman"/>
        <family val="1"/>
        <charset val="186"/>
      </rPr>
      <t>Ensuring European ECS Value Chain Sovereignty through Shaping the Future of ECS for Automotive Applications/</t>
    </r>
    <r>
      <rPr>
        <b/>
        <i/>
        <sz val="10"/>
        <rFont val="Times New Roman"/>
        <family val="1"/>
        <charset val="186"/>
      </rPr>
      <t xml:space="preserve">      </t>
    </r>
    <r>
      <rPr>
        <b/>
        <sz val="10"/>
        <rFont val="Times New Roman"/>
        <family val="1"/>
        <charset val="186"/>
      </rPr>
      <t xml:space="preserve">ShapeFuture </t>
    </r>
  </si>
  <si>
    <t>Elektronikas un datorzinātņu institūts/                                Kaspars Ozols</t>
  </si>
  <si>
    <r>
      <rPr>
        <i/>
        <sz val="10"/>
        <color rgb="FF000000"/>
        <rFont val="Times New Roman"/>
        <family val="1"/>
        <charset val="186"/>
      </rPr>
      <t xml:space="preserve">Adolescent and Adult Perspectives on European Health System Performance: A Four-Country Study/    </t>
    </r>
    <r>
      <rPr>
        <b/>
        <sz val="10"/>
        <color rgb="FF000000"/>
        <rFont val="Times New Roman"/>
        <family val="1"/>
      </rPr>
      <t xml:space="preserve">    AAPEHS</t>
    </r>
  </si>
  <si>
    <t>Rīgas Stradiņa universitāte/                      Anita Villeruša</t>
  </si>
  <si>
    <r>
      <rPr>
        <i/>
        <sz val="10"/>
        <color rgb="FF000000"/>
        <rFont val="Times New Roman"/>
        <family val="1"/>
        <charset val="186"/>
      </rPr>
      <t xml:space="preserve">Enhancing Quality of Life: The Impact of Social Networks, Collective Efficacy, and Physical Environment on Home-Based Rehabilitation for Stroke Survivors EQL/       </t>
    </r>
    <r>
      <rPr>
        <b/>
        <sz val="10"/>
        <color rgb="FF000000"/>
        <rFont val="Times New Roman"/>
        <family val="1"/>
      </rPr>
      <t xml:space="preserve"> EQL Stroke</t>
    </r>
  </si>
  <si>
    <t>Rīgas Stradiņa universitāte/                     Signe Tomsone</t>
  </si>
  <si>
    <t>SIA Cellboxlab/     Artūrs Ābols</t>
  </si>
  <si>
    <r>
      <t xml:space="preserve">Prosumer Solutions for Heritage Buildings based on BIPV/                                           </t>
    </r>
    <r>
      <rPr>
        <b/>
        <sz val="10"/>
        <color theme="1"/>
        <rFont val="Times New Roman"/>
        <family val="1"/>
        <charset val="186"/>
      </rPr>
      <t>HeriSol</t>
    </r>
  </si>
  <si>
    <r>
      <rPr>
        <i/>
        <sz val="10"/>
        <rFont val="Times New Roman"/>
        <family val="1"/>
        <charset val="186"/>
      </rPr>
      <t>Targeting acute myeloid Leukemia immunosuppressive microEnvironment by combined IDO1 inhibiTion and  PD-1 blocadE/</t>
    </r>
    <r>
      <rPr>
        <b/>
        <sz val="10"/>
        <rFont val="Times New Roman"/>
        <family val="1"/>
      </rPr>
      <t xml:space="preserve">                                        TALETE</t>
    </r>
  </si>
  <si>
    <t>Latvijas Universitāte/       Una Riekstiņa</t>
  </si>
  <si>
    <t>ERA-NET Cofund NEURON Cofund-2</t>
  </si>
  <si>
    <r>
      <rPr>
        <i/>
        <sz val="10"/>
        <color theme="1"/>
        <rFont val="Times New Roman"/>
        <family val="1"/>
        <charset val="186"/>
      </rPr>
      <t xml:space="preserve">PHArmacological Augmentation of Stress Resilience - Proof of Principle/ </t>
    </r>
    <r>
      <rPr>
        <b/>
        <sz val="10"/>
        <color theme="1"/>
        <rFont val="Times New Roman"/>
        <family val="1"/>
      </rPr>
      <t xml:space="preserve">                                 PHASR-PP</t>
    </r>
  </si>
  <si>
    <t>Latvijas Universitāte/  Signe Mežinska</t>
  </si>
  <si>
    <t>Latvijas Universitāte/   Staņislavs Gendelis</t>
  </si>
  <si>
    <t>ERA-NET Cofund EN-UTC</t>
  </si>
  <si>
    <r>
      <rPr>
        <i/>
        <sz val="10"/>
        <color rgb="FF000000"/>
        <rFont val="Times New Roman"/>
        <family val="1"/>
        <charset val="186"/>
      </rPr>
      <t xml:space="preserve">Exploring the Synergy of Human and Machine Creativity in Architecture. Redesigning Urban Space through Machine Learning, Artistic Expression, and Community Colllaboration/                                     </t>
    </r>
    <r>
      <rPr>
        <b/>
        <sz val="10"/>
        <color rgb="FF000000"/>
        <rFont val="Times New Roman"/>
        <family val="1"/>
        <charset val="186"/>
      </rPr>
      <t xml:space="preserve">     unLoc</t>
    </r>
  </si>
  <si>
    <t>Latvijas Mākslas akadēmija/                           Liene Jākobsone</t>
  </si>
  <si>
    <r>
      <rPr>
        <i/>
        <sz val="10"/>
        <color rgb="FF000000"/>
        <rFont val="Times New Roman"/>
        <family val="1"/>
        <charset val="186"/>
      </rPr>
      <t xml:space="preserve">Envisioning Urban Transitions - Creative methods and Virtual imaginative futures for real Community Empowerment and Co-Learning for building Sustainable and Resilient Cities/                        </t>
    </r>
    <r>
      <rPr>
        <b/>
        <sz val="10"/>
        <color rgb="FF000000"/>
        <rFont val="Times New Roman"/>
        <family val="1"/>
        <charset val="186"/>
      </rPr>
      <t>ENVISION CHANGE</t>
    </r>
  </si>
  <si>
    <t>Rīgas Tehniskā universitāte/         Ruta Vanaga</t>
  </si>
  <si>
    <t>ERA-NET Cofund QuantERA II</t>
  </si>
  <si>
    <t>Latvijas Universitāte/  Vjačeslavs Kaščejevs</t>
  </si>
  <si>
    <r>
      <t xml:space="preserve">2D materials for electrochemical PFAS removal from water/                             </t>
    </r>
    <r>
      <rPr>
        <b/>
        <sz val="10"/>
        <rFont val="Times New Roman"/>
        <family val="1"/>
        <charset val="186"/>
      </rPr>
      <t>2D4PFAS</t>
    </r>
  </si>
  <si>
    <t>Pārtikas drošības, dzīvnieku veselības un vides zinātniskais institūts BIOR/          Vadims Bartkevičs</t>
  </si>
  <si>
    <r>
      <t xml:space="preserve">Electrospun scaffolds with antimicrobial and wound-healing capabilities utilizing bacteriophages and mesenchymal stem cell-derived factors on Mxenes carriers/    </t>
    </r>
    <r>
      <rPr>
        <b/>
        <sz val="10"/>
        <rFont val="Times New Roman"/>
        <family val="1"/>
        <charset val="186"/>
      </rPr>
      <t>AntiMicroMXen</t>
    </r>
  </si>
  <si>
    <t>Latvijas Universitāte/ Maksims Pogorielovs</t>
  </si>
  <si>
    <t>Rīgas Tehniskā universitāte/                Andris Šutka</t>
  </si>
  <si>
    <r>
      <t xml:space="preserve">Smart window based on surface-active thermally responsive hydrogel/         </t>
    </r>
    <r>
      <rPr>
        <b/>
        <sz val="10"/>
        <rFont val="Times New Roman"/>
        <family val="1"/>
        <charset val="186"/>
      </rPr>
      <t>GELWIN</t>
    </r>
  </si>
  <si>
    <r>
      <t xml:space="preserve">Productive catalytic living materials: combining 3D biobased fibrillar membranes with synthetic microbial consortia to produce chemicals/                        </t>
    </r>
    <r>
      <rPr>
        <b/>
        <sz val="10"/>
        <rFont val="Times New Roman"/>
        <family val="1"/>
        <charset val="186"/>
      </rPr>
      <t>LivMat</t>
    </r>
  </si>
  <si>
    <t>Latvijas Universitāte/     Elīna Dāce</t>
  </si>
  <si>
    <r>
      <t xml:space="preserve">Fully Bio-based Advanced Fiitration Systems for Removal of Emerging Pollutants from Water/                                   </t>
    </r>
    <r>
      <rPr>
        <b/>
        <sz val="10"/>
        <rFont val="Times New Roman"/>
        <family val="1"/>
        <charset val="186"/>
      </rPr>
      <t>BAPUR</t>
    </r>
  </si>
  <si>
    <t>Latvijas Valsts koksnes ķīmijas institūts/                         Laura Andže</t>
  </si>
  <si>
    <t>Rīgas Tehniskā universitāte/              Jevgēņijs Kaupužs</t>
  </si>
  <si>
    <r>
      <t xml:space="preserve"> Optically addressed high-speed inorganic-organic interface for advanced optical and terahertz photonics /                                    </t>
    </r>
    <r>
      <rPr>
        <b/>
        <sz val="10"/>
        <rFont val="Times New Roman"/>
        <family val="1"/>
        <charset val="186"/>
      </rPr>
      <t xml:space="preserve">  INORIN</t>
    </r>
  </si>
  <si>
    <r>
      <t xml:space="preserve">In-situ structural health monitoring of functional composite structures by truly-integrated carbon nanomaterial-based sensors/                           </t>
    </r>
    <r>
      <rPr>
        <b/>
        <sz val="10"/>
        <rFont val="Times New Roman"/>
        <family val="1"/>
        <charset val="186"/>
      </rPr>
      <t xml:space="preserve">   ISIMON</t>
    </r>
  </si>
  <si>
    <t>Rīgas Tehniskā universitāte/             Sandris Ručevskis</t>
  </si>
  <si>
    <t>ERA-NET Cofund CHANSE</t>
  </si>
  <si>
    <r>
      <rPr>
        <i/>
        <sz val="10"/>
        <color rgb="FF000000"/>
        <rFont val="Times New Roman"/>
        <family val="1"/>
        <charset val="186"/>
      </rPr>
      <t xml:space="preserve">CRIses Established Singing. Investigations into the Inherent Potential of Collective Singing in Times of Socieal Crises in the Scandinavian and Baltic Regions/    </t>
    </r>
    <r>
      <rPr>
        <b/>
        <sz val="10"/>
        <color rgb="FF000000"/>
        <rFont val="Times New Roman"/>
        <family val="1"/>
        <charset val="186"/>
      </rPr>
      <t xml:space="preserve">                                 CRIES</t>
    </r>
  </si>
  <si>
    <t>Latvijas Kultūras akadēmija/                                   Rūta Muktupāvela</t>
  </si>
  <si>
    <t>33.</t>
  </si>
  <si>
    <t>35.</t>
  </si>
  <si>
    <t>36.</t>
  </si>
  <si>
    <t>37.</t>
  </si>
  <si>
    <t>38.</t>
  </si>
  <si>
    <t xml:space="preserve">līdzfinansējums,               MK noteikumu 259. 2.28. un 4.1.8.apakšpunkts        </t>
  </si>
  <si>
    <t xml:space="preserve">līdzfinansējums,               MK noteikumu 259. 2.28. un 4.1.8.apakšpunkts    </t>
  </si>
  <si>
    <t>RIS 3 joma</t>
  </si>
  <si>
    <t>Latvijas Biomedicīnas pētījumu un studiju centrs/                                      Ralfs Buks</t>
  </si>
  <si>
    <t>līdzfinansējums, MK noteikumu 259. 2.3. un 4.1.4.apakšpunkts</t>
  </si>
  <si>
    <t>līdzfinansējums,                      MK noteikumu 259.  2.28. un 4.1.8.apakšpunkts</t>
  </si>
  <si>
    <r>
      <t xml:space="preserve">līdzfinansējums,    MK noteikumu 259.  2.28. un </t>
    </r>
    <r>
      <rPr>
        <sz val="10"/>
        <color theme="1"/>
        <rFont val="Times New Roman"/>
        <family val="1"/>
        <charset val="186"/>
      </rPr>
      <t xml:space="preserve"> 4.1.8.apakšpunkts</t>
    </r>
  </si>
  <si>
    <t>līdzfinansējums,    MK noteikumu 259.  2.28. un  4.1.8.apakšpunkts</t>
  </si>
  <si>
    <t>līdzfinansējums,                          MK noteikumu 259.  2.2. un 4.1.6.apakšpunkts</t>
  </si>
  <si>
    <t>valsts atbalsts,               MK noteikumu 259. 2.25. un 4.1.2.apakšpunkts</t>
  </si>
  <si>
    <t>līdzfinansējums,               MK noteikumu 259. 2.25. un 4.1.2.apakšpunkts</t>
  </si>
  <si>
    <t>01.01.2024. - 31.12.2026.</t>
  </si>
  <si>
    <t>01.12.2023. - 30.11.2026.</t>
  </si>
  <si>
    <t>01.05.2024.- 30.04.2027.</t>
  </si>
  <si>
    <t>01.01.2024. - 31.12.2025.</t>
  </si>
  <si>
    <t>08.11.2023. - 07.11.2025.</t>
  </si>
  <si>
    <t>01.06.2024. - 31.05.2027.</t>
  </si>
  <si>
    <t>01.04.2024. - 31.03.2026.</t>
  </si>
  <si>
    <t>01.07.2023. - 30.06.2026.</t>
  </si>
  <si>
    <t>01.04.2024. - 31.03.2027.</t>
  </si>
  <si>
    <t>04.03.2024. - 03.03.2027.</t>
  </si>
  <si>
    <t>01.12.2024. - 30.11.2027.</t>
  </si>
  <si>
    <t>01.05.2023. - 30.04.2026.</t>
  </si>
  <si>
    <t>01.05.2024. - 30.04.2027.</t>
  </si>
  <si>
    <t>01.07.2024. - 30.06.2027.</t>
  </si>
  <si>
    <t>03.06.2024. - 02.06.2027.</t>
  </si>
  <si>
    <t>01.10.2024. - 01.05.2027.</t>
  </si>
  <si>
    <t>01.01.2025. - 31.12.2027.</t>
  </si>
  <si>
    <t>01.02.2024. - 31.01.2027.</t>
  </si>
  <si>
    <t xml:space="preserve">* -  Eiropas Partnerība Innovative SMEs pēc projektu īstenošanas beigām un sertifikāta iesniegšanas Eiropas Partnerības Innovative SMEs koordinatoram EUREKA sekretariātam segs 25% no projektā izlietotā valsts budžeta finansējuma  </t>
  </si>
  <si>
    <t>Rīgas Stradiņa universitāte/                      Inga Elksne</t>
  </si>
  <si>
    <r>
      <rPr>
        <i/>
        <sz val="10"/>
        <color theme="1"/>
        <rFont val="Times New Roman"/>
        <family val="1"/>
        <charset val="186"/>
      </rPr>
      <t xml:space="preserve">CO-creating commuNity iNterventions on diEt and physical aCtivity to increase health equiTy in chIldren and adOlesceNts/                   </t>
    </r>
    <r>
      <rPr>
        <b/>
        <sz val="10"/>
        <color theme="1"/>
        <rFont val="Times New Roman"/>
        <family val="1"/>
        <charset val="186"/>
      </rPr>
      <t>CONNECTION</t>
    </r>
  </si>
  <si>
    <t>39.</t>
  </si>
  <si>
    <t xml:space="preserve">Banku augstskola/        Jānis Brizga </t>
  </si>
  <si>
    <t>viedā enerģētika un mobilitāte</t>
  </si>
  <si>
    <t>zināšanu ietilpīga bioekonomika</t>
  </si>
  <si>
    <t>biomedicīna, medicīnas tehnoloģijas un inženiersistēmas</t>
  </si>
  <si>
    <t>informācijas un komunikācijas tehnoloģijas</t>
  </si>
  <si>
    <t>fotonika un viedie materiāli, tehnoloģijas un inženiersistēmas</t>
  </si>
  <si>
    <t>sociālās zinātnes</t>
  </si>
  <si>
    <t>01.04.2024. - 31.12.2026.</t>
  </si>
  <si>
    <t>01.05.2024. - 30.04.2026.</t>
  </si>
  <si>
    <r>
      <t>Projekta Latvijas dalībniekam piešķirtā Eiropas Komisijas līdzfinansējuma  vai</t>
    </r>
    <r>
      <rPr>
        <b/>
        <i/>
        <sz val="10"/>
        <color rgb="FF000000"/>
        <rFont val="Times New Roman"/>
        <family val="1"/>
        <charset val="186"/>
      </rPr>
      <t xml:space="preserve"> top-up</t>
    </r>
    <r>
      <rPr>
        <b/>
        <sz val="10"/>
        <color rgb="FF000000"/>
        <rFont val="Aptos Narrow"/>
        <family val="2"/>
      </rPr>
      <t>**</t>
    </r>
    <r>
      <rPr>
        <b/>
        <sz val="10"/>
        <color rgb="FF000000"/>
        <rFont val="Times New Roman"/>
        <family val="1"/>
      </rPr>
      <t xml:space="preserve"> daļa no Eiropas Partnerības</t>
    </r>
  </si>
  <si>
    <t xml:space="preserve">26  100 </t>
  </si>
  <si>
    <r>
      <t>top-up** - ERA-NET Cofund ietvaros atbalstītos projektus finansē no Latvijas valsts budžeta līdzekļiem un pēc projekta īstenošanas saņemtais Eiropas Komisijas</t>
    </r>
    <r>
      <rPr>
        <i/>
        <sz val="11"/>
        <color theme="1"/>
        <rFont val="Times New Roman"/>
        <family val="1"/>
        <charset val="186"/>
      </rPr>
      <t xml:space="preserve"> top-up </t>
    </r>
    <r>
      <rPr>
        <sz val="11"/>
        <color theme="1"/>
        <rFont val="Times New Roman"/>
        <family val="1"/>
      </rPr>
      <t>finansējums tiek pārskaitīts Latvijas valsts budžetam</t>
    </r>
  </si>
  <si>
    <t>veselības aprūpe</t>
  </si>
  <si>
    <t>01.10.2023. - 30.09.2026.</t>
  </si>
  <si>
    <t>Eiropas Partnerība Key Digital Technologies (CHIPS) (kopuzņēmums)</t>
  </si>
  <si>
    <t>7.</t>
  </si>
  <si>
    <t>10.</t>
  </si>
  <si>
    <r>
      <rPr>
        <i/>
        <sz val="10"/>
        <color rgb="FF000000"/>
        <rFont val="Times New Roman"/>
        <family val="1"/>
        <charset val="186"/>
      </rPr>
      <t>Electronic Quantum Resources/</t>
    </r>
    <r>
      <rPr>
        <b/>
        <sz val="10"/>
        <color rgb="FF000000"/>
        <rFont val="Times New Roman"/>
        <family val="1"/>
        <charset val="186"/>
      </rPr>
      <t>ELQURES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</si>
</sst>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_ ;\-#,##0\ "/>
  </numFmts>
  <fonts count="31" x14ac:knownFonts="1">
    <font>
      <sz val="11"/>
      <color theme="1"/>
      <name val="Calibri"/>
      <family val="2"/>
      <charset val="186"/>
      <scheme val="minor"/>
    </font>
    <font>
      <sz val="10"/>
      <name val="Arial"/>
      <family val="2"/>
      <charset val="186"/>
    </font>
    <font>
      <sz val="11"/>
      <color theme="1"/>
      <name val="Times New Roman"/>
      <family val="1"/>
    </font>
    <font>
      <sz val="11"/>
      <color theme="1"/>
      <name val="Calibri"/>
      <family val="2"/>
      <charset val="186"/>
      <scheme val="minor"/>
    </font>
    <font>
      <sz val="11"/>
      <color theme="1"/>
      <name val="Calibri"/>
      <family val="2"/>
      <charset val="186"/>
    </font>
    <font>
      <sz val="10"/>
      <color rgb="FF000000"/>
      <name val="Times New Roman"/>
      <family val="1"/>
    </font>
    <font>
      <b/>
      <sz val="10"/>
      <color rgb="FF000000"/>
      <name val="Times New Roman"/>
      <family val="1"/>
    </font>
    <font>
      <sz val="10"/>
      <color theme="1"/>
      <name val="Times New Roman"/>
      <family val="1"/>
    </font>
    <font>
      <b/>
      <sz val="10"/>
      <color theme="1"/>
      <name val="Times New Roman"/>
      <family val="1"/>
    </font>
    <font>
      <sz val="11"/>
      <color rgb="FF000000"/>
      <name val="Times New Roman"/>
      <family val="1"/>
    </font>
    <font>
      <i/>
      <sz val="10"/>
      <color theme="1"/>
      <name val="Times New Roman"/>
      <family val="1"/>
    </font>
    <font>
      <b/>
      <sz val="11"/>
      <color theme="1"/>
      <name val="Times New Roman"/>
      <family val="1"/>
    </font>
    <font>
      <i/>
      <sz val="10"/>
      <name val="Times New Roman"/>
      <family val="1"/>
    </font>
    <font>
      <b/>
      <i/>
      <sz val="10"/>
      <name val="Times New Roman"/>
      <family val="1"/>
    </font>
    <font>
      <b/>
      <sz val="10"/>
      <name val="Times New Roman"/>
      <family val="1"/>
    </font>
    <font>
      <sz val="10"/>
      <name val="Times New Roman"/>
      <family val="1"/>
    </font>
    <font>
      <b/>
      <sz val="10"/>
      <color rgb="FF000000"/>
      <name val="Calibri"/>
      <family val="2"/>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i/>
      <sz val="10"/>
      <name val="Times New Roman"/>
      <family val="1"/>
      <charset val="186"/>
    </font>
    <font>
      <b/>
      <i/>
      <sz val="10"/>
      <name val="Times New Roman"/>
      <family val="1"/>
      <charset val="186"/>
    </font>
    <font>
      <b/>
      <sz val="10"/>
      <name val="Times New Roman"/>
      <family val="1"/>
      <charset val="186"/>
    </font>
    <font>
      <sz val="10"/>
      <color rgb="FF000000"/>
      <name val="Times New Roman"/>
      <family val="1"/>
      <charset val="186"/>
    </font>
    <font>
      <i/>
      <sz val="10"/>
      <color rgb="FF000000"/>
      <name val="Times New Roman"/>
      <family val="1"/>
      <charset val="186"/>
    </font>
    <font>
      <b/>
      <sz val="10"/>
      <color rgb="FF000000"/>
      <name val="Times New Roman"/>
      <family val="1"/>
      <charset val="186"/>
    </font>
    <font>
      <sz val="10"/>
      <name val="Times New Roman"/>
      <family val="1"/>
      <charset val="186"/>
    </font>
    <font>
      <b/>
      <i/>
      <sz val="10"/>
      <color rgb="FF000000"/>
      <name val="Times New Roman"/>
      <family val="1"/>
      <charset val="186"/>
    </font>
    <font>
      <b/>
      <sz val="10"/>
      <color rgb="FF000000"/>
      <name val="Aptos Narrow"/>
      <family val="2"/>
    </font>
    <font>
      <i/>
      <sz val="11"/>
      <color theme="1"/>
      <name val="Times New Roman"/>
      <family val="1"/>
      <charset val="186"/>
    </font>
  </fonts>
  <fills count="6">
    <fill>
      <patternFill patternType="none"/>
    </fill>
    <fill>
      <patternFill patternType="gray125"/>
    </fill>
    <fill>
      <patternFill patternType="solid">
        <fgColor rgb="FFF2F2F2"/>
        <bgColor rgb="FF000000"/>
      </patternFill>
    </fill>
    <fill>
      <patternFill patternType="solid">
        <fgColor theme="0"/>
        <bgColor indexed="64"/>
      </patternFill>
    </fill>
    <fill>
      <patternFill patternType="solid">
        <fgColor theme="2"/>
        <bgColor rgb="FF000000"/>
      </patternFill>
    </fill>
    <fill>
      <patternFill patternType="solid">
        <fgColor theme="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ck">
        <color indexed="64"/>
      </left>
      <right/>
      <top/>
      <bottom/>
      <diagonal/>
    </border>
    <border>
      <left style="thick">
        <color indexed="64"/>
      </left>
      <right style="thick">
        <color indexed="64"/>
      </right>
      <top/>
      <bottom style="thick">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style="medium">
        <color indexed="64"/>
      </bottom>
      <diagonal/>
    </border>
    <border>
      <left style="thick">
        <color indexed="64"/>
      </left>
      <right/>
      <top/>
      <bottom style="thick">
        <color indexed="64"/>
      </bottom>
      <diagonal/>
    </border>
    <border>
      <left/>
      <right/>
      <top/>
      <bottom style="thick">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top/>
      <bottom style="thick">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3">
    <xf numFmtId="0" fontId="0" fillId="0" borderId="0"/>
    <xf numFmtId="0" fontId="1" fillId="0" borderId="0"/>
    <xf numFmtId="164" fontId="3" fillId="0" borderId="0" applyFont="0" applyFill="0" applyBorder="0" applyAlignment="0" applyProtection="0"/>
  </cellStyleXfs>
  <cellXfs count="110">
    <xf numFmtId="0" fontId="0" fillId="0" borderId="0" xfId="0"/>
    <xf numFmtId="0" fontId="4" fillId="0" borderId="0" xfId="0" applyFont="1"/>
    <xf numFmtId="49" fontId="5" fillId="0" borderId="1" xfId="0" applyNumberFormat="1" applyFont="1" applyBorder="1" applyAlignment="1">
      <alignment vertical="top"/>
    </xf>
    <xf numFmtId="0" fontId="5" fillId="0" borderId="1" xfId="0" applyFont="1" applyBorder="1" applyAlignment="1">
      <alignment vertical="top" wrapText="1"/>
    </xf>
    <xf numFmtId="0" fontId="6" fillId="0" borderId="2" xfId="0" applyFont="1" applyBorder="1" applyAlignment="1">
      <alignment horizontal="left" vertical="top" wrapText="1"/>
    </xf>
    <xf numFmtId="0" fontId="5" fillId="0" borderId="0" xfId="0" applyFont="1" applyAlignment="1">
      <alignment vertical="top"/>
    </xf>
    <xf numFmtId="0" fontId="5" fillId="0" borderId="0" xfId="0" applyFont="1"/>
    <xf numFmtId="0" fontId="6" fillId="0" borderId="0" xfId="0" applyFont="1"/>
    <xf numFmtId="4" fontId="6" fillId="0" borderId="0" xfId="0" applyNumberFormat="1" applyFont="1" applyAlignment="1">
      <alignment horizontal="center" vertical="center"/>
    </xf>
    <xf numFmtId="0" fontId="2" fillId="0" borderId="0" xfId="0" applyFont="1"/>
    <xf numFmtId="0" fontId="7" fillId="0" borderId="0" xfId="0" applyFont="1" applyAlignment="1">
      <alignment vertical="top" wrapText="1"/>
    </xf>
    <xf numFmtId="0" fontId="10" fillId="3" borderId="1" xfId="0" applyFont="1" applyFill="1" applyBorder="1" applyAlignment="1">
      <alignment vertical="top" wrapText="1"/>
    </xf>
    <xf numFmtId="0" fontId="12" fillId="3" borderId="1" xfId="0" applyFont="1" applyFill="1" applyBorder="1" applyAlignment="1">
      <alignment vertical="top" wrapText="1"/>
    </xf>
    <xf numFmtId="0" fontId="7" fillId="0" borderId="1" xfId="0" applyFont="1" applyBorder="1" applyAlignment="1">
      <alignment vertical="top" wrapText="1"/>
    </xf>
    <xf numFmtId="0" fontId="15" fillId="0" borderId="1" xfId="0" applyFont="1" applyBorder="1" applyAlignment="1">
      <alignment horizontal="left" vertical="top" wrapText="1"/>
    </xf>
    <xf numFmtId="165" fontId="15" fillId="0" borderId="1" xfId="0" applyNumberFormat="1" applyFont="1" applyBorder="1" applyAlignment="1">
      <alignment horizontal="center" vertical="center" wrapText="1"/>
    </xf>
    <xf numFmtId="165" fontId="15" fillId="3" borderId="1" xfId="0" applyNumberFormat="1" applyFont="1" applyFill="1" applyBorder="1" applyAlignment="1">
      <alignment horizontal="center" vertical="center"/>
    </xf>
    <xf numFmtId="165" fontId="15" fillId="0" borderId="1" xfId="0" applyNumberFormat="1" applyFont="1" applyBorder="1" applyAlignment="1">
      <alignment horizontal="center" vertical="center"/>
    </xf>
    <xf numFmtId="165" fontId="15" fillId="0" borderId="2" xfId="0" applyNumberFormat="1" applyFont="1" applyBorder="1" applyAlignment="1">
      <alignment horizontal="center" vertical="center"/>
    </xf>
    <xf numFmtId="0" fontId="15" fillId="0" borderId="2" xfId="0" applyFont="1" applyBorder="1" applyAlignment="1">
      <alignment horizontal="left" vertical="top" wrapText="1"/>
    </xf>
    <xf numFmtId="165" fontId="15" fillId="0" borderId="2" xfId="0" applyNumberFormat="1" applyFont="1" applyBorder="1" applyAlignment="1">
      <alignment horizontal="center" vertical="center" wrapText="1"/>
    </xf>
    <xf numFmtId="165" fontId="15" fillId="3" borderId="2" xfId="0" applyNumberFormat="1" applyFont="1" applyFill="1" applyBorder="1" applyAlignment="1">
      <alignment horizontal="center" vertical="center"/>
    </xf>
    <xf numFmtId="0" fontId="7" fillId="0" borderId="0" xfId="0" applyFont="1" applyAlignment="1">
      <alignment horizontal="center" vertical="center"/>
    </xf>
    <xf numFmtId="49" fontId="5" fillId="0" borderId="2" xfId="0" applyNumberFormat="1" applyFont="1" applyBorder="1" applyAlignment="1">
      <alignment vertical="top"/>
    </xf>
    <xf numFmtId="165" fontId="15" fillId="3" borderId="2" xfId="0" applyNumberFormat="1" applyFont="1" applyFill="1" applyBorder="1" applyAlignment="1">
      <alignment horizontal="center" vertical="center" wrapText="1"/>
    </xf>
    <xf numFmtId="0" fontId="5" fillId="0" borderId="2" xfId="0" applyFont="1" applyBorder="1" applyAlignment="1">
      <alignment vertical="top" wrapText="1"/>
    </xf>
    <xf numFmtId="0" fontId="0" fillId="0" borderId="5" xfId="0" applyBorder="1"/>
    <xf numFmtId="0" fontId="6" fillId="2" borderId="6" xfId="0" applyFont="1" applyFill="1" applyBorder="1" applyAlignment="1">
      <alignment horizontal="center" vertical="center" wrapText="1"/>
    </xf>
    <xf numFmtId="0" fontId="6" fillId="0" borderId="0" xfId="0" applyFont="1" applyAlignment="1">
      <alignment vertical="top" wrapText="1"/>
    </xf>
    <xf numFmtId="0" fontId="5" fillId="0" borderId="0" xfId="0" applyFont="1" applyAlignment="1">
      <alignment vertical="top" wrapText="1"/>
    </xf>
    <xf numFmtId="0" fontId="6" fillId="0" borderId="0" xfId="0" applyFont="1" applyAlignment="1">
      <alignment horizontal="left"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2" fillId="3" borderId="1" xfId="0" applyFont="1" applyFill="1" applyBorder="1" applyAlignment="1">
      <alignment horizontal="left" vertical="top" wrapText="1"/>
    </xf>
    <xf numFmtId="0" fontId="10" fillId="0" borderId="2" xfId="0" applyFont="1" applyBorder="1" applyAlignment="1">
      <alignment vertical="top" wrapText="1"/>
    </xf>
    <xf numFmtId="0" fontId="17" fillId="3" borderId="1" xfId="0" applyFont="1" applyFill="1" applyBorder="1" applyAlignment="1">
      <alignment vertical="top" wrapText="1"/>
    </xf>
    <xf numFmtId="0" fontId="17" fillId="3" borderId="2" xfId="0" applyFont="1" applyFill="1" applyBorder="1" applyAlignment="1">
      <alignment vertical="top" wrapText="1"/>
    </xf>
    <xf numFmtId="0" fontId="22" fillId="3" borderId="1" xfId="0" applyFont="1" applyFill="1" applyBorder="1" applyAlignment="1">
      <alignment vertical="top" wrapText="1"/>
    </xf>
    <xf numFmtId="0" fontId="26" fillId="3" borderId="1" xfId="0" applyFont="1" applyFill="1" applyBorder="1" applyAlignment="1">
      <alignment horizontal="left" vertical="top" wrapText="1"/>
    </xf>
    <xf numFmtId="0" fontId="24" fillId="0" borderId="1" xfId="0" applyFont="1" applyBorder="1" applyAlignment="1">
      <alignment vertical="top" wrapText="1"/>
    </xf>
    <xf numFmtId="0" fontId="6" fillId="4" borderId="15" xfId="0" applyFont="1" applyFill="1" applyBorder="1" applyAlignment="1">
      <alignment horizontal="center" vertical="center" wrapText="1"/>
    </xf>
    <xf numFmtId="0" fontId="23" fillId="3" borderId="1" xfId="0" applyFont="1" applyFill="1" applyBorder="1" applyAlignment="1">
      <alignment vertical="top" wrapText="1"/>
    </xf>
    <xf numFmtId="0" fontId="21" fillId="0" borderId="1" xfId="0" applyFont="1" applyBorder="1" applyAlignment="1">
      <alignment vertical="top" wrapText="1"/>
    </xf>
    <xf numFmtId="0" fontId="7" fillId="0" borderId="2" xfId="0" applyFont="1" applyBorder="1" applyAlignment="1">
      <alignment horizontal="center" vertical="top" wrapText="1"/>
    </xf>
    <xf numFmtId="0" fontId="7" fillId="0" borderId="1" xfId="0" applyFont="1" applyBorder="1" applyAlignment="1">
      <alignment horizontal="center" vertical="top" wrapText="1"/>
    </xf>
    <xf numFmtId="0" fontId="6" fillId="0" borderId="22" xfId="0" applyFont="1" applyBorder="1" applyAlignment="1">
      <alignment horizontal="center" vertical="center" wrapText="1"/>
    </xf>
    <xf numFmtId="165" fontId="27" fillId="0" borderId="1" xfId="0" applyNumberFormat="1" applyFont="1" applyBorder="1" applyAlignment="1">
      <alignment horizontal="center" vertical="center"/>
    </xf>
    <xf numFmtId="165" fontId="27" fillId="0" borderId="2" xfId="0" applyNumberFormat="1" applyFont="1" applyBorder="1" applyAlignment="1">
      <alignment horizontal="center" vertical="center"/>
    </xf>
    <xf numFmtId="3" fontId="23" fillId="5" borderId="2" xfId="0" applyNumberFormat="1" applyFont="1" applyFill="1" applyBorder="1" applyAlignment="1">
      <alignment horizontal="center" vertical="center"/>
    </xf>
    <xf numFmtId="3" fontId="23" fillId="5" borderId="1" xfId="0" applyNumberFormat="1" applyFont="1" applyFill="1" applyBorder="1" applyAlignment="1">
      <alignment horizontal="center" vertical="center"/>
    </xf>
    <xf numFmtId="0" fontId="5" fillId="0" borderId="2" xfId="0" applyFont="1" applyBorder="1" applyAlignment="1">
      <alignment vertical="center" wrapText="1"/>
    </xf>
    <xf numFmtId="0" fontId="15" fillId="0" borderId="2" xfId="0" applyFont="1" applyBorder="1" applyAlignment="1">
      <alignment horizontal="left" vertical="center" wrapText="1"/>
    </xf>
    <xf numFmtId="0" fontId="5" fillId="0" borderId="1" xfId="0" applyFont="1" applyBorder="1" applyAlignment="1">
      <alignment vertical="center" wrapText="1"/>
    </xf>
    <xf numFmtId="0" fontId="15" fillId="0" borderId="1" xfId="0" applyFont="1" applyBorder="1" applyAlignment="1">
      <alignment horizontal="left" vertical="center" wrapText="1"/>
    </xf>
    <xf numFmtId="0" fontId="17" fillId="3" borderId="1" xfId="0" applyFont="1" applyFill="1" applyBorder="1" applyAlignment="1">
      <alignment vertical="center" wrapText="1"/>
    </xf>
    <xf numFmtId="165" fontId="14" fillId="0" borderId="2" xfId="2" applyNumberFormat="1" applyFont="1" applyFill="1" applyBorder="1" applyAlignment="1">
      <alignment horizontal="center" vertical="center" wrapText="1"/>
    </xf>
    <xf numFmtId="0" fontId="18" fillId="0" borderId="0" xfId="0" applyFont="1" applyAlignment="1">
      <alignment vertical="center" wrapText="1"/>
    </xf>
    <xf numFmtId="0" fontId="7" fillId="0" borderId="23" xfId="0" applyFont="1" applyBorder="1" applyAlignment="1">
      <alignment horizontal="center" vertical="center"/>
    </xf>
    <xf numFmtId="165" fontId="15" fillId="0" borderId="3" xfId="0" applyNumberFormat="1" applyFont="1" applyBorder="1" applyAlignment="1">
      <alignment horizontal="center" vertical="center"/>
    </xf>
    <xf numFmtId="165" fontId="14" fillId="0" borderId="1" xfId="2" applyNumberFormat="1" applyFont="1" applyFill="1" applyBorder="1" applyAlignment="1">
      <alignment horizontal="center" vertical="center" wrapText="1"/>
    </xf>
    <xf numFmtId="165" fontId="14" fillId="0" borderId="2" xfId="0" applyNumberFormat="1" applyFont="1" applyBorder="1" applyAlignment="1">
      <alignment horizontal="center" vertical="center"/>
    </xf>
    <xf numFmtId="165" fontId="14" fillId="0" borderId="1" xfId="0" applyNumberFormat="1" applyFont="1" applyBorder="1" applyAlignment="1">
      <alignment horizontal="center" vertical="center"/>
    </xf>
    <xf numFmtId="9" fontId="15" fillId="0" borderId="1" xfId="0" applyNumberFormat="1" applyFont="1" applyBorder="1" applyAlignment="1">
      <alignment horizontal="center" vertical="center" wrapText="1"/>
    </xf>
    <xf numFmtId="9" fontId="2" fillId="0" borderId="0" xfId="0" applyNumberFormat="1" applyFont="1" applyAlignment="1">
      <alignment vertical="top"/>
    </xf>
    <xf numFmtId="0" fontId="6" fillId="0" borderId="3" xfId="0" applyFont="1" applyBorder="1" applyAlignment="1">
      <alignment horizontal="left" vertical="top" wrapText="1"/>
    </xf>
    <xf numFmtId="0" fontId="6" fillId="0" borderId="1" xfId="0" applyFont="1" applyBorder="1" applyAlignment="1">
      <alignment horizontal="left" vertical="top" wrapText="1"/>
    </xf>
    <xf numFmtId="165" fontId="6" fillId="0" borderId="1" xfId="2" applyNumberFormat="1" applyFont="1" applyFill="1" applyBorder="1" applyAlignment="1">
      <alignment horizontal="center" vertical="center" wrapText="1"/>
    </xf>
    <xf numFmtId="165" fontId="6" fillId="0" borderId="7" xfId="2" applyNumberFormat="1" applyFont="1" applyFill="1" applyBorder="1" applyAlignment="1">
      <alignment horizontal="center" vertical="center" wrapText="1"/>
    </xf>
    <xf numFmtId="165" fontId="6" fillId="0" borderId="2" xfId="2" applyNumberFormat="1" applyFont="1" applyFill="1" applyBorder="1" applyAlignment="1">
      <alignment horizontal="center" vertical="center" wrapText="1"/>
    </xf>
    <xf numFmtId="165" fontId="6" fillId="5" borderId="2" xfId="2" applyNumberFormat="1" applyFont="1" applyFill="1" applyBorder="1" applyAlignment="1">
      <alignment horizontal="center" vertical="center" wrapText="1"/>
    </xf>
    <xf numFmtId="0" fontId="26" fillId="3" borderId="1" xfId="0" applyFont="1" applyFill="1" applyBorder="1" applyAlignment="1">
      <alignment vertical="top" wrapText="1"/>
    </xf>
    <xf numFmtId="0" fontId="18" fillId="3" borderId="1" xfId="0" applyFont="1" applyFill="1" applyBorder="1" applyAlignment="1">
      <alignment vertical="top" wrapText="1"/>
    </xf>
    <xf numFmtId="0" fontId="19" fillId="3" borderId="1" xfId="0" applyFont="1" applyFill="1" applyBorder="1" applyAlignment="1">
      <alignment vertical="top" wrapText="1"/>
    </xf>
    <xf numFmtId="0" fontId="22" fillId="3" borderId="2" xfId="0" applyFont="1" applyFill="1" applyBorder="1" applyAlignment="1">
      <alignment vertical="top" wrapText="1"/>
    </xf>
    <xf numFmtId="0" fontId="7" fillId="0" borderId="4" xfId="0" applyFont="1" applyBorder="1" applyAlignment="1">
      <alignment horizontal="center" vertical="top" wrapText="1"/>
    </xf>
    <xf numFmtId="0" fontId="7" fillId="0" borderId="2" xfId="0" applyFont="1" applyBorder="1" applyAlignment="1">
      <alignment horizontal="center" vertical="top" wrapText="1"/>
    </xf>
    <xf numFmtId="0" fontId="7" fillId="0" borderId="1" xfId="0" applyFont="1" applyBorder="1" applyAlignment="1">
      <alignment horizontal="center" vertical="top" wrapText="1"/>
    </xf>
    <xf numFmtId="165" fontId="15" fillId="3" borderId="4" xfId="0" applyNumberFormat="1" applyFont="1" applyFill="1" applyBorder="1" applyAlignment="1">
      <alignment horizontal="center" vertical="center"/>
    </xf>
    <xf numFmtId="165" fontId="15" fillId="3" borderId="2" xfId="0" applyNumberFormat="1" applyFont="1" applyFill="1" applyBorder="1" applyAlignment="1">
      <alignment horizontal="center" vertical="center"/>
    </xf>
    <xf numFmtId="0" fontId="6" fillId="0" borderId="4"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26" fillId="3" borderId="4" xfId="0" applyFont="1" applyFill="1" applyBorder="1" applyAlignment="1">
      <alignment horizontal="left" vertical="top" wrapText="1"/>
    </xf>
    <xf numFmtId="0" fontId="26" fillId="3" borderId="2" xfId="0" applyFont="1" applyFill="1" applyBorder="1" applyAlignment="1">
      <alignment horizontal="left" vertical="top" wrapText="1"/>
    </xf>
    <xf numFmtId="0" fontId="5" fillId="0" borderId="0" xfId="0" applyFont="1" applyAlignment="1">
      <alignment vertical="top" wrapText="1"/>
    </xf>
    <xf numFmtId="0" fontId="9" fillId="0" borderId="0" xfId="0" applyFont="1" applyAlignment="1">
      <alignment horizontal="right" vertical="top" wrapText="1"/>
    </xf>
    <xf numFmtId="0" fontId="22" fillId="3" borderId="4" xfId="0" applyFont="1" applyFill="1" applyBorder="1" applyAlignment="1">
      <alignment horizontal="left" vertical="top" wrapText="1"/>
    </xf>
    <xf numFmtId="0" fontId="13" fillId="3" borderId="2" xfId="0" applyFont="1" applyFill="1" applyBorder="1" applyAlignment="1">
      <alignment horizontal="left" vertical="top" wrapText="1"/>
    </xf>
    <xf numFmtId="0" fontId="11" fillId="0" borderId="0" xfId="0" applyFont="1" applyAlignment="1">
      <alignment horizontal="center"/>
    </xf>
    <xf numFmtId="0" fontId="6" fillId="0" borderId="1" xfId="0" applyFont="1" applyBorder="1" applyAlignment="1">
      <alignment horizontal="left" vertical="top" wrapText="1"/>
    </xf>
    <xf numFmtId="0" fontId="11" fillId="0" borderId="19" xfId="0" applyFont="1" applyBorder="1" applyAlignment="1">
      <alignment horizontal="center" vertical="center"/>
    </xf>
    <xf numFmtId="0" fontId="11" fillId="0" borderId="21" xfId="0" applyFont="1" applyBorder="1" applyAlignment="1">
      <alignment horizontal="center" vertical="center"/>
    </xf>
    <xf numFmtId="0" fontId="11" fillId="0" borderId="20" xfId="0" applyFont="1" applyBorder="1" applyAlignment="1">
      <alignment horizontal="center" vertical="center"/>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5" fillId="0" borderId="4" xfId="0" applyFont="1" applyBorder="1" applyAlignment="1">
      <alignment horizontal="left" vertical="top" wrapText="1"/>
    </xf>
    <xf numFmtId="0" fontId="15" fillId="0" borderId="2" xfId="0" applyFont="1" applyBorder="1" applyAlignment="1">
      <alignment horizontal="left" vertical="top"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17" fillId="3" borderId="4" xfId="0" applyFont="1" applyFill="1" applyBorder="1" applyAlignment="1">
      <alignment vertical="top" wrapText="1"/>
    </xf>
    <xf numFmtId="0" fontId="17" fillId="3" borderId="2" xfId="0" applyFont="1" applyFill="1" applyBorder="1" applyAlignment="1">
      <alignment vertical="top" wrapText="1"/>
    </xf>
    <xf numFmtId="0" fontId="10" fillId="3" borderId="4" xfId="0" applyFont="1" applyFill="1" applyBorder="1" applyAlignment="1">
      <alignment vertical="top" wrapText="1"/>
    </xf>
    <xf numFmtId="0" fontId="10" fillId="3" borderId="2" xfId="0" applyFont="1" applyFill="1" applyBorder="1" applyAlignment="1">
      <alignment vertical="top" wrapText="1"/>
    </xf>
  </cellXfs>
  <cellStyles count="3">
    <cellStyle name="Comma" xfId="2" builtinId="3"/>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A50"/>
  <sheetViews>
    <sheetView tabSelected="1" topLeftCell="A2" zoomScale="75" zoomScaleNormal="75" workbookViewId="0">
      <pane xSplit="3" ySplit="3" topLeftCell="D11" activePane="bottomRight" state="frozen"/>
      <selection pane="topRight"/>
      <selection pane="bottomLeft"/>
      <selection pane="bottomRight" activeCell="A2" sqref="A2:O2"/>
    </sheetView>
  </sheetViews>
  <sheetFormatPr defaultRowHeight="14.5" x14ac:dyDescent="0.35"/>
  <cols>
    <col min="1" max="1" width="6" customWidth="1"/>
    <col min="2" max="2" width="15.54296875" customWidth="1"/>
    <col min="3" max="3" width="25.1796875" customWidth="1"/>
    <col min="4" max="4" width="17.54296875" customWidth="1"/>
    <col min="5" max="6" width="13.1796875" customWidth="1"/>
    <col min="7" max="7" width="17.54296875" customWidth="1"/>
    <col min="8" max="8" width="16.1796875" customWidth="1"/>
    <col min="9" max="9" width="16.54296875" customWidth="1"/>
    <col min="10" max="11" width="16.1796875" customWidth="1"/>
    <col min="12" max="12" width="17" customWidth="1"/>
    <col min="13" max="13" width="17.453125" customWidth="1"/>
    <col min="14" max="14" width="15.453125" customWidth="1"/>
    <col min="15" max="15" width="15.54296875" customWidth="1"/>
    <col min="16" max="17" width="16.81640625" style="22" customWidth="1"/>
  </cols>
  <sheetData>
    <row r="1" spans="1:18" ht="49.5" customHeight="1" x14ac:dyDescent="0.35">
      <c r="A1" s="1"/>
      <c r="B1" s="1"/>
      <c r="C1" s="1"/>
      <c r="D1" s="1"/>
      <c r="E1" s="1"/>
      <c r="F1" s="1"/>
      <c r="G1" s="1"/>
      <c r="H1" s="88" t="s">
        <v>0</v>
      </c>
      <c r="I1" s="88"/>
      <c r="J1" s="88"/>
      <c r="K1" s="88"/>
      <c r="L1" s="88"/>
      <c r="M1" s="88"/>
      <c r="N1" s="88"/>
      <c r="O1" s="88"/>
      <c r="P1" s="88"/>
      <c r="Q1" s="88"/>
    </row>
    <row r="2" spans="1:18" ht="21.75" customHeight="1" thickBot="1" x14ac:dyDescent="0.4">
      <c r="A2" s="91" t="s">
        <v>1</v>
      </c>
      <c r="B2" s="91"/>
      <c r="C2" s="91"/>
      <c r="D2" s="91"/>
      <c r="E2" s="91"/>
      <c r="F2" s="91"/>
      <c r="G2" s="91"/>
      <c r="H2" s="91"/>
      <c r="I2" s="91"/>
      <c r="J2" s="91"/>
      <c r="K2" s="91"/>
      <c r="L2" s="91"/>
      <c r="M2" s="91"/>
      <c r="N2" s="91"/>
      <c r="O2" s="91"/>
    </row>
    <row r="3" spans="1:18" ht="21.75" customHeight="1" thickBot="1" x14ac:dyDescent="0.4">
      <c r="A3" s="100" t="s">
        <v>2</v>
      </c>
      <c r="B3" s="98" t="s">
        <v>3</v>
      </c>
      <c r="C3" s="96" t="s">
        <v>4</v>
      </c>
      <c r="D3" s="96" t="s">
        <v>51</v>
      </c>
      <c r="E3" s="96" t="s">
        <v>5</v>
      </c>
      <c r="F3" s="96" t="s">
        <v>6</v>
      </c>
      <c r="G3" s="93" t="s">
        <v>52</v>
      </c>
      <c r="H3" s="93"/>
      <c r="I3" s="93"/>
      <c r="J3" s="93"/>
      <c r="K3" s="94"/>
      <c r="L3" s="93"/>
      <c r="M3" s="93"/>
      <c r="N3" s="93"/>
      <c r="O3" s="93"/>
      <c r="P3" s="95"/>
      <c r="Q3" s="104" t="s">
        <v>150</v>
      </c>
    </row>
    <row r="4" spans="1:18" ht="105" customHeight="1" thickTop="1" thickBot="1" x14ac:dyDescent="0.4">
      <c r="A4" s="101"/>
      <c r="B4" s="99"/>
      <c r="C4" s="97"/>
      <c r="D4" s="97"/>
      <c r="E4" s="97"/>
      <c r="F4" s="97"/>
      <c r="G4" s="32" t="s">
        <v>50</v>
      </c>
      <c r="H4" s="31" t="s">
        <v>7</v>
      </c>
      <c r="I4" s="27" t="s">
        <v>190</v>
      </c>
      <c r="J4" s="31" t="s">
        <v>8</v>
      </c>
      <c r="K4" s="48" t="s">
        <v>95</v>
      </c>
      <c r="L4" s="43" t="s">
        <v>9</v>
      </c>
      <c r="M4" s="33" t="s">
        <v>10</v>
      </c>
      <c r="N4" s="34" t="s">
        <v>62</v>
      </c>
      <c r="O4" s="34" t="s">
        <v>63</v>
      </c>
      <c r="P4" s="35" t="s">
        <v>11</v>
      </c>
      <c r="Q4" s="105"/>
      <c r="R4" s="26"/>
    </row>
    <row r="5" spans="1:18" ht="63" customHeight="1" x14ac:dyDescent="0.35">
      <c r="A5" s="23" t="s">
        <v>12</v>
      </c>
      <c r="B5" s="4" t="s">
        <v>61</v>
      </c>
      <c r="C5" s="37" t="s">
        <v>93</v>
      </c>
      <c r="D5" s="25" t="s">
        <v>68</v>
      </c>
      <c r="E5" s="19" t="s">
        <v>94</v>
      </c>
      <c r="F5" s="21"/>
      <c r="G5" s="58">
        <v>183500</v>
      </c>
      <c r="H5" s="20">
        <v>0</v>
      </c>
      <c r="I5" s="24">
        <v>45530</v>
      </c>
      <c r="J5" s="63">
        <v>183500</v>
      </c>
      <c r="K5" s="50">
        <v>57200</v>
      </c>
      <c r="L5" s="51">
        <v>50928.54</v>
      </c>
      <c r="M5" s="21">
        <v>60000</v>
      </c>
      <c r="N5" s="18">
        <v>15371</v>
      </c>
      <c r="O5" s="18">
        <v>0</v>
      </c>
      <c r="P5" s="46" t="s">
        <v>59</v>
      </c>
      <c r="Q5" s="46" t="s">
        <v>183</v>
      </c>
    </row>
    <row r="6" spans="1:18" ht="78" customHeight="1" x14ac:dyDescent="0.35">
      <c r="A6" s="2" t="s">
        <v>13</v>
      </c>
      <c r="B6" s="82" t="s">
        <v>65</v>
      </c>
      <c r="C6" s="75" t="s">
        <v>64</v>
      </c>
      <c r="D6" s="55" t="s">
        <v>73</v>
      </c>
      <c r="E6" s="56" t="s">
        <v>159</v>
      </c>
      <c r="F6" s="21"/>
      <c r="G6" s="58">
        <v>201033.8</v>
      </c>
      <c r="H6" s="15">
        <v>0</v>
      </c>
      <c r="I6" s="15">
        <v>58047.08</v>
      </c>
      <c r="J6" s="63">
        <v>201034</v>
      </c>
      <c r="K6" s="49">
        <v>52009.02</v>
      </c>
      <c r="L6" s="52">
        <v>63932.02</v>
      </c>
      <c r="M6" s="16">
        <v>74000</v>
      </c>
      <c r="N6" s="17">
        <v>11093</v>
      </c>
      <c r="O6" s="18">
        <v>0</v>
      </c>
      <c r="P6" s="47" t="s">
        <v>59</v>
      </c>
      <c r="Q6" s="47" t="s">
        <v>182</v>
      </c>
    </row>
    <row r="7" spans="1:18" ht="56.25" customHeight="1" x14ac:dyDescent="0.35">
      <c r="A7" s="2" t="s">
        <v>14</v>
      </c>
      <c r="B7" s="84"/>
      <c r="C7" s="74" t="s">
        <v>66</v>
      </c>
      <c r="D7" s="55" t="s">
        <v>72</v>
      </c>
      <c r="E7" s="56" t="s">
        <v>160</v>
      </c>
      <c r="F7" s="21"/>
      <c r="G7" s="58">
        <v>299350</v>
      </c>
      <c r="H7" s="15">
        <v>0</v>
      </c>
      <c r="I7" s="15">
        <v>86435.18</v>
      </c>
      <c r="J7" s="63">
        <v>299350</v>
      </c>
      <c r="K7" s="50">
        <v>80000</v>
      </c>
      <c r="L7" s="52">
        <v>100000</v>
      </c>
      <c r="M7" s="16">
        <v>100000</v>
      </c>
      <c r="N7" s="17">
        <v>19350</v>
      </c>
      <c r="O7" s="18">
        <v>0</v>
      </c>
      <c r="P7" s="47" t="s">
        <v>59</v>
      </c>
      <c r="Q7" s="47" t="s">
        <v>182</v>
      </c>
    </row>
    <row r="8" spans="1:18" ht="53.25" customHeight="1" x14ac:dyDescent="0.35">
      <c r="A8" s="2" t="s">
        <v>15</v>
      </c>
      <c r="B8" s="84"/>
      <c r="C8" s="108" t="s">
        <v>67</v>
      </c>
      <c r="D8" s="55" t="s">
        <v>71</v>
      </c>
      <c r="E8" s="56" t="s">
        <v>159</v>
      </c>
      <c r="F8" s="21"/>
      <c r="G8" s="58">
        <v>59823</v>
      </c>
      <c r="H8" s="15">
        <v>11965</v>
      </c>
      <c r="I8" s="15">
        <v>13858</v>
      </c>
      <c r="J8" s="63">
        <v>47858</v>
      </c>
      <c r="K8" s="50">
        <v>0</v>
      </c>
      <c r="L8" s="52">
        <v>15852.39</v>
      </c>
      <c r="M8" s="17">
        <v>16035.8</v>
      </c>
      <c r="N8" s="17">
        <v>15970</v>
      </c>
      <c r="O8" s="18">
        <v>0</v>
      </c>
      <c r="P8" s="47" t="s">
        <v>69</v>
      </c>
      <c r="Q8" s="47" t="s">
        <v>183</v>
      </c>
    </row>
    <row r="9" spans="1:18" ht="51.75" customHeight="1" x14ac:dyDescent="0.35">
      <c r="A9" s="2" t="s">
        <v>16</v>
      </c>
      <c r="B9" s="83"/>
      <c r="C9" s="109"/>
      <c r="D9" s="55" t="s">
        <v>181</v>
      </c>
      <c r="E9" s="59" t="s">
        <v>159</v>
      </c>
      <c r="F9" s="21"/>
      <c r="G9" s="58">
        <v>239853</v>
      </c>
      <c r="H9" s="15">
        <v>0</v>
      </c>
      <c r="I9" s="15">
        <v>69255.850000000006</v>
      </c>
      <c r="J9" s="63">
        <v>239853</v>
      </c>
      <c r="K9" s="50">
        <v>63960.800000000003</v>
      </c>
      <c r="L9" s="52">
        <v>74129.87</v>
      </c>
      <c r="M9" s="17">
        <v>85000</v>
      </c>
      <c r="N9" s="17">
        <v>16762</v>
      </c>
      <c r="O9" s="18">
        <v>0</v>
      </c>
      <c r="P9" s="47" t="s">
        <v>59</v>
      </c>
      <c r="Q9" s="47" t="s">
        <v>183</v>
      </c>
    </row>
    <row r="10" spans="1:18" ht="87.75" customHeight="1" x14ac:dyDescent="0.35">
      <c r="A10" s="2" t="s">
        <v>17</v>
      </c>
      <c r="B10" s="4" t="s">
        <v>70</v>
      </c>
      <c r="C10" s="11" t="s">
        <v>74</v>
      </c>
      <c r="D10" s="55" t="s">
        <v>75</v>
      </c>
      <c r="E10" s="56" t="s">
        <v>194</v>
      </c>
      <c r="F10" s="21"/>
      <c r="G10" s="58">
        <v>168637.5</v>
      </c>
      <c r="H10" s="15">
        <v>0</v>
      </c>
      <c r="I10" s="15">
        <v>86662</v>
      </c>
      <c r="J10" s="63">
        <v>81975.5</v>
      </c>
      <c r="K10" s="50">
        <v>22025.19</v>
      </c>
      <c r="L10" s="52">
        <v>50000</v>
      </c>
      <c r="M10" s="16">
        <v>9951</v>
      </c>
      <c r="N10" s="17">
        <v>0</v>
      </c>
      <c r="O10" s="18">
        <v>0</v>
      </c>
      <c r="P10" s="47" t="s">
        <v>152</v>
      </c>
      <c r="Q10" s="47" t="s">
        <v>182</v>
      </c>
    </row>
    <row r="11" spans="1:18" ht="88.5" customHeight="1" x14ac:dyDescent="0.35">
      <c r="A11" s="2" t="s">
        <v>196</v>
      </c>
      <c r="B11" s="68" t="s">
        <v>20</v>
      </c>
      <c r="C11" s="44" t="s">
        <v>113</v>
      </c>
      <c r="D11" s="3" t="s">
        <v>114</v>
      </c>
      <c r="E11" s="14" t="s">
        <v>176</v>
      </c>
      <c r="F11" s="21">
        <v>1276298.3799999999</v>
      </c>
      <c r="G11" s="58">
        <v>210000</v>
      </c>
      <c r="H11" s="15">
        <v>0</v>
      </c>
      <c r="I11" s="15">
        <v>0</v>
      </c>
      <c r="J11" s="63">
        <v>210000</v>
      </c>
      <c r="K11" s="50">
        <v>56000</v>
      </c>
      <c r="L11" s="52">
        <v>69161.56</v>
      </c>
      <c r="M11" s="16">
        <v>70838</v>
      </c>
      <c r="N11" s="17">
        <v>14000</v>
      </c>
      <c r="O11" s="18">
        <v>0</v>
      </c>
      <c r="P11" s="47" t="s">
        <v>57</v>
      </c>
      <c r="Q11" s="47" t="s">
        <v>184</v>
      </c>
    </row>
    <row r="12" spans="1:18" ht="63" customHeight="1" x14ac:dyDescent="0.35">
      <c r="A12" s="23" t="s">
        <v>18</v>
      </c>
      <c r="B12" s="82" t="s">
        <v>87</v>
      </c>
      <c r="C12" s="11" t="s">
        <v>88</v>
      </c>
      <c r="D12" s="13" t="s">
        <v>89</v>
      </c>
      <c r="E12" s="14" t="s">
        <v>169</v>
      </c>
      <c r="F12" s="21"/>
      <c r="G12" s="58">
        <v>290000</v>
      </c>
      <c r="H12" s="15">
        <v>0</v>
      </c>
      <c r="I12" s="15" t="s">
        <v>191</v>
      </c>
      <c r="J12" s="63">
        <v>290000</v>
      </c>
      <c r="K12" s="50">
        <v>77333.34</v>
      </c>
      <c r="L12" s="52">
        <v>18000</v>
      </c>
      <c r="M12" s="16">
        <v>100000</v>
      </c>
      <c r="N12" s="17">
        <v>82058</v>
      </c>
      <c r="O12" s="18">
        <v>12609</v>
      </c>
      <c r="P12" s="47" t="s">
        <v>153</v>
      </c>
      <c r="Q12" s="47" t="s">
        <v>182</v>
      </c>
    </row>
    <row r="13" spans="1:18" ht="60" customHeight="1" x14ac:dyDescent="0.35">
      <c r="A13" s="2" t="s">
        <v>19</v>
      </c>
      <c r="B13" s="83"/>
      <c r="C13" s="11" t="s">
        <v>112</v>
      </c>
      <c r="D13" s="10" t="s">
        <v>118</v>
      </c>
      <c r="E13" s="14" t="s">
        <v>169</v>
      </c>
      <c r="F13" s="21"/>
      <c r="G13" s="58">
        <v>102375</v>
      </c>
      <c r="H13" s="15">
        <v>19400</v>
      </c>
      <c r="I13" s="15">
        <v>9213</v>
      </c>
      <c r="J13" s="63">
        <v>82975</v>
      </c>
      <c r="K13" s="50">
        <v>36958.83</v>
      </c>
      <c r="L13" s="52">
        <v>9239</v>
      </c>
      <c r="M13" s="16">
        <v>30000</v>
      </c>
      <c r="N13" s="17">
        <v>6000</v>
      </c>
      <c r="O13" s="18">
        <v>777</v>
      </c>
      <c r="P13" s="47" t="s">
        <v>153</v>
      </c>
      <c r="Q13" s="47" t="s">
        <v>182</v>
      </c>
    </row>
    <row r="14" spans="1:18" ht="72.75" customHeight="1" x14ac:dyDescent="0.35">
      <c r="A14" s="2" t="s">
        <v>197</v>
      </c>
      <c r="B14" s="4" t="s">
        <v>115</v>
      </c>
      <c r="C14" s="38" t="s">
        <v>116</v>
      </c>
      <c r="D14" s="13" t="s">
        <v>117</v>
      </c>
      <c r="E14" s="14" t="s">
        <v>172</v>
      </c>
      <c r="F14" s="21">
        <v>1004246</v>
      </c>
      <c r="G14" s="58">
        <v>196375</v>
      </c>
      <c r="H14" s="15">
        <v>0</v>
      </c>
      <c r="I14" s="15">
        <v>0</v>
      </c>
      <c r="J14" s="63">
        <v>196375</v>
      </c>
      <c r="K14" s="50">
        <v>25290</v>
      </c>
      <c r="L14" s="52">
        <v>79000</v>
      </c>
      <c r="M14" s="16">
        <v>79000</v>
      </c>
      <c r="N14" s="17">
        <v>13085</v>
      </c>
      <c r="O14" s="18">
        <v>0</v>
      </c>
      <c r="P14" s="47" t="s">
        <v>49</v>
      </c>
      <c r="Q14" s="47" t="s">
        <v>184</v>
      </c>
    </row>
    <row r="15" spans="1:18" ht="84.75" customHeight="1" x14ac:dyDescent="0.35">
      <c r="A15" s="2" t="s">
        <v>21</v>
      </c>
      <c r="B15" s="82" t="s">
        <v>90</v>
      </c>
      <c r="C15" s="38" t="s">
        <v>91</v>
      </c>
      <c r="D15" s="3" t="s">
        <v>92</v>
      </c>
      <c r="E15" s="14" t="s">
        <v>171</v>
      </c>
      <c r="F15" s="21"/>
      <c r="G15" s="58">
        <v>295035</v>
      </c>
      <c r="H15" s="15">
        <v>0</v>
      </c>
      <c r="I15" s="15">
        <v>94860.18</v>
      </c>
      <c r="J15" s="63">
        <v>295035</v>
      </c>
      <c r="K15" s="50">
        <v>72111</v>
      </c>
      <c r="L15" s="52">
        <v>101007</v>
      </c>
      <c r="M15" s="16">
        <v>102000</v>
      </c>
      <c r="N15" s="17">
        <v>19917</v>
      </c>
      <c r="O15" s="18">
        <v>0</v>
      </c>
      <c r="P15" s="47" t="s">
        <v>154</v>
      </c>
      <c r="Q15" s="47" t="s">
        <v>185</v>
      </c>
    </row>
    <row r="16" spans="1:18" ht="55.5" customHeight="1" x14ac:dyDescent="0.35">
      <c r="A16" s="2" t="s">
        <v>22</v>
      </c>
      <c r="B16" s="84"/>
      <c r="C16" s="38" t="s">
        <v>98</v>
      </c>
      <c r="D16" s="3" t="s">
        <v>99</v>
      </c>
      <c r="E16" s="14" t="s">
        <v>159</v>
      </c>
      <c r="F16" s="21"/>
      <c r="G16" s="58">
        <v>289297</v>
      </c>
      <c r="H16" s="15">
        <v>0</v>
      </c>
      <c r="I16" s="15">
        <v>93015.29</v>
      </c>
      <c r="J16" s="63">
        <v>289297</v>
      </c>
      <c r="K16" s="50">
        <v>71437.600000000006</v>
      </c>
      <c r="L16" s="52">
        <v>73584.36</v>
      </c>
      <c r="M16" s="16">
        <v>127416</v>
      </c>
      <c r="N16" s="17">
        <v>16859</v>
      </c>
      <c r="O16" s="18">
        <v>0</v>
      </c>
      <c r="P16" s="47" t="s">
        <v>155</v>
      </c>
      <c r="Q16" s="47" t="s">
        <v>185</v>
      </c>
    </row>
    <row r="17" spans="1:17" ht="83.5" customHeight="1" x14ac:dyDescent="0.35">
      <c r="A17" s="2" t="s">
        <v>23</v>
      </c>
      <c r="B17" s="83"/>
      <c r="C17" s="38" t="s">
        <v>179</v>
      </c>
      <c r="D17" s="3" t="s">
        <v>178</v>
      </c>
      <c r="E17" s="14" t="s">
        <v>171</v>
      </c>
      <c r="F17" s="21"/>
      <c r="G17" s="58">
        <v>300000</v>
      </c>
      <c r="H17" s="15">
        <v>0</v>
      </c>
      <c r="I17" s="15">
        <v>96456.53</v>
      </c>
      <c r="J17" s="63">
        <v>300000</v>
      </c>
      <c r="K17" s="50">
        <v>61476.68</v>
      </c>
      <c r="L17" s="52">
        <v>74130</v>
      </c>
      <c r="M17" s="16">
        <v>140000</v>
      </c>
      <c r="N17" s="17">
        <v>24393</v>
      </c>
      <c r="O17" s="18">
        <v>0</v>
      </c>
      <c r="P17" s="47" t="s">
        <v>155</v>
      </c>
      <c r="Q17" s="47" t="s">
        <v>185</v>
      </c>
    </row>
    <row r="18" spans="1:17" ht="75" customHeight="1" x14ac:dyDescent="0.35">
      <c r="A18" s="2" t="s">
        <v>24</v>
      </c>
      <c r="B18" s="82" t="s">
        <v>60</v>
      </c>
      <c r="C18" s="57" t="s">
        <v>76</v>
      </c>
      <c r="D18" s="55" t="s">
        <v>77</v>
      </c>
      <c r="E18" s="56" t="s">
        <v>164</v>
      </c>
      <c r="F18" s="21"/>
      <c r="G18" s="58">
        <v>299375</v>
      </c>
      <c r="H18" s="15">
        <v>0</v>
      </c>
      <c r="I18" s="65">
        <v>0.25</v>
      </c>
      <c r="J18" s="63">
        <v>299375</v>
      </c>
      <c r="K18" s="50">
        <v>80960</v>
      </c>
      <c r="L18" s="52">
        <v>100000</v>
      </c>
      <c r="M18" s="16">
        <v>100000</v>
      </c>
      <c r="N18" s="17">
        <v>18415</v>
      </c>
      <c r="O18" s="18">
        <v>0</v>
      </c>
      <c r="P18" s="47" t="s">
        <v>148</v>
      </c>
      <c r="Q18" s="47" t="s">
        <v>186</v>
      </c>
    </row>
    <row r="19" spans="1:17" ht="54" customHeight="1" x14ac:dyDescent="0.35">
      <c r="A19" s="23" t="s">
        <v>25</v>
      </c>
      <c r="B19" s="84"/>
      <c r="C19" s="106" t="s">
        <v>78</v>
      </c>
      <c r="D19" s="3" t="s">
        <v>151</v>
      </c>
      <c r="E19" s="102" t="s">
        <v>165</v>
      </c>
      <c r="F19" s="21"/>
      <c r="G19" s="58">
        <v>200000</v>
      </c>
      <c r="H19" s="15">
        <v>0</v>
      </c>
      <c r="I19" s="65">
        <v>0.25</v>
      </c>
      <c r="J19" s="63">
        <v>200000</v>
      </c>
      <c r="K19" s="50">
        <v>80000</v>
      </c>
      <c r="L19" s="52">
        <v>97761.01</v>
      </c>
      <c r="M19" s="16">
        <v>22239</v>
      </c>
      <c r="N19" s="17">
        <v>0</v>
      </c>
      <c r="O19" s="18">
        <v>0</v>
      </c>
      <c r="P19" s="47" t="s">
        <v>148</v>
      </c>
      <c r="Q19" s="79" t="s">
        <v>186</v>
      </c>
    </row>
    <row r="20" spans="1:17" ht="55.5" customHeight="1" x14ac:dyDescent="0.35">
      <c r="A20" s="2" t="s">
        <v>26</v>
      </c>
      <c r="B20" s="84"/>
      <c r="C20" s="107"/>
      <c r="D20" s="3" t="s">
        <v>79</v>
      </c>
      <c r="E20" s="103"/>
      <c r="F20" s="21"/>
      <c r="G20" s="58">
        <v>250000</v>
      </c>
      <c r="H20" s="15">
        <v>90218.68</v>
      </c>
      <c r="I20" s="65">
        <v>0.25</v>
      </c>
      <c r="J20" s="63">
        <v>159781.32</v>
      </c>
      <c r="K20" s="50">
        <v>0</v>
      </c>
      <c r="L20" s="52">
        <v>60235.58</v>
      </c>
      <c r="M20" s="16">
        <v>99545.74</v>
      </c>
      <c r="N20" s="17">
        <v>0</v>
      </c>
      <c r="O20" s="18">
        <v>0</v>
      </c>
      <c r="P20" s="47" t="s">
        <v>47</v>
      </c>
      <c r="Q20" s="79"/>
    </row>
    <row r="21" spans="1:17" ht="52.5" customHeight="1" x14ac:dyDescent="0.35">
      <c r="A21" s="2" t="s">
        <v>27</v>
      </c>
      <c r="B21" s="84"/>
      <c r="C21" s="39" t="s">
        <v>85</v>
      </c>
      <c r="D21" s="3" t="s">
        <v>86</v>
      </c>
      <c r="E21" s="14" t="s">
        <v>188</v>
      </c>
      <c r="F21" s="21"/>
      <c r="G21" s="58">
        <v>205000</v>
      </c>
      <c r="H21" s="15">
        <v>0</v>
      </c>
      <c r="I21" s="65">
        <v>0.25</v>
      </c>
      <c r="J21" s="63">
        <v>205000</v>
      </c>
      <c r="K21" s="50">
        <v>64000</v>
      </c>
      <c r="L21" s="52">
        <v>60000</v>
      </c>
      <c r="M21" s="16">
        <v>51000</v>
      </c>
      <c r="N21" s="17">
        <v>30000</v>
      </c>
      <c r="O21" s="18">
        <v>0</v>
      </c>
      <c r="P21" s="47" t="s">
        <v>148</v>
      </c>
      <c r="Q21" s="47" t="s">
        <v>183</v>
      </c>
    </row>
    <row r="22" spans="1:17" ht="52.5" customHeight="1" x14ac:dyDescent="0.35">
      <c r="A22" s="2" t="s">
        <v>28</v>
      </c>
      <c r="B22" s="84"/>
      <c r="C22" s="106" t="s">
        <v>103</v>
      </c>
      <c r="D22" s="3" t="s">
        <v>104</v>
      </c>
      <c r="E22" s="102" t="s">
        <v>174</v>
      </c>
      <c r="F22" s="21"/>
      <c r="G22" s="58">
        <v>300000</v>
      </c>
      <c r="H22" s="15">
        <v>0</v>
      </c>
      <c r="I22" s="65">
        <v>0.25</v>
      </c>
      <c r="J22" s="63">
        <v>300000</v>
      </c>
      <c r="K22" s="50">
        <v>80000</v>
      </c>
      <c r="L22" s="52">
        <v>100000</v>
      </c>
      <c r="M22" s="16">
        <v>100000</v>
      </c>
      <c r="N22" s="17">
        <v>20000</v>
      </c>
      <c r="O22" s="18">
        <v>0</v>
      </c>
      <c r="P22" s="47" t="s">
        <v>148</v>
      </c>
      <c r="Q22" s="77" t="s">
        <v>184</v>
      </c>
    </row>
    <row r="23" spans="1:17" ht="53.25" customHeight="1" x14ac:dyDescent="0.35">
      <c r="A23" s="2" t="s">
        <v>30</v>
      </c>
      <c r="B23" s="83"/>
      <c r="C23" s="107"/>
      <c r="D23" s="3" t="s">
        <v>111</v>
      </c>
      <c r="E23" s="103"/>
      <c r="F23" s="21"/>
      <c r="G23" s="58">
        <v>375000</v>
      </c>
      <c r="H23" s="15">
        <v>116666.67</v>
      </c>
      <c r="I23" s="65">
        <v>0.25</v>
      </c>
      <c r="J23" s="63">
        <v>258333</v>
      </c>
      <c r="K23" s="50">
        <v>0</v>
      </c>
      <c r="L23" s="52">
        <v>119152.33</v>
      </c>
      <c r="M23" s="16">
        <v>100000</v>
      </c>
      <c r="N23" s="17">
        <v>39181</v>
      </c>
      <c r="O23" s="18">
        <v>0</v>
      </c>
      <c r="P23" s="47" t="s">
        <v>47</v>
      </c>
      <c r="Q23" s="78"/>
    </row>
    <row r="24" spans="1:17" ht="74.25" customHeight="1" x14ac:dyDescent="0.35">
      <c r="A24" s="2" t="s">
        <v>31</v>
      </c>
      <c r="B24" s="82" t="s">
        <v>82</v>
      </c>
      <c r="C24" s="41" t="s">
        <v>84</v>
      </c>
      <c r="D24" s="3" t="s">
        <v>83</v>
      </c>
      <c r="E24" s="14" t="s">
        <v>168</v>
      </c>
      <c r="F24" s="21"/>
      <c r="G24" s="58">
        <v>288000</v>
      </c>
      <c r="H24" s="15">
        <v>0</v>
      </c>
      <c r="I24" s="15">
        <v>141353.85</v>
      </c>
      <c r="J24" s="63">
        <v>146646.15</v>
      </c>
      <c r="K24" s="50">
        <v>0</v>
      </c>
      <c r="L24" s="52">
        <v>70000</v>
      </c>
      <c r="M24" s="17">
        <v>70000</v>
      </c>
      <c r="N24" s="17">
        <v>6646</v>
      </c>
      <c r="O24" s="18">
        <v>0</v>
      </c>
      <c r="P24" s="47" t="s">
        <v>149</v>
      </c>
      <c r="Q24" s="47" t="s">
        <v>184</v>
      </c>
    </row>
    <row r="25" spans="1:17" ht="87" customHeight="1" x14ac:dyDescent="0.35">
      <c r="A25" s="2" t="s">
        <v>32</v>
      </c>
      <c r="B25" s="84"/>
      <c r="C25" s="41" t="s">
        <v>96</v>
      </c>
      <c r="D25" s="3" t="s">
        <v>97</v>
      </c>
      <c r="E25" s="14" t="s">
        <v>171</v>
      </c>
      <c r="F25" s="21"/>
      <c r="G25" s="58">
        <v>95760</v>
      </c>
      <c r="H25" s="15">
        <v>0</v>
      </c>
      <c r="I25" s="15">
        <v>47000.160000000003</v>
      </c>
      <c r="J25" s="63">
        <v>48759.839999999997</v>
      </c>
      <c r="K25" s="50">
        <v>0</v>
      </c>
      <c r="L25" s="52">
        <v>10356.94</v>
      </c>
      <c r="M25" s="16">
        <v>30700</v>
      </c>
      <c r="N25" s="17">
        <v>7703</v>
      </c>
      <c r="O25" s="18">
        <v>0</v>
      </c>
      <c r="P25" s="47" t="s">
        <v>149</v>
      </c>
      <c r="Q25" s="47" t="s">
        <v>193</v>
      </c>
    </row>
    <row r="26" spans="1:17" ht="73.5" customHeight="1" x14ac:dyDescent="0.35">
      <c r="A26" s="23" t="s">
        <v>33</v>
      </c>
      <c r="B26" s="84"/>
      <c r="C26" s="41" t="s">
        <v>107</v>
      </c>
      <c r="D26" s="3" t="s">
        <v>108</v>
      </c>
      <c r="E26" s="14" t="s">
        <v>189</v>
      </c>
      <c r="F26" s="21"/>
      <c r="G26" s="58">
        <v>200000</v>
      </c>
      <c r="H26" s="15">
        <v>0</v>
      </c>
      <c r="I26" s="15">
        <v>98162.4</v>
      </c>
      <c r="J26" s="63">
        <v>101837.6</v>
      </c>
      <c r="K26" s="50">
        <v>0</v>
      </c>
      <c r="L26" s="52">
        <v>81470.080000000002</v>
      </c>
      <c r="M26" s="16">
        <v>20368</v>
      </c>
      <c r="N26" s="17">
        <v>0</v>
      </c>
      <c r="O26" s="18">
        <v>0</v>
      </c>
      <c r="P26" s="47" t="s">
        <v>149</v>
      </c>
      <c r="Q26" s="47" t="s">
        <v>185</v>
      </c>
    </row>
    <row r="27" spans="1:17" ht="96" customHeight="1" x14ac:dyDescent="0.35">
      <c r="A27" s="2" t="s">
        <v>34</v>
      </c>
      <c r="B27" s="83"/>
      <c r="C27" s="41" t="s">
        <v>109</v>
      </c>
      <c r="D27" s="3" t="s">
        <v>110</v>
      </c>
      <c r="E27" s="14" t="s">
        <v>171</v>
      </c>
      <c r="F27" s="21"/>
      <c r="G27" s="58">
        <v>300000</v>
      </c>
      <c r="H27" s="15">
        <v>0</v>
      </c>
      <c r="I27" s="15">
        <v>147243.59</v>
      </c>
      <c r="J27" s="63">
        <v>152756.41</v>
      </c>
      <c r="K27" s="50">
        <v>0</v>
      </c>
      <c r="L27" s="52">
        <v>32756</v>
      </c>
      <c r="M27" s="16">
        <v>100000</v>
      </c>
      <c r="N27" s="17">
        <v>20000</v>
      </c>
      <c r="O27" s="18">
        <v>0</v>
      </c>
      <c r="P27" s="47" t="s">
        <v>149</v>
      </c>
      <c r="Q27" s="47" t="s">
        <v>185</v>
      </c>
    </row>
    <row r="28" spans="1:17" ht="108.75" customHeight="1" x14ac:dyDescent="0.35">
      <c r="A28" s="2" t="s">
        <v>35</v>
      </c>
      <c r="B28" s="68" t="s">
        <v>140</v>
      </c>
      <c r="C28" s="41" t="s">
        <v>141</v>
      </c>
      <c r="D28" s="3" t="s">
        <v>142</v>
      </c>
      <c r="E28" s="14" t="s">
        <v>175</v>
      </c>
      <c r="F28" s="21">
        <v>1150805</v>
      </c>
      <c r="G28" s="58">
        <v>290907</v>
      </c>
      <c r="H28" s="15">
        <v>0</v>
      </c>
      <c r="I28" s="15">
        <v>0</v>
      </c>
      <c r="J28" s="63">
        <v>290907</v>
      </c>
      <c r="K28" s="50">
        <v>77575.199999999997</v>
      </c>
      <c r="L28" s="52">
        <v>0</v>
      </c>
      <c r="M28" s="16">
        <v>97000</v>
      </c>
      <c r="N28" s="17">
        <v>97000</v>
      </c>
      <c r="O28" s="18">
        <v>19332</v>
      </c>
      <c r="P28" s="47" t="s">
        <v>49</v>
      </c>
      <c r="Q28" s="47" t="s">
        <v>187</v>
      </c>
    </row>
    <row r="29" spans="1:17" ht="53.25" customHeight="1" x14ac:dyDescent="0.35">
      <c r="A29" s="2" t="s">
        <v>36</v>
      </c>
      <c r="B29" s="67" t="s">
        <v>124</v>
      </c>
      <c r="C29" s="73" t="s">
        <v>198</v>
      </c>
      <c r="D29" s="3" t="s">
        <v>125</v>
      </c>
      <c r="E29" s="14" t="s">
        <v>161</v>
      </c>
      <c r="F29" s="21">
        <v>1295711.74</v>
      </c>
      <c r="G29" s="58">
        <v>300000</v>
      </c>
      <c r="H29" s="15">
        <v>0</v>
      </c>
      <c r="I29" s="15">
        <v>0</v>
      </c>
      <c r="J29" s="63">
        <v>300000</v>
      </c>
      <c r="K29" s="50">
        <v>80000</v>
      </c>
      <c r="L29" s="52">
        <v>51209.36</v>
      </c>
      <c r="M29" s="16">
        <v>148791</v>
      </c>
      <c r="N29" s="17">
        <v>20000</v>
      </c>
      <c r="O29" s="18">
        <v>0</v>
      </c>
      <c r="P29" s="47" t="s">
        <v>49</v>
      </c>
      <c r="Q29" s="47" t="s">
        <v>186</v>
      </c>
    </row>
    <row r="30" spans="1:17" ht="110.25" customHeight="1" x14ac:dyDescent="0.35">
      <c r="A30" s="2" t="s">
        <v>37</v>
      </c>
      <c r="B30" s="82" t="s">
        <v>119</v>
      </c>
      <c r="C30" s="41" t="s">
        <v>120</v>
      </c>
      <c r="D30" s="3" t="s">
        <v>121</v>
      </c>
      <c r="E30" s="14" t="s">
        <v>162</v>
      </c>
      <c r="F30" s="21">
        <v>521599.2</v>
      </c>
      <c r="G30" s="58">
        <v>92500</v>
      </c>
      <c r="H30" s="15">
        <v>0</v>
      </c>
      <c r="I30" s="15">
        <v>0</v>
      </c>
      <c r="J30" s="63">
        <v>92500</v>
      </c>
      <c r="K30" s="50">
        <v>35200</v>
      </c>
      <c r="L30" s="52">
        <v>49150</v>
      </c>
      <c r="M30" s="16">
        <v>8150</v>
      </c>
      <c r="N30" s="17">
        <v>0</v>
      </c>
      <c r="O30" s="18">
        <v>0</v>
      </c>
      <c r="P30" s="47" t="s">
        <v>49</v>
      </c>
      <c r="Q30" s="47" t="s">
        <v>185</v>
      </c>
    </row>
    <row r="31" spans="1:17" ht="54" customHeight="1" x14ac:dyDescent="0.35">
      <c r="A31" s="2" t="s">
        <v>38</v>
      </c>
      <c r="B31" s="84"/>
      <c r="C31" s="85" t="s">
        <v>122</v>
      </c>
      <c r="D31" s="3" t="s">
        <v>123</v>
      </c>
      <c r="E31" s="102" t="s">
        <v>163</v>
      </c>
      <c r="F31" s="80">
        <v>640462</v>
      </c>
      <c r="G31" s="58">
        <v>169000</v>
      </c>
      <c r="H31" s="15">
        <v>0</v>
      </c>
      <c r="I31" s="15">
        <v>0</v>
      </c>
      <c r="J31" s="63">
        <v>169000</v>
      </c>
      <c r="K31" s="50">
        <v>67600</v>
      </c>
      <c r="L31" s="52">
        <v>88000</v>
      </c>
      <c r="M31" s="16">
        <v>13400</v>
      </c>
      <c r="N31" s="17">
        <v>0</v>
      </c>
      <c r="O31" s="18">
        <v>0</v>
      </c>
      <c r="P31" s="47" t="s">
        <v>49</v>
      </c>
      <c r="Q31" s="77" t="s">
        <v>187</v>
      </c>
    </row>
    <row r="32" spans="1:17" ht="78.75" customHeight="1" x14ac:dyDescent="0.35">
      <c r="A32" s="2" t="s">
        <v>39</v>
      </c>
      <c r="B32" s="83"/>
      <c r="C32" s="86"/>
      <c r="D32" s="3" t="s">
        <v>121</v>
      </c>
      <c r="E32" s="103"/>
      <c r="F32" s="81"/>
      <c r="G32" s="58">
        <v>30000</v>
      </c>
      <c r="H32" s="15">
        <v>0</v>
      </c>
      <c r="I32" s="15">
        <v>0</v>
      </c>
      <c r="J32" s="63">
        <v>30000</v>
      </c>
      <c r="K32" s="50">
        <v>12000</v>
      </c>
      <c r="L32" s="52">
        <v>15000</v>
      </c>
      <c r="M32" s="16">
        <v>3000</v>
      </c>
      <c r="N32" s="17">
        <v>0</v>
      </c>
      <c r="O32" s="18">
        <v>0</v>
      </c>
      <c r="P32" s="47" t="s">
        <v>49</v>
      </c>
      <c r="Q32" s="78"/>
    </row>
    <row r="33" spans="1:17 16381:16381" ht="65.25" customHeight="1" x14ac:dyDescent="0.35">
      <c r="A33" s="23" t="s">
        <v>40</v>
      </c>
      <c r="B33" s="92" t="s">
        <v>29</v>
      </c>
      <c r="C33" s="12" t="s">
        <v>126</v>
      </c>
      <c r="D33" s="3" t="s">
        <v>127</v>
      </c>
      <c r="E33" s="14" t="s">
        <v>167</v>
      </c>
      <c r="F33" s="16">
        <v>1266292</v>
      </c>
      <c r="G33" s="62">
        <v>100000</v>
      </c>
      <c r="H33" s="15">
        <v>0</v>
      </c>
      <c r="I33" s="15">
        <v>0</v>
      </c>
      <c r="J33" s="64">
        <v>100000</v>
      </c>
      <c r="K33" s="49">
        <v>28000</v>
      </c>
      <c r="L33" s="52">
        <v>33000</v>
      </c>
      <c r="M33" s="16">
        <v>33000</v>
      </c>
      <c r="N33" s="17">
        <v>6000</v>
      </c>
      <c r="O33" s="17">
        <v>0</v>
      </c>
      <c r="P33" s="47" t="s">
        <v>48</v>
      </c>
      <c r="Q33" s="47" t="s">
        <v>186</v>
      </c>
    </row>
    <row r="34" spans="1:17 16381:16381" ht="94.5" customHeight="1" x14ac:dyDescent="0.35">
      <c r="A34" s="2" t="s">
        <v>41</v>
      </c>
      <c r="B34" s="92"/>
      <c r="C34" s="12" t="s">
        <v>128</v>
      </c>
      <c r="D34" s="3" t="s">
        <v>129</v>
      </c>
      <c r="E34" s="14" t="s">
        <v>164</v>
      </c>
      <c r="F34" s="16">
        <v>1359040</v>
      </c>
      <c r="G34" s="62">
        <v>300000</v>
      </c>
      <c r="H34" s="15">
        <v>0</v>
      </c>
      <c r="I34" s="15">
        <v>0</v>
      </c>
      <c r="J34" s="64">
        <v>300000</v>
      </c>
      <c r="K34" s="49">
        <v>80000</v>
      </c>
      <c r="L34" s="52">
        <v>100000</v>
      </c>
      <c r="M34" s="16">
        <v>100000</v>
      </c>
      <c r="N34" s="17">
        <v>20000</v>
      </c>
      <c r="O34" s="17">
        <v>0</v>
      </c>
      <c r="P34" s="47" t="s">
        <v>49</v>
      </c>
      <c r="Q34" s="47" t="s">
        <v>184</v>
      </c>
    </row>
    <row r="35" spans="1:17 16381:16381" ht="57" customHeight="1" x14ac:dyDescent="0.35">
      <c r="A35" s="2" t="s">
        <v>42</v>
      </c>
      <c r="B35" s="92"/>
      <c r="C35" s="45" t="s">
        <v>131</v>
      </c>
      <c r="D35" s="3" t="s">
        <v>130</v>
      </c>
      <c r="E35" s="14" t="s">
        <v>164</v>
      </c>
      <c r="F35" s="16">
        <v>678000</v>
      </c>
      <c r="G35" s="62">
        <v>238000</v>
      </c>
      <c r="H35" s="15">
        <v>0</v>
      </c>
      <c r="I35" s="15">
        <v>0</v>
      </c>
      <c r="J35" s="64">
        <v>238000</v>
      </c>
      <c r="K35" s="49">
        <v>63466.67</v>
      </c>
      <c r="L35" s="52">
        <v>80000</v>
      </c>
      <c r="M35" s="16">
        <v>80000</v>
      </c>
      <c r="N35" s="17">
        <v>14533</v>
      </c>
      <c r="O35" s="17">
        <v>0</v>
      </c>
      <c r="P35" s="47" t="s">
        <v>55</v>
      </c>
      <c r="Q35" s="47" t="s">
        <v>186</v>
      </c>
    </row>
    <row r="36" spans="1:17 16381:16381" ht="94.5" customHeight="1" x14ac:dyDescent="0.35">
      <c r="A36" s="2" t="s">
        <v>43</v>
      </c>
      <c r="B36" s="92"/>
      <c r="C36" s="36" t="s">
        <v>132</v>
      </c>
      <c r="D36" s="3" t="s">
        <v>133</v>
      </c>
      <c r="E36" s="14" t="s">
        <v>172</v>
      </c>
      <c r="F36" s="16">
        <v>1526982</v>
      </c>
      <c r="G36" s="62">
        <v>299936</v>
      </c>
      <c r="H36" s="15">
        <v>0</v>
      </c>
      <c r="I36" s="15">
        <v>0</v>
      </c>
      <c r="J36" s="64">
        <v>299936</v>
      </c>
      <c r="K36" s="49">
        <v>80017.600000000006</v>
      </c>
      <c r="L36" s="52">
        <v>100000</v>
      </c>
      <c r="M36" s="16">
        <v>100000</v>
      </c>
      <c r="N36" s="17">
        <v>19918.400000000001</v>
      </c>
      <c r="O36" s="61">
        <v>0</v>
      </c>
      <c r="P36" s="47" t="s">
        <v>55</v>
      </c>
      <c r="Q36" s="47" t="s">
        <v>186</v>
      </c>
    </row>
    <row r="37" spans="1:17 16381:16381" ht="69.75" customHeight="1" x14ac:dyDescent="0.35">
      <c r="A37" s="2" t="s">
        <v>143</v>
      </c>
      <c r="B37" s="92"/>
      <c r="C37" s="36" t="s">
        <v>134</v>
      </c>
      <c r="D37" s="3" t="s">
        <v>135</v>
      </c>
      <c r="E37" s="14" t="s">
        <v>167</v>
      </c>
      <c r="F37" s="16">
        <v>1777523</v>
      </c>
      <c r="G37" s="62">
        <v>300000</v>
      </c>
      <c r="H37" s="15">
        <v>0</v>
      </c>
      <c r="I37" s="15">
        <v>0</v>
      </c>
      <c r="J37" s="64">
        <v>300000</v>
      </c>
      <c r="K37" s="49">
        <v>72000</v>
      </c>
      <c r="L37" s="52">
        <v>105000</v>
      </c>
      <c r="M37" s="16">
        <v>105000</v>
      </c>
      <c r="N37" s="17">
        <v>18000</v>
      </c>
      <c r="O37" s="17">
        <v>0</v>
      </c>
      <c r="P37" s="47" t="s">
        <v>156</v>
      </c>
      <c r="Q37" s="46" t="s">
        <v>186</v>
      </c>
    </row>
    <row r="38" spans="1:17 16381:16381" ht="68.25" customHeight="1" x14ac:dyDescent="0.35">
      <c r="A38" s="2" t="s">
        <v>44</v>
      </c>
      <c r="B38" s="92"/>
      <c r="C38" s="36" t="s">
        <v>137</v>
      </c>
      <c r="D38" s="3" t="s">
        <v>136</v>
      </c>
      <c r="E38" s="14" t="s">
        <v>173</v>
      </c>
      <c r="F38" s="16">
        <v>818448</v>
      </c>
      <c r="G38" s="62">
        <v>300000</v>
      </c>
      <c r="H38" s="15">
        <v>0</v>
      </c>
      <c r="I38" s="15">
        <v>0</v>
      </c>
      <c r="J38" s="64">
        <v>300000</v>
      </c>
      <c r="K38" s="49">
        <v>80000</v>
      </c>
      <c r="L38" s="52">
        <v>100000</v>
      </c>
      <c r="M38" s="16">
        <v>100000</v>
      </c>
      <c r="N38" s="17">
        <v>20000</v>
      </c>
      <c r="O38" s="17">
        <v>0</v>
      </c>
      <c r="P38" s="47" t="s">
        <v>58</v>
      </c>
      <c r="Q38" s="47" t="s">
        <v>186</v>
      </c>
    </row>
    <row r="39" spans="1:17 16381:16381" ht="82.5" customHeight="1" x14ac:dyDescent="0.35">
      <c r="A39" s="2" t="s">
        <v>144</v>
      </c>
      <c r="B39" s="92"/>
      <c r="C39" s="36" t="s">
        <v>138</v>
      </c>
      <c r="D39" s="13" t="s">
        <v>139</v>
      </c>
      <c r="E39" s="14" t="s">
        <v>167</v>
      </c>
      <c r="F39" s="16">
        <v>1152973</v>
      </c>
      <c r="G39" s="62">
        <v>235364</v>
      </c>
      <c r="H39" s="15">
        <v>0</v>
      </c>
      <c r="I39" s="15">
        <v>0</v>
      </c>
      <c r="J39" s="64">
        <v>235364</v>
      </c>
      <c r="K39" s="49">
        <v>62763.74</v>
      </c>
      <c r="L39" s="52">
        <v>80000</v>
      </c>
      <c r="M39" s="16">
        <v>80000</v>
      </c>
      <c r="N39" s="17">
        <v>12600</v>
      </c>
      <c r="O39" s="17">
        <v>0</v>
      </c>
      <c r="P39" s="47" t="s">
        <v>56</v>
      </c>
      <c r="Q39" s="46" t="s">
        <v>186</v>
      </c>
    </row>
    <row r="40" spans="1:17 16381:16381" ht="53.25" customHeight="1" x14ac:dyDescent="0.35">
      <c r="A40" s="23" t="s">
        <v>145</v>
      </c>
      <c r="B40" s="84" t="s">
        <v>195</v>
      </c>
      <c r="C40" s="76" t="s">
        <v>80</v>
      </c>
      <c r="D40" s="53" t="s">
        <v>81</v>
      </c>
      <c r="E40" s="54" t="s">
        <v>166</v>
      </c>
      <c r="F40" s="21"/>
      <c r="G40" s="58">
        <v>490875</v>
      </c>
      <c r="H40" s="20">
        <v>196350</v>
      </c>
      <c r="I40" s="20">
        <v>171806.25</v>
      </c>
      <c r="J40" s="63">
        <v>122718.75</v>
      </c>
      <c r="K40" s="50">
        <v>0</v>
      </c>
      <c r="L40" s="51">
        <v>31626</v>
      </c>
      <c r="M40" s="21">
        <v>91093</v>
      </c>
      <c r="N40" s="18">
        <v>0</v>
      </c>
      <c r="O40" s="18">
        <v>0</v>
      </c>
      <c r="P40" s="47" t="s">
        <v>157</v>
      </c>
      <c r="Q40" s="47" t="s">
        <v>186</v>
      </c>
    </row>
    <row r="41" spans="1:17 16381:16381" ht="55.5" customHeight="1" x14ac:dyDescent="0.35">
      <c r="A41" s="2" t="s">
        <v>146</v>
      </c>
      <c r="B41" s="84"/>
      <c r="C41" s="89" t="s">
        <v>100</v>
      </c>
      <c r="D41" s="3" t="s">
        <v>101</v>
      </c>
      <c r="E41" s="102" t="s">
        <v>170</v>
      </c>
      <c r="F41" s="21"/>
      <c r="G41" s="58">
        <v>253125</v>
      </c>
      <c r="H41" s="20">
        <v>0</v>
      </c>
      <c r="I41" s="20">
        <v>88593.75</v>
      </c>
      <c r="J41" s="63">
        <v>164531.25</v>
      </c>
      <c r="K41" s="50">
        <v>83102.94</v>
      </c>
      <c r="L41" s="51">
        <v>65142</v>
      </c>
      <c r="M41" s="21">
        <v>16286</v>
      </c>
      <c r="N41" s="18">
        <v>0</v>
      </c>
      <c r="O41" s="18">
        <v>0</v>
      </c>
      <c r="P41" s="47" t="s">
        <v>158</v>
      </c>
      <c r="Q41" s="77" t="s">
        <v>186</v>
      </c>
    </row>
    <row r="42" spans="1:17 16381:16381" ht="53.25" customHeight="1" x14ac:dyDescent="0.35">
      <c r="A42" s="2" t="s">
        <v>147</v>
      </c>
      <c r="B42" s="84"/>
      <c r="C42" s="90"/>
      <c r="D42" s="3" t="s">
        <v>102</v>
      </c>
      <c r="E42" s="103"/>
      <c r="F42" s="21"/>
      <c r="G42" s="58">
        <v>461537.5</v>
      </c>
      <c r="H42" s="20">
        <v>0</v>
      </c>
      <c r="I42" s="20">
        <v>161538.13</v>
      </c>
      <c r="J42" s="63">
        <v>299999.37</v>
      </c>
      <c r="K42" s="50">
        <v>131300</v>
      </c>
      <c r="L42" s="51">
        <v>132178.85999999999</v>
      </c>
      <c r="M42" s="21">
        <v>36520</v>
      </c>
      <c r="N42" s="18">
        <v>0</v>
      </c>
      <c r="O42" s="18">
        <v>0</v>
      </c>
      <c r="P42" s="47" t="s">
        <v>53</v>
      </c>
      <c r="Q42" s="78"/>
    </row>
    <row r="43" spans="1:17 16381:16381" ht="84" customHeight="1" x14ac:dyDescent="0.35">
      <c r="A43" s="2" t="s">
        <v>180</v>
      </c>
      <c r="B43" s="83"/>
      <c r="C43" s="40" t="s">
        <v>105</v>
      </c>
      <c r="D43" s="42" t="s">
        <v>106</v>
      </c>
      <c r="E43" s="19" t="s">
        <v>171</v>
      </c>
      <c r="F43" s="21"/>
      <c r="G43" s="58">
        <v>461537.5</v>
      </c>
      <c r="H43" s="20">
        <v>0</v>
      </c>
      <c r="I43" s="20">
        <v>161538</v>
      </c>
      <c r="J43" s="63">
        <v>299999.5</v>
      </c>
      <c r="K43" s="50">
        <v>67600.03</v>
      </c>
      <c r="L43" s="52">
        <v>99556.64</v>
      </c>
      <c r="M43" s="21">
        <v>112000</v>
      </c>
      <c r="N43" s="18">
        <v>20843</v>
      </c>
      <c r="O43" s="18">
        <v>0</v>
      </c>
      <c r="P43" s="47" t="s">
        <v>54</v>
      </c>
      <c r="Q43" s="47" t="s">
        <v>186</v>
      </c>
    </row>
    <row r="44" spans="1:17 16381:16381" ht="22.4" customHeight="1" x14ac:dyDescent="0.35">
      <c r="A44" s="5"/>
      <c r="B44" s="28"/>
      <c r="C44" s="29"/>
      <c r="D44" s="29"/>
      <c r="E44" s="30" t="s">
        <v>45</v>
      </c>
      <c r="F44" s="30"/>
      <c r="G44" s="69">
        <f>SUM(G5:G43)</f>
        <v>9671196.3000000007</v>
      </c>
      <c r="H44" s="70">
        <f>SUM(H5:H43)</f>
        <v>434600.35</v>
      </c>
      <c r="I44" s="71">
        <f>SUM(I5:I43)</f>
        <v>1670570.7400000002</v>
      </c>
      <c r="J44" s="71">
        <f>SUM(J5:J43)</f>
        <v>8132697.6899999995</v>
      </c>
      <c r="K44" s="71"/>
      <c r="L44" s="72">
        <f>SUM(L5:L43)</f>
        <v>2640559.54</v>
      </c>
      <c r="M44" s="71">
        <f>SUM(M5:M43)</f>
        <v>2812333.54</v>
      </c>
      <c r="N44" s="71">
        <f>SUM(N5:N43)</f>
        <v>645697.4</v>
      </c>
      <c r="O44" s="71">
        <f>SUM(O5:O43)</f>
        <v>32718</v>
      </c>
      <c r="P44" s="60"/>
    </row>
    <row r="45" spans="1:17 16381:16381" x14ac:dyDescent="0.35">
      <c r="A45" s="6"/>
      <c r="H45" s="7"/>
      <c r="I45" s="7"/>
      <c r="J45" s="7"/>
      <c r="K45" s="7"/>
      <c r="L45" s="8"/>
      <c r="M45" s="8"/>
      <c r="N45" s="8"/>
      <c r="O45" s="8"/>
    </row>
    <row r="46" spans="1:17 16381:16381" ht="27" customHeight="1" x14ac:dyDescent="0.35">
      <c r="A46" s="66">
        <v>0.25</v>
      </c>
      <c r="B46" s="87" t="s">
        <v>177</v>
      </c>
      <c r="C46" s="87"/>
      <c r="D46" s="87"/>
      <c r="E46" s="87"/>
      <c r="F46" s="87"/>
      <c r="G46" s="87"/>
      <c r="M46" s="9"/>
      <c r="N46" s="9"/>
      <c r="O46" s="9"/>
      <c r="XFA46" t="s">
        <v>46</v>
      </c>
    </row>
    <row r="47" spans="1:17 16381:16381" x14ac:dyDescent="0.35">
      <c r="A47" s="9" t="s">
        <v>192</v>
      </c>
      <c r="B47" s="6"/>
      <c r="M47" s="9"/>
      <c r="N47" s="9"/>
      <c r="O47" s="9"/>
    </row>
    <row r="48" spans="1:17 16381:16381" x14ac:dyDescent="0.35">
      <c r="A48" s="9"/>
      <c r="B48" s="6"/>
      <c r="C48" s="6"/>
      <c r="D48" s="6"/>
      <c r="E48" s="6"/>
      <c r="F48" s="6"/>
      <c r="G48" s="9"/>
      <c r="H48" s="9"/>
      <c r="I48" s="9"/>
      <c r="J48" s="9"/>
      <c r="K48" s="9"/>
      <c r="L48" s="9"/>
      <c r="M48" s="9"/>
      <c r="N48" s="9"/>
      <c r="O48" s="9"/>
    </row>
    <row r="49" spans="2:12" x14ac:dyDescent="0.35">
      <c r="B49" s="6"/>
      <c r="C49" s="6"/>
      <c r="D49" s="6"/>
      <c r="E49" s="6"/>
      <c r="F49" s="6"/>
      <c r="G49" s="9"/>
      <c r="H49" s="9"/>
      <c r="I49" s="9"/>
      <c r="J49" s="9"/>
      <c r="K49" s="9"/>
      <c r="L49" s="9"/>
    </row>
    <row r="50" spans="2:12" x14ac:dyDescent="0.35">
      <c r="B50" s="6"/>
    </row>
  </sheetData>
  <mergeCells count="33">
    <mergeCell ref="F3:F4"/>
    <mergeCell ref="Q3:Q4"/>
    <mergeCell ref="B18:B23"/>
    <mergeCell ref="C22:C23"/>
    <mergeCell ref="B24:B27"/>
    <mergeCell ref="C19:C20"/>
    <mergeCell ref="C8:C9"/>
    <mergeCell ref="Q22:Q23"/>
    <mergeCell ref="B46:G46"/>
    <mergeCell ref="H1:Q1"/>
    <mergeCell ref="C41:C42"/>
    <mergeCell ref="A2:O2"/>
    <mergeCell ref="B33:B39"/>
    <mergeCell ref="G3:P3"/>
    <mergeCell ref="C3:C4"/>
    <mergeCell ref="B3:B4"/>
    <mergeCell ref="A3:A4"/>
    <mergeCell ref="D3:D4"/>
    <mergeCell ref="E31:E32"/>
    <mergeCell ref="E19:E20"/>
    <mergeCell ref="E41:E42"/>
    <mergeCell ref="E22:E23"/>
    <mergeCell ref="E3:E4"/>
    <mergeCell ref="B6:B9"/>
    <mergeCell ref="Q31:Q32"/>
    <mergeCell ref="Q41:Q42"/>
    <mergeCell ref="Q19:Q20"/>
    <mergeCell ref="F31:F32"/>
    <mergeCell ref="B12:B13"/>
    <mergeCell ref="B40:B43"/>
    <mergeCell ref="B30:B32"/>
    <mergeCell ref="C31:C32"/>
    <mergeCell ref="B15:B17"/>
  </mergeCells>
  <pageMargins left="0.7" right="0.7" top="0.75" bottom="0.75" header="0.3" footer="0.3"/>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Projekti</vt:lpstr>
      <vt:lpstr>Projekti!_Hlk155260315</vt:lpstr>
      <vt:lpstr>Projekti!Print_Area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Laipniece</dc:creator>
  <cp:keywords/>
  <dc:description/>
  <cp:lastModifiedBy>Evita Vilumsone</cp:lastModifiedBy>
  <cp:revision/>
  <dcterms:created xsi:type="dcterms:W3CDTF">2015-10-27T13:42:03Z</dcterms:created>
  <dcterms:modified xsi:type="dcterms:W3CDTF">2025-11-07T06:02:38Z</dcterms:modified>
  <cp:category/>
  <cp:contentStatus/>
</cp:coreProperties>
</file>