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diana.laipniece\Documents\Altum\Ziņojums\"/>
    </mc:Choice>
  </mc:AlternateContent>
  <xr:revisionPtr revIDLastSave="0" documentId="8_{DE4CCAEF-FBAC-4946-A340-B415827FAE06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Studejošo kredīti virs 5%" sheetId="1" r:id="rId1"/>
    <sheet name="Ārvalstu kredīti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1" l="1"/>
  <c r="E14" i="1"/>
  <c r="D14" i="1"/>
  <c r="C13" i="1"/>
  <c r="C4" i="5" l="1"/>
  <c r="E4" i="5" s="1"/>
  <c r="C7" i="5"/>
  <c r="E7" i="5"/>
  <c r="D7" i="5"/>
  <c r="E8" i="5" l="1"/>
  <c r="C8" i="5"/>
  <c r="D4" i="5"/>
  <c r="D8" i="5" s="1"/>
  <c r="E11" i="1"/>
  <c r="E12" i="1" s="1"/>
  <c r="D11" i="1"/>
  <c r="D12" i="1" s="1"/>
  <c r="C11" i="1"/>
  <c r="C12" i="1" s="1"/>
  <c r="C6" i="1"/>
  <c r="C7" i="1" s="1"/>
  <c r="E6" i="1" l="1"/>
  <c r="D6" i="1"/>
  <c r="D7" i="1" s="1"/>
  <c r="E13" i="1" l="1"/>
  <c r="E7" i="1"/>
  <c r="D13" i="1"/>
</calcChain>
</file>

<file path=xl/sharedStrings.xml><?xml version="1.0" encoding="utf-8"?>
<sst xmlns="http://schemas.openxmlformats.org/spreadsheetml/2006/main" count="22" uniqueCount="14">
  <si>
    <t>Gads</t>
  </si>
  <si>
    <t>Nepieciešamais finansējums studiju kredītu procentu subsīdijām, euro</t>
  </si>
  <si>
    <t>2025.g.</t>
  </si>
  <si>
    <t>Pievienotā likme 3,5%</t>
  </si>
  <si>
    <t>EURIBOR likme saskaņā ar Valsts Kases prognozēm</t>
  </si>
  <si>
    <t>Studējošā kredītu procentu izdevumi</t>
  </si>
  <si>
    <t>Starpība star pažreizējo studējošā kredīta summu un piedāvāto 500 euro summu, uz 400 studējošo kredītiem gadā, tiek izmaksāts 10 mēnešus gadā</t>
  </si>
  <si>
    <t>Kopējā likme</t>
  </si>
  <si>
    <t>Sedzamā daļa virs 5%</t>
  </si>
  <si>
    <t>2026.g.</t>
  </si>
  <si>
    <t>Studiju kredīti studijām citās ES valstīs, 200 jauni studējošie katru gadu, summa vidēji 20 000 euro</t>
  </si>
  <si>
    <t>Riska segums (izsniegto kredītu summa *90)*25%</t>
  </si>
  <si>
    <t xml:space="preserve">Kopā papildus: </t>
  </si>
  <si>
    <t>2027.g.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</si>
</sst>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10" fontId="2" fillId="0" borderId="1" xfId="1" applyNumberFormat="1" applyFont="1" applyBorder="1"/>
    <xf numFmtId="164" fontId="2" fillId="0" borderId="1" xfId="1" applyNumberFormat="1" applyFont="1" applyBorder="1"/>
    <xf numFmtId="0" fontId="4" fillId="2" borderId="1" xfId="0" applyFont="1" applyFill="1" applyBorder="1"/>
    <xf numFmtId="0" fontId="4" fillId="2" borderId="1" xfId="0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left" wrapText="1"/>
    </xf>
    <xf numFmtId="3" fontId="2" fillId="0" borderId="1" xfId="0" applyNumberFormat="1" applyFont="1" applyFill="1" applyBorder="1"/>
    <xf numFmtId="49" fontId="3" fillId="0" borderId="1" xfId="0" applyNumberFormat="1" applyFont="1" applyBorder="1" applyAlignment="1">
      <alignment horizontal="left" wrapText="1"/>
    </xf>
    <xf numFmtId="3" fontId="3" fillId="0" borderId="1" xfId="0" applyNumberFormat="1" applyFont="1" applyFill="1" applyBorder="1"/>
    <xf numFmtId="0" fontId="5" fillId="0" borderId="0" xfId="0" applyFont="1"/>
    <xf numFmtId="49" fontId="2" fillId="0" borderId="1" xfId="0" applyNumberFormat="1" applyFont="1" applyFill="1" applyBorder="1" applyAlignment="1">
      <alignment horizontal="left" wrapText="1"/>
    </xf>
    <xf numFmtId="10" fontId="2" fillId="0" borderId="1" xfId="1" applyNumberFormat="1" applyFont="1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E14"/>
  <sheetViews>
    <sheetView workbookViewId="0">
      <selection activeCell="F5" sqref="F5"/>
    </sheetView>
  </sheetViews>
  <sheetFormatPr defaultRowHeight="14.5" x14ac:dyDescent="0.35"/>
  <cols>
    <col min="2" max="2" width="23.08984375" customWidth="1"/>
    <col min="3" max="3" width="15.6328125" customWidth="1"/>
    <col min="4" max="4" width="13.81640625" customWidth="1"/>
    <col min="5" max="5" width="12.453125" customWidth="1"/>
  </cols>
  <sheetData>
    <row r="3" spans="2:5" ht="15.5" x14ac:dyDescent="0.35">
      <c r="B3" s="9" t="s">
        <v>5</v>
      </c>
    </row>
    <row r="5" spans="2:5" x14ac:dyDescent="0.35">
      <c r="B5" s="3" t="s">
        <v>0</v>
      </c>
      <c r="C5" s="4" t="s">
        <v>2</v>
      </c>
      <c r="D5" s="4" t="s">
        <v>9</v>
      </c>
      <c r="E5" s="4" t="s">
        <v>13</v>
      </c>
    </row>
    <row r="6" spans="2:5" ht="108.5" x14ac:dyDescent="0.35">
      <c r="B6" s="5" t="s">
        <v>6</v>
      </c>
      <c r="C6" s="6">
        <f>400*((500-350)*10)</f>
        <v>600000</v>
      </c>
      <c r="D6" s="6">
        <f>C6*2</f>
        <v>1200000</v>
      </c>
      <c r="E6" s="6">
        <f>C6*3</f>
        <v>1800000</v>
      </c>
    </row>
    <row r="7" spans="2:5" ht="46.5" x14ac:dyDescent="0.35">
      <c r="B7" s="5" t="s">
        <v>11</v>
      </c>
      <c r="C7" s="6">
        <f>(C6*90%)*25%</f>
        <v>135000</v>
      </c>
      <c r="D7" s="6">
        <f>(D6*90%)*25%</f>
        <v>270000</v>
      </c>
      <c r="E7" s="6">
        <f>(E6*90%)*25%</f>
        <v>405000</v>
      </c>
    </row>
    <row r="8" spans="2:5" ht="15.5" x14ac:dyDescent="0.35">
      <c r="B8" s="5"/>
      <c r="C8" s="6"/>
      <c r="D8" s="6"/>
      <c r="E8" s="6"/>
    </row>
    <row r="9" spans="2:5" ht="46.5" x14ac:dyDescent="0.35">
      <c r="B9" s="10" t="s">
        <v>4</v>
      </c>
      <c r="C9" s="11">
        <v>0.04</v>
      </c>
      <c r="D9" s="11">
        <v>0.04</v>
      </c>
      <c r="E9" s="11">
        <v>0.04</v>
      </c>
    </row>
    <row r="10" spans="2:5" ht="15.5" x14ac:dyDescent="0.35">
      <c r="B10" s="5" t="s">
        <v>3</v>
      </c>
      <c r="C10" s="2">
        <v>3.5000000000000003E-2</v>
      </c>
      <c r="D10" s="2">
        <v>3.5000000000000003E-2</v>
      </c>
      <c r="E10" s="2">
        <v>3.5000000000000003E-2</v>
      </c>
    </row>
    <row r="11" spans="2:5" ht="15.5" x14ac:dyDescent="0.35">
      <c r="B11" s="5" t="s">
        <v>7</v>
      </c>
      <c r="C11" s="1">
        <f>SUM(C9:C10)</f>
        <v>7.5000000000000011E-2</v>
      </c>
      <c r="D11" s="1">
        <f t="shared" ref="D11:E11" si="0">SUM(D9:D10)</f>
        <v>7.5000000000000011E-2</v>
      </c>
      <c r="E11" s="1">
        <f t="shared" si="0"/>
        <v>7.5000000000000011E-2</v>
      </c>
    </row>
    <row r="12" spans="2:5" ht="15.5" x14ac:dyDescent="0.35">
      <c r="B12" s="7" t="s">
        <v>8</v>
      </c>
      <c r="C12" s="1">
        <f>C11-5%</f>
        <v>2.5000000000000008E-2</v>
      </c>
      <c r="D12" s="1">
        <f t="shared" ref="D12" si="1">D11-5%</f>
        <v>2.5000000000000008E-2</v>
      </c>
      <c r="E12" s="1">
        <f>E11-5%</f>
        <v>2.5000000000000008E-2</v>
      </c>
    </row>
    <row r="13" spans="2:5" ht="60.5" x14ac:dyDescent="0.35">
      <c r="B13" s="7" t="s">
        <v>1</v>
      </c>
      <c r="C13" s="8">
        <f>C6*C12</f>
        <v>15000.000000000005</v>
      </c>
      <c r="D13" s="8">
        <f>D6*D12</f>
        <v>30000.000000000011</v>
      </c>
      <c r="E13" s="8">
        <f>E6*E12</f>
        <v>45000.000000000015</v>
      </c>
    </row>
    <row r="14" spans="2:5" ht="15.5" x14ac:dyDescent="0.35">
      <c r="B14" s="7" t="s">
        <v>12</v>
      </c>
      <c r="C14" s="8">
        <f>C13+C7</f>
        <v>150000</v>
      </c>
      <c r="D14" s="8">
        <f t="shared" ref="D14" si="2">D13+D7</f>
        <v>300000</v>
      </c>
      <c r="E14" s="8">
        <f>E13+E7</f>
        <v>450000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E8"/>
  <sheetViews>
    <sheetView tabSelected="1" workbookViewId="0">
      <selection activeCell="F3" sqref="F3"/>
    </sheetView>
  </sheetViews>
  <sheetFormatPr defaultRowHeight="14.5" x14ac:dyDescent="0.35"/>
  <cols>
    <col min="2" max="2" width="23.08984375" customWidth="1"/>
    <col min="3" max="3" width="15.6328125" customWidth="1"/>
    <col min="4" max="4" width="13.81640625" customWidth="1"/>
    <col min="5" max="5" width="12.453125" customWidth="1"/>
  </cols>
  <sheetData>
    <row r="3" spans="2:5" x14ac:dyDescent="0.35">
      <c r="B3" s="3" t="s">
        <v>0</v>
      </c>
      <c r="C3" s="4" t="s">
        <v>2</v>
      </c>
      <c r="D3" s="4" t="s">
        <v>9</v>
      </c>
      <c r="E3" s="4" t="s">
        <v>13</v>
      </c>
    </row>
    <row r="4" spans="2:5" ht="77.5" x14ac:dyDescent="0.35">
      <c r="B4" s="5" t="s">
        <v>10</v>
      </c>
      <c r="C4" s="6">
        <f>200*20000</f>
        <v>4000000</v>
      </c>
      <c r="D4" s="6">
        <f>C4*2</f>
        <v>8000000</v>
      </c>
      <c r="E4" s="6">
        <f>C4*3</f>
        <v>12000000</v>
      </c>
    </row>
    <row r="5" spans="2:5" ht="46.5" x14ac:dyDescent="0.35">
      <c r="B5" s="10" t="s">
        <v>4</v>
      </c>
      <c r="C5" s="11">
        <v>0.04</v>
      </c>
      <c r="D5" s="11">
        <v>0.04</v>
      </c>
      <c r="E5" s="11">
        <v>0.04</v>
      </c>
    </row>
    <row r="6" spans="2:5" ht="15.5" x14ac:dyDescent="0.35">
      <c r="B6" s="5" t="s">
        <v>3</v>
      </c>
      <c r="C6" s="2">
        <v>3.5000000000000003E-2</v>
      </c>
      <c r="D6" s="2">
        <v>3.5000000000000003E-2</v>
      </c>
      <c r="E6" s="2">
        <v>3.5000000000000003E-2</v>
      </c>
    </row>
    <row r="7" spans="2:5" ht="15.5" x14ac:dyDescent="0.35">
      <c r="B7" s="5" t="s">
        <v>7</v>
      </c>
      <c r="C7" s="1">
        <f>SUM(C5:C6)</f>
        <v>7.5000000000000011E-2</v>
      </c>
      <c r="D7" s="1">
        <f t="shared" ref="D7:E7" si="0">SUM(D5:D6)</f>
        <v>7.5000000000000011E-2</v>
      </c>
      <c r="E7" s="1">
        <f t="shared" si="0"/>
        <v>7.5000000000000011E-2</v>
      </c>
    </row>
    <row r="8" spans="2:5" ht="60.5" x14ac:dyDescent="0.35">
      <c r="B8" s="7" t="s">
        <v>1</v>
      </c>
      <c r="C8" s="8">
        <f>C4*C7</f>
        <v>300000.00000000006</v>
      </c>
      <c r="D8" s="8">
        <f>D4*D7</f>
        <v>600000.00000000012</v>
      </c>
      <c r="E8" s="8">
        <f>E4*E7</f>
        <v>900000.00000000012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Studejošo kredīti virs 5%</vt:lpstr>
      <vt:lpstr>Ārvalstu kredīti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Diāna Laipniece, MSc (LSE)</dc:creator>
  <cp:lastModifiedBy>Diāna Laipniece</cp:lastModifiedBy>
  <dcterms:created xsi:type="dcterms:W3CDTF">2022-10-04T08:36:15Z</dcterms:created>
  <dcterms:modified xsi:type="dcterms:W3CDTF">2023-11-29T11:53:14Z</dcterms:modified>
</cp:coreProperties>
</file>