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.laipniece\Documents\Altum\Papildus fin Rudens 2021\"/>
    </mc:Choice>
  </mc:AlternateContent>
  <bookViews>
    <workbookView xWindow="0" yWindow="0" windowWidth="23040" windowHeight="8790" tabRatio="601"/>
  </bookViews>
  <sheets>
    <sheet name="Papildu kredīt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F15" i="3"/>
  <c r="E15" i="3"/>
  <c r="F14" i="3"/>
  <c r="E14" i="3"/>
  <c r="D14" i="3"/>
  <c r="C14" i="3"/>
  <c r="C6" i="3"/>
  <c r="C11" i="3" s="1"/>
  <c r="D11" i="3" l="1"/>
  <c r="E11" i="3"/>
  <c r="C5" i="3"/>
  <c r="F11" i="3" l="1"/>
  <c r="C15" i="3" l="1"/>
  <c r="D15" i="3"/>
  <c r="C16" i="3" l="1"/>
  <c r="D16" i="3"/>
  <c r="F16" i="3" l="1"/>
</calcChain>
</file>

<file path=xl/sharedStrings.xml><?xml version="1.0" encoding="utf-8"?>
<sst xmlns="http://schemas.openxmlformats.org/spreadsheetml/2006/main" count="12" uniqueCount="12">
  <si>
    <t>Swedbank pievienotā likme 3,5%</t>
  </si>
  <si>
    <t>Kopā</t>
  </si>
  <si>
    <t>Ietekme uz valsts budžetu (EUR)</t>
  </si>
  <si>
    <t>EURIBOR 0% (jo prognozēta negatīva likme)</t>
  </si>
  <si>
    <t>Papildus nepieciešamais finansējums procentu subsīdijām (EUR)</t>
  </si>
  <si>
    <t>Aprēķini par papildus riska segumu</t>
  </si>
  <si>
    <t>Papildus izsniegto kredītu apjoms norādītajā gadā (EUR)</t>
  </si>
  <si>
    <t>Kopējā papildus izsniedzamo kredītu summa</t>
  </si>
  <si>
    <t>Indikatīvi kredītu skaits pie vidējās summas 6 800 euro</t>
  </si>
  <si>
    <t>Riska segums (budžeta finansējums) ar ierobežotu garantijas likmi 22%, EUR</t>
  </si>
  <si>
    <t>Gadā izmaksājamā papildus kreditu summa, 1/3</t>
  </si>
  <si>
    <t>Pārdale starp budžeta izdevumu kodiem riska segums/ procentu subsīdijas 2021.-2023.gadā (EUR), ja nepieciešams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</si>
</sst>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2" fillId="0" borderId="0" xfId="0" applyNumberFormat="1" applyFont="1" applyFill="1" applyBorder="1"/>
    <xf numFmtId="0" fontId="3" fillId="0" borderId="0" xfId="0" applyFont="1"/>
    <xf numFmtId="0" fontId="3" fillId="2" borderId="0" xfId="0" applyFont="1" applyFill="1"/>
    <xf numFmtId="49" fontId="4" fillId="0" borderId="1" xfId="0" applyNumberFormat="1" applyFont="1" applyBorder="1" applyAlignment="1">
      <alignment wrapText="1"/>
    </xf>
    <xf numFmtId="3" fontId="3" fillId="0" borderId="0" xfId="0" applyNumberFormat="1" applyFont="1"/>
    <xf numFmtId="3" fontId="3" fillId="0" borderId="1" xfId="0" applyNumberFormat="1" applyFont="1" applyFill="1" applyBorder="1"/>
    <xf numFmtId="3" fontId="4" fillId="0" borderId="0" xfId="0" applyNumberFormat="1" applyFont="1" applyFill="1" applyBorder="1"/>
    <xf numFmtId="0" fontId="3" fillId="0" borderId="1" xfId="0" applyFont="1" applyBorder="1"/>
    <xf numFmtId="0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6" fillId="0" borderId="0" xfId="0" applyFont="1"/>
    <xf numFmtId="3" fontId="4" fillId="0" borderId="1" xfId="0" applyNumberFormat="1" applyFont="1" applyFill="1" applyBorder="1"/>
    <xf numFmtId="3" fontId="0" fillId="0" borderId="0" xfId="0" applyNumberFormat="1"/>
    <xf numFmtId="49" fontId="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/>
    <xf numFmtId="0" fontId="8" fillId="2" borderId="0" xfId="0" applyFont="1" applyFill="1"/>
    <xf numFmtId="0" fontId="0" fillId="0" borderId="0" xfId="0" applyFill="1" applyAlignment="1">
      <alignment wrapText="1"/>
    </xf>
    <xf numFmtId="49" fontId="3" fillId="0" borderId="1" xfId="0" applyNumberFormat="1" applyFont="1" applyFill="1" applyBorder="1" applyAlignment="1">
      <alignment wrapText="1"/>
    </xf>
    <xf numFmtId="3" fontId="3" fillId="0" borderId="1" xfId="1" applyNumberFormat="1" applyFont="1" applyFill="1" applyBorder="1"/>
    <xf numFmtId="0" fontId="0" fillId="0" borderId="0" xfId="0" applyFill="1"/>
    <xf numFmtId="164" fontId="3" fillId="0" borderId="1" xfId="1" applyNumberFormat="1" applyFont="1" applyFill="1" applyBorder="1"/>
    <xf numFmtId="0" fontId="4" fillId="0" borderId="1" xfId="0" applyFont="1" applyFill="1" applyBorder="1" applyAlignment="1">
      <alignment wrapText="1"/>
    </xf>
    <xf numFmtId="3" fontId="9" fillId="0" borderId="0" xfId="0" applyNumberFormat="1" applyFont="1"/>
    <xf numFmtId="0" fontId="0" fillId="0" borderId="1" xfId="0" applyBorder="1"/>
    <xf numFmtId="4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6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0" fontId="0" fillId="0" borderId="0" xfId="0" applyFill="1" applyBorder="1"/>
    <xf numFmtId="14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C5" sqref="C5"/>
    </sheetView>
  </sheetViews>
  <sheetFormatPr defaultRowHeight="15" x14ac:dyDescent="0.25"/>
  <cols>
    <col min="2" max="2" width="56.5703125" customWidth="1"/>
    <col min="3" max="3" width="10.42578125" bestFit="1" customWidth="1"/>
    <col min="4" max="4" width="12.140625" customWidth="1"/>
    <col min="5" max="5" width="11" bestFit="1" customWidth="1"/>
    <col min="6" max="6" width="11" customWidth="1"/>
    <col min="7" max="7" width="11.42578125" bestFit="1" customWidth="1"/>
    <col min="8" max="8" width="36.85546875" customWidth="1"/>
    <col min="9" max="9" width="15.8554687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2"/>
      <c r="B2" s="17" t="s">
        <v>5</v>
      </c>
      <c r="C2" s="3"/>
      <c r="D2" s="2"/>
      <c r="E2" s="2"/>
      <c r="F2" s="2"/>
      <c r="G2" s="2"/>
    </row>
    <row r="3" spans="1:10" ht="31.5" x14ac:dyDescent="0.25">
      <c r="A3" s="5"/>
      <c r="B3" s="4" t="s">
        <v>9</v>
      </c>
      <c r="C3" s="13">
        <v>385680</v>
      </c>
      <c r="D3" s="27"/>
      <c r="E3" s="28"/>
      <c r="F3" s="28"/>
      <c r="G3" s="27"/>
      <c r="J3" s="12"/>
    </row>
    <row r="4" spans="1:10" ht="15.75" x14ac:dyDescent="0.25">
      <c r="A4" s="5"/>
      <c r="B4" s="4" t="s">
        <v>7</v>
      </c>
      <c r="C4" s="6">
        <f>(C3/0.22)/0.9</f>
        <v>1947878.7878787878</v>
      </c>
      <c r="D4" s="27"/>
      <c r="E4" s="31"/>
      <c r="F4" s="31"/>
      <c r="G4" s="31"/>
      <c r="J4" s="14"/>
    </row>
    <row r="5" spans="1:10" ht="15.75" x14ac:dyDescent="0.25">
      <c r="A5" s="5"/>
      <c r="B5" s="4" t="s">
        <v>8</v>
      </c>
      <c r="C5" s="6">
        <f>C4/6800</f>
        <v>286.45276292335114</v>
      </c>
      <c r="D5" s="27"/>
      <c r="E5" s="27"/>
      <c r="F5" s="27"/>
      <c r="G5" s="31"/>
    </row>
    <row r="6" spans="1:10" ht="21.75" customHeight="1" x14ac:dyDescent="0.25">
      <c r="A6" s="5"/>
      <c r="B6" s="25" t="s">
        <v>10</v>
      </c>
      <c r="C6" s="6">
        <f>C4/3</f>
        <v>649292.92929292924</v>
      </c>
      <c r="D6" s="30"/>
      <c r="E6" s="30"/>
      <c r="F6" s="30"/>
      <c r="G6" s="31"/>
    </row>
    <row r="7" spans="1:10" ht="15.75" x14ac:dyDescent="0.25">
      <c r="A7" s="5"/>
      <c r="B7" s="29"/>
      <c r="C7" s="30"/>
      <c r="D7" s="27"/>
      <c r="E7" s="32"/>
      <c r="F7" s="32"/>
      <c r="G7" s="32"/>
    </row>
    <row r="8" spans="1:10" ht="15.75" x14ac:dyDescent="0.25">
      <c r="A8" s="5"/>
      <c r="B8" s="26"/>
      <c r="C8" s="7"/>
      <c r="D8" s="33"/>
      <c r="E8" s="30"/>
      <c r="F8" s="30"/>
      <c r="G8" s="30"/>
      <c r="H8" s="14"/>
    </row>
    <row r="9" spans="1:10" ht="15.75" x14ac:dyDescent="0.25">
      <c r="A9" s="5"/>
      <c r="B9" s="7"/>
      <c r="C9" s="7"/>
      <c r="D9" s="2"/>
      <c r="E9" s="2"/>
      <c r="F9" s="2"/>
      <c r="G9" s="2"/>
      <c r="H9" s="14"/>
    </row>
    <row r="10" spans="1:10" ht="15.75" x14ac:dyDescent="0.25">
      <c r="A10" s="10"/>
      <c r="B10" s="8"/>
      <c r="C10" s="9">
        <v>2022</v>
      </c>
      <c r="D10" s="9">
        <v>2023</v>
      </c>
      <c r="E10" s="9">
        <v>2024</v>
      </c>
      <c r="F10" s="34" t="s">
        <v>1</v>
      </c>
      <c r="H10" s="24"/>
    </row>
    <row r="11" spans="1:10" ht="31.5" x14ac:dyDescent="0.25">
      <c r="A11" s="2"/>
      <c r="B11" s="23" t="s">
        <v>6</v>
      </c>
      <c r="C11" s="6">
        <f>C6</f>
        <v>649292.92929292924</v>
      </c>
      <c r="D11" s="6">
        <f>C11</f>
        <v>649292.92929292924</v>
      </c>
      <c r="E11" s="6">
        <f>C11</f>
        <v>649292.92929292924</v>
      </c>
      <c r="F11" s="6">
        <f>SUM(C11:E11)</f>
        <v>1947878.7878787876</v>
      </c>
      <c r="H11" s="18"/>
    </row>
    <row r="12" spans="1:10" ht="15.75" x14ac:dyDescent="0.25">
      <c r="A12" s="2"/>
      <c r="B12" s="19" t="s">
        <v>3</v>
      </c>
      <c r="C12" s="20">
        <v>0</v>
      </c>
      <c r="D12" s="20">
        <v>0</v>
      </c>
      <c r="E12" s="20">
        <v>0</v>
      </c>
      <c r="F12" s="6"/>
      <c r="H12" s="21"/>
    </row>
    <row r="13" spans="1:10" ht="15.75" customHeight="1" x14ac:dyDescent="0.25">
      <c r="A13" s="2"/>
      <c r="B13" s="19" t="s">
        <v>0</v>
      </c>
      <c r="C13" s="22">
        <v>3.5000000000000003E-2</v>
      </c>
      <c r="D13" s="22">
        <v>3.5000000000000003E-2</v>
      </c>
      <c r="E13" s="22">
        <v>3.5000000000000003E-2</v>
      </c>
      <c r="F13" s="6"/>
      <c r="H13" s="21"/>
    </row>
    <row r="14" spans="1:10" ht="31.5" customHeight="1" x14ac:dyDescent="0.25">
      <c r="A14" s="11"/>
      <c r="B14" s="15" t="s">
        <v>4</v>
      </c>
      <c r="C14" s="6">
        <f>C11*C13</f>
        <v>22725.252525252527</v>
      </c>
      <c r="D14" s="6">
        <f>(D11*D13)+C14</f>
        <v>45450.505050505053</v>
      </c>
      <c r="E14" s="6">
        <f>(E11*E13)+D14</f>
        <v>68175.757575757583</v>
      </c>
      <c r="F14" s="16">
        <f>SUM(C14:E14)</f>
        <v>136351.51515151517</v>
      </c>
      <c r="H14" s="21"/>
      <c r="I14" s="1"/>
    </row>
    <row r="15" spans="1:10" ht="47.25" x14ac:dyDescent="0.25">
      <c r="A15" s="5"/>
      <c r="B15" s="15" t="s">
        <v>11</v>
      </c>
      <c r="C15" s="16">
        <f>C14</f>
        <v>22725.252525252527</v>
      </c>
      <c r="D15" s="16">
        <f>D14</f>
        <v>45450.505050505053</v>
      </c>
      <c r="E15" s="16">
        <f>E14</f>
        <v>68175.757575757583</v>
      </c>
      <c r="F15" s="16">
        <f>SUM(C15:E15)</f>
        <v>136351.51515151517</v>
      </c>
      <c r="H15" s="18"/>
    </row>
    <row r="16" spans="1:10" ht="15.75" x14ac:dyDescent="0.25">
      <c r="A16" s="5"/>
      <c r="B16" s="15" t="s">
        <v>2</v>
      </c>
      <c r="C16" s="16">
        <f t="shared" ref="C16:D16" si="0">C14-C15</f>
        <v>0</v>
      </c>
      <c r="D16" s="16">
        <f t="shared" si="0"/>
        <v>0</v>
      </c>
      <c r="E16" s="16"/>
      <c r="F16" s="16">
        <f>SUM(C16:D16)</f>
        <v>0</v>
      </c>
      <c r="H16" s="21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Papildu kredīti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Diāna Laipniece</dc:creator>
  <cp:lastModifiedBy>Diāna Laipniece, MSc (LSE)</cp:lastModifiedBy>
  <cp:lastPrinted>2020-10-26T13:18:44Z</cp:lastPrinted>
  <dcterms:created xsi:type="dcterms:W3CDTF">2020-09-23T14:34:28Z</dcterms:created>
  <dcterms:modified xsi:type="dcterms:W3CDTF">2021-11-24T08:51:55Z</dcterms:modified>
</cp:coreProperties>
</file>