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solvitavaivode_varam_gov_lv/Documents/Desktop/DARBS_2023/LNG_2023/VENTSPILS/pec FM atzinuma/"/>
    </mc:Choice>
  </mc:AlternateContent>
  <xr:revisionPtr revIDLastSave="52" documentId="8_{A731A244-74C0-42C2-B496-82D5F747ABF4}" xr6:coauthVersionLast="47" xr6:coauthVersionMax="47" xr10:uidLastSave="{7D7E9C79-956B-4358-8581-C182544DD3B8}"/>
  <bookViews>
    <workbookView xWindow="-120" yWindow="-120" windowWidth="29040" windowHeight="15840" xr2:uid="{CE361167-B2B5-41AB-A15C-4820AC7861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11" i="1" s="1"/>
  <c r="C12" i="1"/>
  <c r="E12" i="1" l="1"/>
  <c r="C7" i="1"/>
  <c r="C9" i="1" l="1"/>
  <c r="C11" i="1" l="1"/>
</calcChain>
</file>

<file path=xl/sharedStrings.xml><?xml version="1.0" encoding="utf-8"?>
<sst xmlns="http://schemas.openxmlformats.org/spreadsheetml/2006/main" count="48" uniqueCount="41">
  <si>
    <t>Nr. p. k.</t>
  </si>
  <si>
    <t>Mērķis</t>
  </si>
  <si>
    <t>Summa, euro</t>
  </si>
  <si>
    <t>Piezīmes/skaidrojumi</t>
  </si>
  <si>
    <t>1.</t>
  </si>
  <si>
    <r>
      <t>Avārijas seku likvidēšana, pagaidu jumta izbūve 138 m</t>
    </r>
    <r>
      <rPr>
        <vertAlign val="superscript"/>
        <sz val="12"/>
        <color rgb="FF333333"/>
        <rFont val="Times New Roman"/>
        <family val="1"/>
        <charset val="186"/>
      </rPr>
      <t>2</t>
    </r>
    <r>
      <rPr>
        <sz val="12"/>
        <color rgb="FF333333"/>
        <rFont val="Times New Roman"/>
        <family val="1"/>
        <charset val="186"/>
      </rPr>
      <t xml:space="preserve"> platībā</t>
    </r>
  </si>
  <si>
    <t>saskaņā ar 2022. gada 28. janvāra līgumu Nr. VNĪP 2022/002 ar SIA "SaulesBūve AV"</t>
  </si>
  <si>
    <t>2. </t>
  </si>
  <si>
    <t>Avārijas seku likvidēšana, jumta lūkas vietas izbūve</t>
  </si>
  <si>
    <t>saskaņā ar 2022. gada 18. janvāra līgumu Nr. VNĪP 2022/027 ar SIA "SaulesBūve AV"</t>
  </si>
  <si>
    <t>3. </t>
  </si>
  <si>
    <t>Būvniecības ieceres dokumentāciju izstrāde</t>
  </si>
  <si>
    <t>saskaņā ar 2022. gada 9. maija līgumu Nr. VNĪP 2022/026SD2022/46 ar SIA "RUBERS"</t>
  </si>
  <si>
    <t>4.</t>
  </si>
  <si>
    <t>Autoruzraudzība jumta seguma atjaunošanai/nomaiņai</t>
  </si>
  <si>
    <t>saskaņā ar 2022. gada 5. oktobra līgumu Nr. VNĪP 2022/026.1SD2022/81 ar SIA "RUBERS"</t>
  </si>
  <si>
    <t>5.</t>
  </si>
  <si>
    <r>
      <t>Jumta seguma atjaunošana/nomaiņa 362 m</t>
    </r>
    <r>
      <rPr>
        <vertAlign val="superscript"/>
        <sz val="12"/>
        <color rgb="FF333333"/>
        <rFont val="Times New Roman"/>
        <family val="1"/>
        <charset val="186"/>
      </rPr>
      <t>2</t>
    </r>
    <r>
      <rPr>
        <sz val="12"/>
        <color rgb="FF333333"/>
        <rFont val="Times New Roman"/>
        <family val="1"/>
        <charset val="186"/>
      </rPr>
      <t xml:space="preserve"> platībā</t>
    </r>
  </si>
  <si>
    <t>saskaņā ar 2022. gada 28. septembra līgumu Nr. VNĪP 2022/069.2 ar SIA "Marbella RN Group"</t>
  </si>
  <si>
    <t>6.</t>
  </si>
  <si>
    <t>Kopā:</t>
  </si>
  <si>
    <t>7.</t>
  </si>
  <si>
    <t>No AAS "BTA Baltic Insurance Company" saņemtā apdrošināšanas atlīdzība</t>
  </si>
  <si>
    <t>saskaņā ar AAS "BTA Baltic Insurance Company" pieņemto lēmumu atlīdzības lietā Nr. I40-11004/01-22</t>
  </si>
  <si>
    <t>8.</t>
  </si>
  <si>
    <t>Starpība</t>
  </si>
  <si>
    <t>no kopējiem izdevumiem tiek atņemta saņemtā apdrošināšanas atlīdzība (104 494,42 - 31 253,22)</t>
  </si>
  <si>
    <t>9.</t>
  </si>
  <si>
    <t>Ventspils valstspilsētas pašvaldības iestādes "Ventspils Sociālais dienests" apmaksātā apdrošināšanas prēmija attiecīgajam gadam</t>
  </si>
  <si>
    <t>saskaņā ar 2021. gada 23. decembra līgumu Nr. LV/07-11-2021-231 ar AAS "BTA Baltic Insurance Company"</t>
  </si>
  <si>
    <t>10.</t>
  </si>
  <si>
    <t>Ventspils valstspilsētas pašvaldības līdzfinansējums</t>
  </si>
  <si>
    <t>no starpības (73 241,20) 30% ir 21 972,36 euro, no kuras tiek atņemta apmaksātā apdrošināšanas prēmija attiecīgajam gadam (21 972,36 - 153,90)</t>
  </si>
  <si>
    <t>11.</t>
  </si>
  <si>
    <t>No valsts budžeta programmas "Līdzekļi neparedzētiem gadījumiem" nepieciešamais finansējums</t>
  </si>
  <si>
    <t>no starpības atņemts pašvaldības līdzfinansējums (73 241,20 - 21 818)</t>
  </si>
  <si>
    <t>Precizētā summa, euro</t>
  </si>
  <si>
    <t>no starpības (27 920,67) 30% ir 8 376,20 euro, no kuras tiek atņemta apmaksātā apdrošināšanas prēmija attiecīgajam gadam (8 376,20 - 153,90)</t>
  </si>
  <si>
    <t>no starpības atņemts pašvaldības līdzfinansējums (27 920,67 - 8 222,30)</t>
  </si>
  <si>
    <t>Piezīmes/skaidrojumi par veiktajiem aprēķiniem proporcionāli bojātajai jumta platībai</t>
  </si>
  <si>
    <r>
      <t>no kopējiem izdevumiem tiek atņemta saņemtā apdrošināšanas atlīdzība (104 494,42 - 31 253,22=73 241,20)
veikts aprēķins proporcionāli bojātajiem jumta knadrātmetriem - 138 m</t>
    </r>
    <r>
      <rPr>
        <i/>
        <vertAlign val="superscript"/>
        <sz val="12"/>
        <color theme="1"/>
        <rFont val="Times New Roman"/>
        <family val="1"/>
        <charset val="186"/>
      </rPr>
      <t>2</t>
    </r>
    <r>
      <rPr>
        <i/>
        <sz val="12"/>
        <color theme="1"/>
        <rFont val="Times New Roman"/>
        <family val="1"/>
        <charset val="186"/>
      </rPr>
      <t xml:space="preserve"> (73241,20*138) / 362)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</si>
</sst>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2"/>
      <color rgb="FF333333"/>
      <name val="Times New Roman"/>
      <family val="1"/>
      <charset val="186"/>
    </font>
    <font>
      <vertAlign val="superscript"/>
      <sz val="12"/>
      <color rgb="FF333333"/>
      <name val="Times New Roman"/>
      <family val="1"/>
      <charset val="186"/>
    </font>
    <font>
      <i/>
      <sz val="12"/>
      <color rgb="FF333333"/>
      <name val="Times New Roman"/>
      <family val="1"/>
      <charset val="186"/>
    </font>
    <font>
      <b/>
      <sz val="12"/>
      <color rgb="FF333333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vertAlign val="superscript"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justify" vertical="center"/>
    </xf>
    <xf numFmtId="0" fontId="4" fillId="2" borderId="1" xfId="0" applyFont="1" applyFill="1" applyBorder="1" applyAlignment="1">
      <alignment horizontal="justify" vertical="center"/>
    </xf>
    <xf numFmtId="4" fontId="1" fillId="2" borderId="1" xfId="0" applyNumberFormat="1" applyFont="1" applyFill="1" applyBorder="1" applyAlignment="1">
      <alignment horizontal="right" vertical="center"/>
    </xf>
    <xf numFmtId="4" fontId="4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justify" vertical="center" wrapText="1"/>
    </xf>
    <xf numFmtId="49" fontId="4" fillId="2" borderId="1" xfId="0" applyNumberFormat="1" applyFont="1" applyFill="1" applyBorder="1" applyAlignment="1">
      <alignment horizontal="justify" vertical="center" wrapText="1"/>
    </xf>
    <xf numFmtId="49" fontId="0" fillId="0" borderId="0" xfId="0" applyNumberForma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justify" vertical="center"/>
    </xf>
    <xf numFmtId="4" fontId="6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justify" vertical="center"/>
    </xf>
    <xf numFmtId="4" fontId="6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justify" vertical="center"/>
    </xf>
    <xf numFmtId="0" fontId="0" fillId="0" borderId="0" xfId="0" applyFont="1"/>
    <xf numFmtId="4" fontId="9" fillId="3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B8D71-E97C-45CA-B445-83BF9819240A}">
  <dimension ref="A1:I14"/>
  <sheetViews>
    <sheetView tabSelected="1" workbookViewId="0">
      <selection activeCell="J11" sqref="J11"/>
    </sheetView>
  </sheetViews>
  <sheetFormatPr defaultRowHeight="15" x14ac:dyDescent="0.25"/>
  <cols>
    <col min="1" max="1" width="5.28515625" customWidth="1"/>
    <col min="2" max="2" width="37.5703125" style="9" customWidth="1"/>
    <col min="3" max="3" width="19.7109375" customWidth="1"/>
    <col min="4" max="4" width="37.85546875" customWidth="1"/>
    <col min="5" max="5" width="18.7109375" customWidth="1"/>
    <col min="6" max="6" width="48.5703125" customWidth="1"/>
  </cols>
  <sheetData>
    <row r="1" spans="1:9" ht="31.5" x14ac:dyDescent="0.25">
      <c r="A1" s="10" t="s">
        <v>0</v>
      </c>
      <c r="B1" s="11" t="s">
        <v>1</v>
      </c>
      <c r="C1" s="10" t="s">
        <v>2</v>
      </c>
      <c r="D1" s="10" t="s">
        <v>3</v>
      </c>
      <c r="E1" s="12" t="s">
        <v>36</v>
      </c>
      <c r="F1" s="12" t="s">
        <v>39</v>
      </c>
    </row>
    <row r="2" spans="1:9" ht="47.25" x14ac:dyDescent="0.25">
      <c r="A2" s="2" t="s">
        <v>4</v>
      </c>
      <c r="B2" s="7" t="s">
        <v>5</v>
      </c>
      <c r="C2" s="5">
        <v>2234.25</v>
      </c>
      <c r="D2" s="3" t="s">
        <v>6</v>
      </c>
      <c r="E2" s="13">
        <v>2234.25</v>
      </c>
      <c r="F2" s="14" t="s">
        <v>6</v>
      </c>
    </row>
    <row r="3" spans="1:9" ht="47.25" x14ac:dyDescent="0.25">
      <c r="A3" s="2" t="s">
        <v>7</v>
      </c>
      <c r="B3" s="7" t="s">
        <v>8</v>
      </c>
      <c r="C3" s="5">
        <v>680.08</v>
      </c>
      <c r="D3" s="3" t="s">
        <v>9</v>
      </c>
      <c r="E3" s="13">
        <v>680.08</v>
      </c>
      <c r="F3" s="14" t="s">
        <v>9</v>
      </c>
    </row>
    <row r="4" spans="1:9" ht="47.25" x14ac:dyDescent="0.25">
      <c r="A4" s="2" t="s">
        <v>10</v>
      </c>
      <c r="B4" s="7" t="s">
        <v>11</v>
      </c>
      <c r="C4" s="5">
        <v>4300</v>
      </c>
      <c r="D4" s="3" t="s">
        <v>12</v>
      </c>
      <c r="E4" s="13">
        <v>4300</v>
      </c>
      <c r="F4" s="14" t="s">
        <v>12</v>
      </c>
    </row>
    <row r="5" spans="1:9" ht="63" x14ac:dyDescent="0.25">
      <c r="A5" s="2" t="s">
        <v>13</v>
      </c>
      <c r="B5" s="7" t="s">
        <v>14</v>
      </c>
      <c r="C5" s="5">
        <v>1090</v>
      </c>
      <c r="D5" s="3" t="s">
        <v>15</v>
      </c>
      <c r="E5" s="13">
        <v>1090</v>
      </c>
      <c r="F5" s="14" t="s">
        <v>15</v>
      </c>
    </row>
    <row r="6" spans="1:9" ht="47.25" x14ac:dyDescent="0.25">
      <c r="A6" s="2" t="s">
        <v>16</v>
      </c>
      <c r="B6" s="7" t="s">
        <v>17</v>
      </c>
      <c r="C6" s="5">
        <v>96190.09</v>
      </c>
      <c r="D6" s="3" t="s">
        <v>18</v>
      </c>
      <c r="E6" s="13">
        <v>96190.09</v>
      </c>
      <c r="F6" s="14" t="s">
        <v>18</v>
      </c>
    </row>
    <row r="7" spans="1:9" ht="15.75" x14ac:dyDescent="0.25">
      <c r="A7" s="2" t="s">
        <v>19</v>
      </c>
      <c r="B7" s="8" t="s">
        <v>20</v>
      </c>
      <c r="C7" s="6">
        <f>SUM(C2:C6)</f>
        <v>104494.42</v>
      </c>
      <c r="D7" s="2"/>
      <c r="E7" s="15">
        <v>104494.42</v>
      </c>
      <c r="F7" s="16"/>
    </row>
    <row r="8" spans="1:9" ht="63" x14ac:dyDescent="0.25">
      <c r="A8" s="2" t="s">
        <v>21</v>
      </c>
      <c r="B8" s="7" t="s">
        <v>22</v>
      </c>
      <c r="C8" s="5">
        <v>31253.22</v>
      </c>
      <c r="D8" s="3" t="s">
        <v>23</v>
      </c>
      <c r="E8" s="13">
        <v>31253.22</v>
      </c>
      <c r="F8" s="14" t="s">
        <v>23</v>
      </c>
    </row>
    <row r="9" spans="1:9" ht="81.75" x14ac:dyDescent="0.25">
      <c r="A9" s="4" t="s">
        <v>24</v>
      </c>
      <c r="B9" s="8" t="s">
        <v>25</v>
      </c>
      <c r="C9" s="6">
        <f>C7-C8</f>
        <v>73241.2</v>
      </c>
      <c r="D9" s="3" t="s">
        <v>26</v>
      </c>
      <c r="E9" s="17">
        <f>(E7-E8)*138/362</f>
        <v>27920.678453038672</v>
      </c>
      <c r="F9" s="18" t="s">
        <v>40</v>
      </c>
    </row>
    <row r="10" spans="1:9" ht="63" x14ac:dyDescent="0.25">
      <c r="A10" s="2" t="s">
        <v>27</v>
      </c>
      <c r="B10" s="7" t="s">
        <v>28</v>
      </c>
      <c r="C10" s="5">
        <v>153.9</v>
      </c>
      <c r="D10" s="3" t="s">
        <v>29</v>
      </c>
      <c r="E10" s="13">
        <v>153.9</v>
      </c>
      <c r="F10" s="14" t="s">
        <v>29</v>
      </c>
    </row>
    <row r="11" spans="1:9" ht="78.75" x14ac:dyDescent="0.25">
      <c r="A11" s="4" t="s">
        <v>30</v>
      </c>
      <c r="B11" s="8" t="s">
        <v>31</v>
      </c>
      <c r="C11" s="6">
        <f>C9*30%-C10</f>
        <v>21818.459999999995</v>
      </c>
      <c r="D11" s="3" t="s">
        <v>32</v>
      </c>
      <c r="E11" s="17">
        <f>E9*30%-E10</f>
        <v>8222.303535911602</v>
      </c>
      <c r="F11" s="19" t="s">
        <v>37</v>
      </c>
      <c r="I11" s="1"/>
    </row>
    <row r="12" spans="1:9" ht="63" x14ac:dyDescent="0.25">
      <c r="A12" s="4" t="s">
        <v>33</v>
      </c>
      <c r="B12" s="8" t="s">
        <v>34</v>
      </c>
      <c r="C12" s="6">
        <f>C9-C11</f>
        <v>51422.740000000005</v>
      </c>
      <c r="D12" s="3" t="s">
        <v>35</v>
      </c>
      <c r="E12" s="21">
        <f>E9-E11</f>
        <v>19698.374917127068</v>
      </c>
      <c r="F12" s="19" t="s">
        <v>38</v>
      </c>
      <c r="I12" s="1"/>
    </row>
    <row r="13" spans="1:9" x14ac:dyDescent="0.25">
      <c r="E13" s="20"/>
      <c r="F13" s="20"/>
    </row>
    <row r="14" spans="1:9" x14ac:dyDescent="0.25">
      <c r="E14" s="20"/>
      <c r="F14" s="20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Solvita Vaivode</dc:creator>
  <cp:lastModifiedBy>Solvita Vaivode</cp:lastModifiedBy>
  <dcterms:created xsi:type="dcterms:W3CDTF">2023-08-22T06:47:27Z</dcterms:created>
  <dcterms:modified xsi:type="dcterms:W3CDTF">2023-08-24T07:34:07Z</dcterms:modified>
</cp:coreProperties>
</file>