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\\lkm1.km.gov.lv\RoamDocu$\LeldeP\Documents\KM pamatnostādnes\Atzinumi\"/>
    </mc:Choice>
  </mc:AlternateContent>
  <xr:revisionPtr revIDLastSave="0" documentId="8_{AC8E5A4E-E960-472D-A42E-EF3D918C1280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Pamatnostādņu finansējums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7" i="3" l="1"/>
  <c r="J14" i="3" s="1"/>
  <c r="J9" i="3" s="1"/>
  <c r="C18" i="3"/>
  <c r="C15" i="3" s="1"/>
  <c r="G32" i="3"/>
  <c r="G27" i="3" s="1"/>
  <c r="K32" i="3"/>
  <c r="K27" i="3" s="1"/>
  <c r="E34" i="3"/>
  <c r="F34" i="3"/>
  <c r="F33" i="3" s="1"/>
  <c r="G34" i="3"/>
  <c r="G31" i="3" s="1"/>
  <c r="G26" i="3" s="1"/>
  <c r="H34" i="3"/>
  <c r="H33" i="3" s="1"/>
  <c r="I34" i="3"/>
  <c r="J34" i="3"/>
  <c r="K34" i="3"/>
  <c r="D34" i="3"/>
  <c r="D31" i="3" s="1"/>
  <c r="C34" i="3"/>
  <c r="B34" i="3"/>
  <c r="B33" i="3" s="1"/>
  <c r="G35" i="3"/>
  <c r="H35" i="3"/>
  <c r="H32" i="3" s="1"/>
  <c r="H27" i="3" s="1"/>
  <c r="I35" i="3"/>
  <c r="I32" i="3" s="1"/>
  <c r="I27" i="3" s="1"/>
  <c r="J35" i="3"/>
  <c r="J32" i="3" s="1"/>
  <c r="J27" i="3" s="1"/>
  <c r="K35" i="3"/>
  <c r="E35" i="3"/>
  <c r="E32" i="3" s="1"/>
  <c r="E27" i="3" s="1"/>
  <c r="F35" i="3"/>
  <c r="F32" i="3" s="1"/>
  <c r="F27" i="3" s="1"/>
  <c r="C35" i="3"/>
  <c r="C32" i="3" s="1"/>
  <c r="C27" i="3" s="1"/>
  <c r="D35" i="3"/>
  <c r="D32" i="3" s="1"/>
  <c r="D27" i="3" s="1"/>
  <c r="B35" i="3"/>
  <c r="C43" i="3"/>
  <c r="D43" i="3"/>
  <c r="E43" i="3"/>
  <c r="G43" i="3"/>
  <c r="K43" i="3"/>
  <c r="C44" i="3"/>
  <c r="C41" i="3" s="1"/>
  <c r="C37" i="3" s="1"/>
  <c r="F44" i="3"/>
  <c r="B44" i="3"/>
  <c r="B43" i="3"/>
  <c r="B41" i="3" s="1"/>
  <c r="B37" i="3" s="1"/>
  <c r="C48" i="3"/>
  <c r="D48" i="3"/>
  <c r="E48" i="3"/>
  <c r="F48" i="3"/>
  <c r="G48" i="3"/>
  <c r="H48" i="3"/>
  <c r="H43" i="3" s="1"/>
  <c r="I48" i="3"/>
  <c r="I43" i="3" s="1"/>
  <c r="I41" i="3" s="1"/>
  <c r="I37" i="3" s="1"/>
  <c r="J48" i="3"/>
  <c r="J47" i="3" s="1"/>
  <c r="K48" i="3"/>
  <c r="C49" i="3"/>
  <c r="C47" i="3" s="1"/>
  <c r="D49" i="3"/>
  <c r="D44" i="3" s="1"/>
  <c r="E49" i="3"/>
  <c r="E44" i="3" s="1"/>
  <c r="F49" i="3"/>
  <c r="G49" i="3"/>
  <c r="G44" i="3" s="1"/>
  <c r="H49" i="3"/>
  <c r="H44" i="3" s="1"/>
  <c r="I49" i="3"/>
  <c r="I44" i="3" s="1"/>
  <c r="J49" i="3"/>
  <c r="J44" i="3" s="1"/>
  <c r="K49" i="3"/>
  <c r="K44" i="3" s="1"/>
  <c r="B49" i="3"/>
  <c r="B48" i="3"/>
  <c r="B47" i="3"/>
  <c r="C50" i="3"/>
  <c r="D50" i="3"/>
  <c r="E50" i="3"/>
  <c r="F50" i="3"/>
  <c r="G50" i="3"/>
  <c r="H50" i="3"/>
  <c r="I50" i="3"/>
  <c r="J50" i="3"/>
  <c r="K50" i="3"/>
  <c r="B50" i="3"/>
  <c r="C60" i="3"/>
  <c r="C58" i="3" s="1"/>
  <c r="C54" i="3" s="1"/>
  <c r="E60" i="3"/>
  <c r="C65" i="3"/>
  <c r="D65" i="3"/>
  <c r="D64" i="3" s="1"/>
  <c r="E65" i="3"/>
  <c r="F65" i="3"/>
  <c r="G65" i="3"/>
  <c r="H65" i="3"/>
  <c r="H60" i="3" s="1"/>
  <c r="I65" i="3"/>
  <c r="J65" i="3"/>
  <c r="J64" i="3" s="1"/>
  <c r="K65" i="3"/>
  <c r="K60" i="3" s="1"/>
  <c r="C66" i="3"/>
  <c r="C61" i="3" s="1"/>
  <c r="D66" i="3"/>
  <c r="D61" i="3" s="1"/>
  <c r="E66" i="3"/>
  <c r="E61" i="3" s="1"/>
  <c r="F66" i="3"/>
  <c r="F61" i="3" s="1"/>
  <c r="G66" i="3"/>
  <c r="G61" i="3" s="1"/>
  <c r="H66" i="3"/>
  <c r="H61" i="3" s="1"/>
  <c r="I66" i="3"/>
  <c r="I61" i="3" s="1"/>
  <c r="J66" i="3"/>
  <c r="J61" i="3" s="1"/>
  <c r="K66" i="3"/>
  <c r="K61" i="3" s="1"/>
  <c r="C67" i="3"/>
  <c r="D67" i="3"/>
  <c r="E67" i="3"/>
  <c r="F67" i="3"/>
  <c r="G67" i="3"/>
  <c r="H67" i="3"/>
  <c r="I67" i="3"/>
  <c r="J67" i="3"/>
  <c r="K67" i="3"/>
  <c r="B66" i="3"/>
  <c r="B61" i="3" s="1"/>
  <c r="B65" i="3"/>
  <c r="B60" i="3" s="1"/>
  <c r="B58" i="3" s="1"/>
  <c r="B54" i="3" s="1"/>
  <c r="B67" i="3"/>
  <c r="F77" i="3"/>
  <c r="F75" i="3" s="1"/>
  <c r="F71" i="3" s="1"/>
  <c r="H77" i="3"/>
  <c r="I78" i="3"/>
  <c r="J78" i="3"/>
  <c r="C82" i="3"/>
  <c r="D82" i="3"/>
  <c r="E82" i="3"/>
  <c r="E77" i="3" s="1"/>
  <c r="F82" i="3"/>
  <c r="G82" i="3"/>
  <c r="G77" i="3" s="1"/>
  <c r="H82" i="3"/>
  <c r="I82" i="3"/>
  <c r="I81" i="3" s="1"/>
  <c r="J82" i="3"/>
  <c r="J77" i="3" s="1"/>
  <c r="J75" i="3" s="1"/>
  <c r="J71" i="3" s="1"/>
  <c r="K82" i="3"/>
  <c r="C83" i="3"/>
  <c r="C78" i="3" s="1"/>
  <c r="D83" i="3"/>
  <c r="D78" i="3" s="1"/>
  <c r="E83" i="3"/>
  <c r="E78" i="3" s="1"/>
  <c r="F83" i="3"/>
  <c r="F78" i="3" s="1"/>
  <c r="G83" i="3"/>
  <c r="G78" i="3" s="1"/>
  <c r="H83" i="3"/>
  <c r="H78" i="3" s="1"/>
  <c r="I83" i="3"/>
  <c r="J83" i="3"/>
  <c r="K83" i="3"/>
  <c r="K78" i="3" s="1"/>
  <c r="B83" i="3"/>
  <c r="B78" i="3" s="1"/>
  <c r="B82" i="3"/>
  <c r="B81" i="3" s="1"/>
  <c r="C84" i="3"/>
  <c r="D84" i="3"/>
  <c r="E84" i="3"/>
  <c r="F84" i="3"/>
  <c r="G84" i="3"/>
  <c r="H84" i="3"/>
  <c r="I84" i="3"/>
  <c r="J84" i="3"/>
  <c r="K84" i="3"/>
  <c r="B84" i="3"/>
  <c r="B88" i="3"/>
  <c r="D94" i="3"/>
  <c r="E94" i="3"/>
  <c r="F94" i="3"/>
  <c r="G94" i="3"/>
  <c r="D95" i="3"/>
  <c r="I95" i="3"/>
  <c r="J95" i="3"/>
  <c r="C99" i="3"/>
  <c r="C98" i="3" s="1"/>
  <c r="D99" i="3"/>
  <c r="E99" i="3"/>
  <c r="F99" i="3"/>
  <c r="G99" i="3"/>
  <c r="H99" i="3"/>
  <c r="H94" i="3" s="1"/>
  <c r="I99" i="3"/>
  <c r="I98" i="3" s="1"/>
  <c r="J99" i="3"/>
  <c r="K99" i="3"/>
  <c r="C100" i="3"/>
  <c r="C95" i="3" s="1"/>
  <c r="D100" i="3"/>
  <c r="E100" i="3"/>
  <c r="E95" i="3" s="1"/>
  <c r="F100" i="3"/>
  <c r="F95" i="3" s="1"/>
  <c r="G100" i="3"/>
  <c r="G95" i="3" s="1"/>
  <c r="H100" i="3"/>
  <c r="H95" i="3" s="1"/>
  <c r="I100" i="3"/>
  <c r="J100" i="3"/>
  <c r="K100" i="3"/>
  <c r="K95" i="3" s="1"/>
  <c r="B100" i="3"/>
  <c r="B95" i="3" s="1"/>
  <c r="B99" i="3"/>
  <c r="B94" i="3" s="1"/>
  <c r="B92" i="3" s="1"/>
  <c r="C101" i="3"/>
  <c r="D101" i="3"/>
  <c r="E101" i="3"/>
  <c r="F101" i="3"/>
  <c r="G101" i="3"/>
  <c r="H101" i="3"/>
  <c r="I101" i="3"/>
  <c r="J101" i="3"/>
  <c r="K101" i="3"/>
  <c r="B101" i="3"/>
  <c r="G111" i="3"/>
  <c r="I112" i="3"/>
  <c r="C116" i="3"/>
  <c r="D116" i="3"/>
  <c r="E116" i="3"/>
  <c r="F116" i="3"/>
  <c r="F111" i="3" s="1"/>
  <c r="G116" i="3"/>
  <c r="H116" i="3"/>
  <c r="H111" i="3" s="1"/>
  <c r="I116" i="3"/>
  <c r="J116" i="3"/>
  <c r="J111" i="3" s="1"/>
  <c r="K116" i="3"/>
  <c r="K111" i="3" s="1"/>
  <c r="C117" i="3"/>
  <c r="C112" i="3" s="1"/>
  <c r="D117" i="3"/>
  <c r="D112" i="3" s="1"/>
  <c r="E117" i="3"/>
  <c r="E112" i="3" s="1"/>
  <c r="F117" i="3"/>
  <c r="F112" i="3" s="1"/>
  <c r="G117" i="3"/>
  <c r="G112" i="3" s="1"/>
  <c r="H117" i="3"/>
  <c r="I117" i="3"/>
  <c r="J117" i="3"/>
  <c r="J112" i="3" s="1"/>
  <c r="J109" i="3" s="1"/>
  <c r="J105" i="3" s="1"/>
  <c r="K117" i="3"/>
  <c r="K112" i="3" s="1"/>
  <c r="B117" i="3"/>
  <c r="B112" i="3" s="1"/>
  <c r="B116" i="3"/>
  <c r="B111" i="3" s="1"/>
  <c r="C118" i="3"/>
  <c r="D118" i="3"/>
  <c r="E118" i="3"/>
  <c r="F118" i="3"/>
  <c r="G118" i="3"/>
  <c r="H118" i="3"/>
  <c r="I118" i="3"/>
  <c r="J118" i="3"/>
  <c r="K118" i="3"/>
  <c r="B118" i="3"/>
  <c r="E128" i="3"/>
  <c r="F128" i="3"/>
  <c r="J128" i="3"/>
  <c r="C129" i="3"/>
  <c r="I129" i="3"/>
  <c r="C133" i="3"/>
  <c r="C132" i="3" s="1"/>
  <c r="D133" i="3"/>
  <c r="D128" i="3" s="1"/>
  <c r="E133" i="3"/>
  <c r="F133" i="3"/>
  <c r="G133" i="3"/>
  <c r="G128" i="3" s="1"/>
  <c r="H133" i="3"/>
  <c r="I133" i="3"/>
  <c r="I128" i="3" s="1"/>
  <c r="J133" i="3"/>
  <c r="K133" i="3"/>
  <c r="K128" i="3" s="1"/>
  <c r="C134" i="3"/>
  <c r="D134" i="3"/>
  <c r="D129" i="3" s="1"/>
  <c r="E134" i="3"/>
  <c r="E129" i="3" s="1"/>
  <c r="F134" i="3"/>
  <c r="F129" i="3" s="1"/>
  <c r="G134" i="3"/>
  <c r="G129" i="3" s="1"/>
  <c r="H134" i="3"/>
  <c r="H129" i="3" s="1"/>
  <c r="I134" i="3"/>
  <c r="J134" i="3"/>
  <c r="J132" i="3" s="1"/>
  <c r="K134" i="3"/>
  <c r="K129" i="3" s="1"/>
  <c r="B134" i="3"/>
  <c r="B129" i="3" s="1"/>
  <c r="B133" i="3"/>
  <c r="E135" i="3"/>
  <c r="F135" i="3"/>
  <c r="G135" i="3"/>
  <c r="H135" i="3"/>
  <c r="I135" i="3"/>
  <c r="J135" i="3"/>
  <c r="K135" i="3"/>
  <c r="D135" i="3"/>
  <c r="C135" i="3"/>
  <c r="B135" i="3"/>
  <c r="G149" i="3"/>
  <c r="C150" i="3"/>
  <c r="C145" i="3" s="1"/>
  <c r="D150" i="3"/>
  <c r="D145" i="3" s="1"/>
  <c r="E150" i="3"/>
  <c r="E145" i="3" s="1"/>
  <c r="F150" i="3"/>
  <c r="F145" i="3" s="1"/>
  <c r="G150" i="3"/>
  <c r="G145" i="3" s="1"/>
  <c r="H150" i="3"/>
  <c r="I150" i="3"/>
  <c r="J150" i="3"/>
  <c r="K150" i="3"/>
  <c r="C151" i="3"/>
  <c r="C146" i="3" s="1"/>
  <c r="D151" i="3"/>
  <c r="D146" i="3" s="1"/>
  <c r="E151" i="3"/>
  <c r="E146" i="3" s="1"/>
  <c r="F151" i="3"/>
  <c r="F146" i="3" s="1"/>
  <c r="G151" i="3"/>
  <c r="G146" i="3" s="1"/>
  <c r="H151" i="3"/>
  <c r="H146" i="3" s="1"/>
  <c r="I151" i="3"/>
  <c r="I146" i="3" s="1"/>
  <c r="J151" i="3"/>
  <c r="J146" i="3" s="1"/>
  <c r="K151" i="3"/>
  <c r="K146" i="3" s="1"/>
  <c r="B151" i="3"/>
  <c r="B146" i="3" s="1"/>
  <c r="B150" i="3"/>
  <c r="C152" i="3"/>
  <c r="D152" i="3"/>
  <c r="E152" i="3"/>
  <c r="F152" i="3"/>
  <c r="G152" i="3"/>
  <c r="H152" i="3"/>
  <c r="I152" i="3"/>
  <c r="J152" i="3"/>
  <c r="K152" i="3"/>
  <c r="B152" i="3"/>
  <c r="C167" i="3"/>
  <c r="D167" i="3"/>
  <c r="E167" i="3"/>
  <c r="E162" i="3" s="1"/>
  <c r="G167" i="3"/>
  <c r="H168" i="3"/>
  <c r="H163" i="3" s="1"/>
  <c r="I168" i="3"/>
  <c r="I163" i="3" s="1"/>
  <c r="J168" i="3"/>
  <c r="J163" i="3" s="1"/>
  <c r="H170" i="3"/>
  <c r="I170" i="3"/>
  <c r="J170" i="3"/>
  <c r="J167" i="3" s="1"/>
  <c r="J162" i="3" s="1"/>
  <c r="K170" i="3"/>
  <c r="K167" i="3" s="1"/>
  <c r="G170" i="3"/>
  <c r="E170" i="3"/>
  <c r="E169" i="3" s="1"/>
  <c r="F170" i="3"/>
  <c r="F167" i="3" s="1"/>
  <c r="D170" i="3"/>
  <c r="C170" i="3"/>
  <c r="B170" i="3"/>
  <c r="B167" i="3" s="1"/>
  <c r="C171" i="3"/>
  <c r="C168" i="3" s="1"/>
  <c r="C163" i="3" s="1"/>
  <c r="D171" i="3"/>
  <c r="D168" i="3" s="1"/>
  <c r="D163" i="3" s="1"/>
  <c r="E171" i="3"/>
  <c r="F171" i="3"/>
  <c r="F168" i="3" s="1"/>
  <c r="F163" i="3" s="1"/>
  <c r="G171" i="3"/>
  <c r="G168" i="3" s="1"/>
  <c r="G163" i="3" s="1"/>
  <c r="H171" i="3"/>
  <c r="I171" i="3"/>
  <c r="J171" i="3"/>
  <c r="K171" i="3"/>
  <c r="B171" i="3"/>
  <c r="B168" i="3" s="1"/>
  <c r="B163" i="3" s="1"/>
  <c r="D179" i="3"/>
  <c r="B180" i="3"/>
  <c r="B179" i="3"/>
  <c r="B177" i="3" s="1"/>
  <c r="B173" i="3" s="1"/>
  <c r="C184" i="3"/>
  <c r="C179" i="3" s="1"/>
  <c r="D184" i="3"/>
  <c r="E184" i="3"/>
  <c r="E179" i="3" s="1"/>
  <c r="F184" i="3"/>
  <c r="F179" i="3" s="1"/>
  <c r="G184" i="3"/>
  <c r="H184" i="3"/>
  <c r="H179" i="3" s="1"/>
  <c r="I184" i="3"/>
  <c r="J184" i="3"/>
  <c r="J179" i="3" s="1"/>
  <c r="K184" i="3"/>
  <c r="K179" i="3" s="1"/>
  <c r="C185" i="3"/>
  <c r="C180" i="3" s="1"/>
  <c r="D185" i="3"/>
  <c r="D180" i="3" s="1"/>
  <c r="E185" i="3"/>
  <c r="F185" i="3"/>
  <c r="F180" i="3" s="1"/>
  <c r="G185" i="3"/>
  <c r="G180" i="3" s="1"/>
  <c r="H185" i="3"/>
  <c r="H183" i="3" s="1"/>
  <c r="I185" i="3"/>
  <c r="I180" i="3" s="1"/>
  <c r="J185" i="3"/>
  <c r="J180" i="3" s="1"/>
  <c r="K185" i="3"/>
  <c r="K180" i="3" s="1"/>
  <c r="B185" i="3"/>
  <c r="B184" i="3"/>
  <c r="C186" i="3"/>
  <c r="D186" i="3"/>
  <c r="E186" i="3"/>
  <c r="F186" i="3"/>
  <c r="G186" i="3"/>
  <c r="H186" i="3"/>
  <c r="I186" i="3"/>
  <c r="J186" i="3"/>
  <c r="K186" i="3"/>
  <c r="B186" i="3"/>
  <c r="E196" i="3"/>
  <c r="F196" i="3"/>
  <c r="F194" i="3" s="1"/>
  <c r="F190" i="3" s="1"/>
  <c r="G196" i="3"/>
  <c r="G194" i="3" s="1"/>
  <c r="G190" i="3" s="1"/>
  <c r="D197" i="3"/>
  <c r="J197" i="3"/>
  <c r="B196" i="3"/>
  <c r="B197" i="3"/>
  <c r="C201" i="3"/>
  <c r="D201" i="3"/>
  <c r="E201" i="3"/>
  <c r="F201" i="3"/>
  <c r="G201" i="3"/>
  <c r="H201" i="3"/>
  <c r="H196" i="3" s="1"/>
  <c r="I201" i="3"/>
  <c r="J201" i="3"/>
  <c r="J196" i="3" s="1"/>
  <c r="J194" i="3" s="1"/>
  <c r="J190" i="3" s="1"/>
  <c r="K201" i="3"/>
  <c r="C202" i="3"/>
  <c r="C197" i="3" s="1"/>
  <c r="D202" i="3"/>
  <c r="E202" i="3"/>
  <c r="E200" i="3" s="1"/>
  <c r="F202" i="3"/>
  <c r="F197" i="3" s="1"/>
  <c r="G202" i="3"/>
  <c r="G197" i="3" s="1"/>
  <c r="H202" i="3"/>
  <c r="H197" i="3" s="1"/>
  <c r="I202" i="3"/>
  <c r="I197" i="3" s="1"/>
  <c r="J202" i="3"/>
  <c r="K202" i="3"/>
  <c r="K197" i="3" s="1"/>
  <c r="C203" i="3"/>
  <c r="D203" i="3"/>
  <c r="E203" i="3"/>
  <c r="F203" i="3"/>
  <c r="G203" i="3"/>
  <c r="H203" i="3"/>
  <c r="I203" i="3"/>
  <c r="J203" i="3"/>
  <c r="K203" i="3"/>
  <c r="B202" i="3"/>
  <c r="B201" i="3"/>
  <c r="B203" i="3"/>
  <c r="H213" i="3"/>
  <c r="H211" i="3" s="1"/>
  <c r="H207" i="3" s="1"/>
  <c r="G214" i="3"/>
  <c r="C218" i="3"/>
  <c r="D218" i="3"/>
  <c r="D213" i="3" s="1"/>
  <c r="D211" i="3" s="1"/>
  <c r="D207" i="3" s="1"/>
  <c r="E218" i="3"/>
  <c r="E213" i="3" s="1"/>
  <c r="E211" i="3" s="1"/>
  <c r="E207" i="3" s="1"/>
  <c r="F218" i="3"/>
  <c r="G218" i="3"/>
  <c r="G213" i="3" s="1"/>
  <c r="G211" i="3" s="1"/>
  <c r="G207" i="3" s="1"/>
  <c r="H218" i="3"/>
  <c r="I218" i="3"/>
  <c r="I213" i="3" s="1"/>
  <c r="I211" i="3" s="1"/>
  <c r="I207" i="3" s="1"/>
  <c r="J218" i="3"/>
  <c r="J213" i="3" s="1"/>
  <c r="J211" i="3" s="1"/>
  <c r="J207" i="3" s="1"/>
  <c r="K218" i="3"/>
  <c r="C219" i="3"/>
  <c r="C214" i="3" s="1"/>
  <c r="D219" i="3"/>
  <c r="D214" i="3" s="1"/>
  <c r="E219" i="3"/>
  <c r="F219" i="3"/>
  <c r="F214" i="3" s="1"/>
  <c r="G219" i="3"/>
  <c r="H219" i="3"/>
  <c r="H214" i="3" s="1"/>
  <c r="I219" i="3"/>
  <c r="I214" i="3" s="1"/>
  <c r="J219" i="3"/>
  <c r="J214" i="3" s="1"/>
  <c r="K219" i="3"/>
  <c r="K214" i="3" s="1"/>
  <c r="B219" i="3"/>
  <c r="B214" i="3" s="1"/>
  <c r="B218" i="3"/>
  <c r="C220" i="3"/>
  <c r="D220" i="3"/>
  <c r="E220" i="3"/>
  <c r="F220" i="3"/>
  <c r="G220" i="3"/>
  <c r="H220" i="3"/>
  <c r="I220" i="3"/>
  <c r="J220" i="3"/>
  <c r="K220" i="3"/>
  <c r="B220" i="3"/>
  <c r="B235" i="3"/>
  <c r="B236" i="3"/>
  <c r="B231" i="3" s="1"/>
  <c r="C238" i="3"/>
  <c r="C235" i="3" s="1"/>
  <c r="C230" i="3" s="1"/>
  <c r="D238" i="3"/>
  <c r="D235" i="3" s="1"/>
  <c r="E238" i="3"/>
  <c r="E235" i="3" s="1"/>
  <c r="E230" i="3" s="1"/>
  <c r="F238" i="3"/>
  <c r="F235" i="3" s="1"/>
  <c r="F230" i="3" s="1"/>
  <c r="G238" i="3"/>
  <c r="G235" i="3" s="1"/>
  <c r="G230" i="3" s="1"/>
  <c r="H238" i="3"/>
  <c r="H235" i="3" s="1"/>
  <c r="I238" i="3"/>
  <c r="I235" i="3" s="1"/>
  <c r="J238" i="3"/>
  <c r="J235" i="3" s="1"/>
  <c r="K238" i="3"/>
  <c r="K235" i="3" s="1"/>
  <c r="K230" i="3" s="1"/>
  <c r="C239" i="3"/>
  <c r="C236" i="3" s="1"/>
  <c r="D239" i="3"/>
  <c r="D236" i="3" s="1"/>
  <c r="D231" i="3" s="1"/>
  <c r="E239" i="3"/>
  <c r="E236" i="3" s="1"/>
  <c r="E231" i="3" s="1"/>
  <c r="F239" i="3"/>
  <c r="F236" i="3" s="1"/>
  <c r="F231" i="3" s="1"/>
  <c r="G239" i="3"/>
  <c r="G236" i="3" s="1"/>
  <c r="H239" i="3"/>
  <c r="H236" i="3" s="1"/>
  <c r="H231" i="3" s="1"/>
  <c r="I239" i="3"/>
  <c r="I236" i="3" s="1"/>
  <c r="I231" i="3" s="1"/>
  <c r="J239" i="3"/>
  <c r="J236" i="3" s="1"/>
  <c r="J231" i="3" s="1"/>
  <c r="K239" i="3"/>
  <c r="K236" i="3" s="1"/>
  <c r="B238" i="3"/>
  <c r="B239" i="3"/>
  <c r="B288" i="3"/>
  <c r="B323" i="3"/>
  <c r="B320" i="3" s="1"/>
  <c r="B315" i="3" s="1"/>
  <c r="K324" i="3"/>
  <c r="K321" i="3" s="1"/>
  <c r="K316" i="3" s="1"/>
  <c r="J324" i="3"/>
  <c r="J321" i="3" s="1"/>
  <c r="J316" i="3" s="1"/>
  <c r="I324" i="3"/>
  <c r="I321" i="3" s="1"/>
  <c r="I316" i="3" s="1"/>
  <c r="H324" i="3"/>
  <c r="G324" i="3"/>
  <c r="C324" i="3"/>
  <c r="C321" i="3" s="1"/>
  <c r="C316" i="3" s="1"/>
  <c r="D324" i="3"/>
  <c r="D321" i="3" s="1"/>
  <c r="D316" i="3" s="1"/>
  <c r="E324" i="3"/>
  <c r="E322" i="3" s="1"/>
  <c r="F324" i="3"/>
  <c r="F321" i="3" s="1"/>
  <c r="B324" i="3"/>
  <c r="B321" i="3" s="1"/>
  <c r="E323" i="3"/>
  <c r="F323" i="3"/>
  <c r="G323" i="3"/>
  <c r="G320" i="3" s="1"/>
  <c r="G315" i="3" s="1"/>
  <c r="H323" i="3"/>
  <c r="H322" i="3" s="1"/>
  <c r="I323" i="3"/>
  <c r="I320" i="3" s="1"/>
  <c r="I315" i="3" s="1"/>
  <c r="J323" i="3"/>
  <c r="J320" i="3" s="1"/>
  <c r="J315" i="3" s="1"/>
  <c r="K323" i="3"/>
  <c r="K320" i="3" s="1"/>
  <c r="K315" i="3" s="1"/>
  <c r="C323" i="3"/>
  <c r="C320" i="3" s="1"/>
  <c r="C315" i="3" s="1"/>
  <c r="D323" i="3"/>
  <c r="D320" i="3" s="1"/>
  <c r="D315" i="3" s="1"/>
  <c r="B476" i="3"/>
  <c r="B473" i="3" s="1"/>
  <c r="B468" i="3" s="1"/>
  <c r="C476" i="3"/>
  <c r="D476" i="3"/>
  <c r="D475" i="3" s="1"/>
  <c r="E476" i="3"/>
  <c r="E473" i="3" s="1"/>
  <c r="E468" i="3" s="1"/>
  <c r="F476" i="3"/>
  <c r="G476" i="3"/>
  <c r="H476" i="3"/>
  <c r="I476" i="3"/>
  <c r="J476" i="3"/>
  <c r="J473" i="3" s="1"/>
  <c r="J468" i="3" s="1"/>
  <c r="K476" i="3"/>
  <c r="D477" i="3"/>
  <c r="E477" i="3"/>
  <c r="F477" i="3"/>
  <c r="G477" i="3"/>
  <c r="H477" i="3"/>
  <c r="I477" i="3"/>
  <c r="I475" i="3" s="1"/>
  <c r="J477" i="3"/>
  <c r="K477" i="3"/>
  <c r="C477" i="3"/>
  <c r="C474" i="3" s="1"/>
  <c r="B477" i="3"/>
  <c r="D248" i="3"/>
  <c r="E248" i="3"/>
  <c r="I248" i="3"/>
  <c r="C252" i="3"/>
  <c r="D252" i="3"/>
  <c r="E252" i="3"/>
  <c r="F252" i="3"/>
  <c r="F247" i="3" s="1"/>
  <c r="G252" i="3"/>
  <c r="H252" i="3"/>
  <c r="H247" i="3" s="1"/>
  <c r="I252" i="3"/>
  <c r="J252" i="3"/>
  <c r="J247" i="3" s="1"/>
  <c r="K252" i="3"/>
  <c r="K247" i="3" s="1"/>
  <c r="C253" i="3"/>
  <c r="C248" i="3" s="1"/>
  <c r="D253" i="3"/>
  <c r="E253" i="3"/>
  <c r="F253" i="3"/>
  <c r="F248" i="3" s="1"/>
  <c r="G253" i="3"/>
  <c r="G248" i="3" s="1"/>
  <c r="H253" i="3"/>
  <c r="H248" i="3" s="1"/>
  <c r="I253" i="3"/>
  <c r="J253" i="3"/>
  <c r="J251" i="3" s="1"/>
  <c r="K253" i="3"/>
  <c r="K248" i="3" s="1"/>
  <c r="C254" i="3"/>
  <c r="D254" i="3"/>
  <c r="E254" i="3"/>
  <c r="F254" i="3"/>
  <c r="G254" i="3"/>
  <c r="H254" i="3"/>
  <c r="I254" i="3"/>
  <c r="J254" i="3"/>
  <c r="K254" i="3"/>
  <c r="B253" i="3"/>
  <c r="B248" i="3" s="1"/>
  <c r="B252" i="3"/>
  <c r="B247" i="3" s="1"/>
  <c r="B254" i="3"/>
  <c r="F264" i="3"/>
  <c r="F262" i="3" s="1"/>
  <c r="F258" i="3" s="1"/>
  <c r="H264" i="3"/>
  <c r="I264" i="3"/>
  <c r="B264" i="3"/>
  <c r="E268" i="3"/>
  <c r="C269" i="3"/>
  <c r="C264" i="3" s="1"/>
  <c r="D269" i="3"/>
  <c r="E269" i="3"/>
  <c r="E264" i="3" s="1"/>
  <c r="F269" i="3"/>
  <c r="G269" i="3"/>
  <c r="G268" i="3" s="1"/>
  <c r="H269" i="3"/>
  <c r="I269" i="3"/>
  <c r="J269" i="3"/>
  <c r="K269" i="3"/>
  <c r="C270" i="3"/>
  <c r="C265" i="3" s="1"/>
  <c r="D270" i="3"/>
  <c r="D265" i="3" s="1"/>
  <c r="E270" i="3"/>
  <c r="E265" i="3" s="1"/>
  <c r="F270" i="3"/>
  <c r="F265" i="3" s="1"/>
  <c r="G270" i="3"/>
  <c r="G265" i="3" s="1"/>
  <c r="H270" i="3"/>
  <c r="H265" i="3" s="1"/>
  <c r="I270" i="3"/>
  <c r="I265" i="3" s="1"/>
  <c r="J270" i="3"/>
  <c r="J265" i="3" s="1"/>
  <c r="K270" i="3"/>
  <c r="K265" i="3" s="1"/>
  <c r="C271" i="3"/>
  <c r="D271" i="3"/>
  <c r="E271" i="3"/>
  <c r="F271" i="3"/>
  <c r="G271" i="3"/>
  <c r="H271" i="3"/>
  <c r="I271" i="3"/>
  <c r="J271" i="3"/>
  <c r="K271" i="3"/>
  <c r="B270" i="3"/>
  <c r="B265" i="3" s="1"/>
  <c r="B269" i="3"/>
  <c r="B268" i="3" s="1"/>
  <c r="B271" i="3"/>
  <c r="D281" i="3"/>
  <c r="E281" i="3"/>
  <c r="E279" i="3" s="1"/>
  <c r="E275" i="3" s="1"/>
  <c r="K282" i="3"/>
  <c r="B282" i="3"/>
  <c r="K286" i="3"/>
  <c r="K285" i="3" s="1"/>
  <c r="K288" i="3"/>
  <c r="C286" i="3"/>
  <c r="D286" i="3"/>
  <c r="E286" i="3"/>
  <c r="F286" i="3"/>
  <c r="G286" i="3"/>
  <c r="G285" i="3" s="1"/>
  <c r="H286" i="3"/>
  <c r="H281" i="3" s="1"/>
  <c r="I286" i="3"/>
  <c r="J286" i="3"/>
  <c r="J281" i="3" s="1"/>
  <c r="C287" i="3"/>
  <c r="C282" i="3" s="1"/>
  <c r="D287" i="3"/>
  <c r="D282" i="3" s="1"/>
  <c r="E287" i="3"/>
  <c r="E282" i="3" s="1"/>
  <c r="F287" i="3"/>
  <c r="F282" i="3" s="1"/>
  <c r="G287" i="3"/>
  <c r="G282" i="3" s="1"/>
  <c r="H287" i="3"/>
  <c r="H282" i="3" s="1"/>
  <c r="I287" i="3"/>
  <c r="I282" i="3" s="1"/>
  <c r="J287" i="3"/>
  <c r="J282" i="3" s="1"/>
  <c r="K287" i="3"/>
  <c r="C288" i="3"/>
  <c r="D288" i="3"/>
  <c r="E288" i="3"/>
  <c r="F288" i="3"/>
  <c r="G288" i="3"/>
  <c r="H288" i="3"/>
  <c r="I288" i="3"/>
  <c r="J288" i="3"/>
  <c r="B287" i="3"/>
  <c r="B286" i="3"/>
  <c r="C298" i="3"/>
  <c r="D298" i="3"/>
  <c r="E298" i="3"/>
  <c r="F298" i="3"/>
  <c r="F296" i="3" s="1"/>
  <c r="F292" i="3" s="1"/>
  <c r="G298" i="3"/>
  <c r="G296" i="3" s="1"/>
  <c r="G292" i="3" s="1"/>
  <c r="H298" i="3"/>
  <c r="I298" i="3"/>
  <c r="I296" i="3" s="1"/>
  <c r="I292" i="3" s="1"/>
  <c r="J298" i="3"/>
  <c r="J296" i="3" s="1"/>
  <c r="J292" i="3" s="1"/>
  <c r="K298" i="3"/>
  <c r="C299" i="3"/>
  <c r="D299" i="3"/>
  <c r="D296" i="3" s="1"/>
  <c r="D292" i="3" s="1"/>
  <c r="E299" i="3"/>
  <c r="E296" i="3" s="1"/>
  <c r="E292" i="3" s="1"/>
  <c r="F299" i="3"/>
  <c r="G299" i="3"/>
  <c r="H299" i="3"/>
  <c r="I299" i="3"/>
  <c r="J299" i="3"/>
  <c r="K299" i="3"/>
  <c r="K296" i="3" s="1"/>
  <c r="K292" i="3" s="1"/>
  <c r="C302" i="3"/>
  <c r="D302" i="3"/>
  <c r="E302" i="3"/>
  <c r="F302" i="3"/>
  <c r="G302" i="3"/>
  <c r="H302" i="3"/>
  <c r="I302" i="3"/>
  <c r="J302" i="3"/>
  <c r="K302" i="3"/>
  <c r="B302" i="3"/>
  <c r="B304" i="3"/>
  <c r="B299" i="3" s="1"/>
  <c r="B303" i="3"/>
  <c r="B298" i="3" s="1"/>
  <c r="C305" i="3"/>
  <c r="D305" i="3"/>
  <c r="E305" i="3"/>
  <c r="F305" i="3"/>
  <c r="G305" i="3"/>
  <c r="H305" i="3"/>
  <c r="I305" i="3"/>
  <c r="J305" i="3"/>
  <c r="K305" i="3"/>
  <c r="B305" i="3"/>
  <c r="H315" i="3"/>
  <c r="E320" i="3"/>
  <c r="E315" i="3" s="1"/>
  <c r="F320" i="3"/>
  <c r="F315" i="3" s="1"/>
  <c r="H320" i="3"/>
  <c r="B333" i="3"/>
  <c r="B332" i="3"/>
  <c r="C337" i="3"/>
  <c r="C332" i="3" s="1"/>
  <c r="D337" i="3"/>
  <c r="D332" i="3" s="1"/>
  <c r="E337" i="3"/>
  <c r="E332" i="3" s="1"/>
  <c r="F337" i="3"/>
  <c r="F332" i="3" s="1"/>
  <c r="G337" i="3"/>
  <c r="G332" i="3" s="1"/>
  <c r="H337" i="3"/>
  <c r="H332" i="3" s="1"/>
  <c r="I337" i="3"/>
  <c r="I332" i="3" s="1"/>
  <c r="J337" i="3"/>
  <c r="J332" i="3" s="1"/>
  <c r="K337" i="3"/>
  <c r="K332" i="3" s="1"/>
  <c r="C338" i="3"/>
  <c r="D338" i="3"/>
  <c r="D333" i="3" s="1"/>
  <c r="E338" i="3"/>
  <c r="E333" i="3" s="1"/>
  <c r="F338" i="3"/>
  <c r="F333" i="3" s="1"/>
  <c r="G338" i="3"/>
  <c r="G333" i="3" s="1"/>
  <c r="H338" i="3"/>
  <c r="H333" i="3" s="1"/>
  <c r="I338" i="3"/>
  <c r="I333" i="3" s="1"/>
  <c r="J338" i="3"/>
  <c r="K338" i="3"/>
  <c r="B338" i="3"/>
  <c r="B337" i="3"/>
  <c r="C339" i="3"/>
  <c r="D339" i="3"/>
  <c r="E339" i="3"/>
  <c r="F339" i="3"/>
  <c r="G339" i="3"/>
  <c r="H339" i="3"/>
  <c r="I339" i="3"/>
  <c r="J339" i="3"/>
  <c r="K339" i="3"/>
  <c r="B339" i="3"/>
  <c r="K349" i="3"/>
  <c r="C350" i="3"/>
  <c r="C354" i="3"/>
  <c r="D354" i="3"/>
  <c r="D349" i="3" s="1"/>
  <c r="E354" i="3"/>
  <c r="E349" i="3" s="1"/>
  <c r="F354" i="3"/>
  <c r="G354" i="3"/>
  <c r="H354" i="3"/>
  <c r="I354" i="3"/>
  <c r="J354" i="3"/>
  <c r="J349" i="3" s="1"/>
  <c r="K354" i="3"/>
  <c r="C355" i="3"/>
  <c r="D355" i="3"/>
  <c r="D350" i="3" s="1"/>
  <c r="E355" i="3"/>
  <c r="F355" i="3"/>
  <c r="F350" i="3" s="1"/>
  <c r="G355" i="3"/>
  <c r="G350" i="3" s="1"/>
  <c r="H355" i="3"/>
  <c r="H350" i="3" s="1"/>
  <c r="I355" i="3"/>
  <c r="I350" i="3" s="1"/>
  <c r="J355" i="3"/>
  <c r="J353" i="3" s="1"/>
  <c r="K355" i="3"/>
  <c r="K350" i="3" s="1"/>
  <c r="K347" i="3" s="1"/>
  <c r="K343" i="3" s="1"/>
  <c r="B353" i="3"/>
  <c r="B355" i="3"/>
  <c r="B350" i="3" s="1"/>
  <c r="B354" i="3"/>
  <c r="B349" i="3" s="1"/>
  <c r="B347" i="3" s="1"/>
  <c r="B343" i="3" s="1"/>
  <c r="C356" i="3"/>
  <c r="D356" i="3"/>
  <c r="E356" i="3"/>
  <c r="F356" i="3"/>
  <c r="G356" i="3"/>
  <c r="H356" i="3"/>
  <c r="I356" i="3"/>
  <c r="J356" i="3"/>
  <c r="K356" i="3"/>
  <c r="B356" i="3"/>
  <c r="C366" i="3"/>
  <c r="C364" i="3" s="1"/>
  <c r="C360" i="3" s="1"/>
  <c r="K366" i="3"/>
  <c r="K364" i="3" s="1"/>
  <c r="K360" i="3" s="1"/>
  <c r="C367" i="3"/>
  <c r="C371" i="3"/>
  <c r="D371" i="3"/>
  <c r="E371" i="3"/>
  <c r="F371" i="3"/>
  <c r="G371" i="3"/>
  <c r="G366" i="3" s="1"/>
  <c r="G364" i="3" s="1"/>
  <c r="G360" i="3" s="1"/>
  <c r="H371" i="3"/>
  <c r="H366" i="3" s="1"/>
  <c r="H364" i="3" s="1"/>
  <c r="H360" i="3" s="1"/>
  <c r="I371" i="3"/>
  <c r="I366" i="3" s="1"/>
  <c r="I364" i="3" s="1"/>
  <c r="I360" i="3" s="1"/>
  <c r="J371" i="3"/>
  <c r="K371" i="3"/>
  <c r="C372" i="3"/>
  <c r="C370" i="3" s="1"/>
  <c r="D372" i="3"/>
  <c r="D367" i="3" s="1"/>
  <c r="E372" i="3"/>
  <c r="E367" i="3" s="1"/>
  <c r="F372" i="3"/>
  <c r="F367" i="3" s="1"/>
  <c r="G372" i="3"/>
  <c r="G367" i="3" s="1"/>
  <c r="H372" i="3"/>
  <c r="I372" i="3"/>
  <c r="I367" i="3" s="1"/>
  <c r="J372" i="3"/>
  <c r="J367" i="3" s="1"/>
  <c r="K372" i="3"/>
  <c r="K367" i="3" s="1"/>
  <c r="B372" i="3"/>
  <c r="B371" i="3"/>
  <c r="B366" i="3" s="1"/>
  <c r="B364" i="3" s="1"/>
  <c r="B360" i="3" s="1"/>
  <c r="C373" i="3"/>
  <c r="D373" i="3"/>
  <c r="E373" i="3"/>
  <c r="F373" i="3"/>
  <c r="G373" i="3"/>
  <c r="H373" i="3"/>
  <c r="I373" i="3"/>
  <c r="J373" i="3"/>
  <c r="K373" i="3"/>
  <c r="B373" i="3"/>
  <c r="J383" i="3"/>
  <c r="F384" i="3"/>
  <c r="G384" i="3"/>
  <c r="C388" i="3"/>
  <c r="C383" i="3" s="1"/>
  <c r="D388" i="3"/>
  <c r="D383" i="3" s="1"/>
  <c r="E388" i="3"/>
  <c r="E383" i="3" s="1"/>
  <c r="F388" i="3"/>
  <c r="F383" i="3" s="1"/>
  <c r="G388" i="3"/>
  <c r="G383" i="3" s="1"/>
  <c r="G381" i="3" s="1"/>
  <c r="G377" i="3" s="1"/>
  <c r="H388" i="3"/>
  <c r="H383" i="3" s="1"/>
  <c r="I388" i="3"/>
  <c r="I383" i="3" s="1"/>
  <c r="I381" i="3" s="1"/>
  <c r="I377" i="3" s="1"/>
  <c r="J388" i="3"/>
  <c r="K388" i="3"/>
  <c r="C389" i="3"/>
  <c r="C384" i="3" s="1"/>
  <c r="D389" i="3"/>
  <c r="D387" i="3" s="1"/>
  <c r="E389" i="3"/>
  <c r="E384" i="3" s="1"/>
  <c r="F389" i="3"/>
  <c r="G389" i="3"/>
  <c r="H389" i="3"/>
  <c r="H387" i="3" s="1"/>
  <c r="I389" i="3"/>
  <c r="I384" i="3" s="1"/>
  <c r="J389" i="3"/>
  <c r="J384" i="3" s="1"/>
  <c r="K389" i="3"/>
  <c r="K384" i="3" s="1"/>
  <c r="B389" i="3"/>
  <c r="B384" i="3" s="1"/>
  <c r="B388" i="3"/>
  <c r="B387" i="3" s="1"/>
  <c r="C390" i="3"/>
  <c r="D390" i="3"/>
  <c r="E390" i="3"/>
  <c r="F390" i="3"/>
  <c r="G390" i="3"/>
  <c r="H390" i="3"/>
  <c r="I390" i="3"/>
  <c r="J390" i="3"/>
  <c r="K390" i="3"/>
  <c r="B390" i="3"/>
  <c r="K400" i="3"/>
  <c r="K398" i="3" s="1"/>
  <c r="K394" i="3" s="1"/>
  <c r="C401" i="3"/>
  <c r="D401" i="3"/>
  <c r="C405" i="3"/>
  <c r="D405" i="3"/>
  <c r="E405" i="3"/>
  <c r="E400" i="3" s="1"/>
  <c r="F405" i="3"/>
  <c r="G405" i="3"/>
  <c r="H405" i="3"/>
  <c r="H400" i="3" s="1"/>
  <c r="I405" i="3"/>
  <c r="J405" i="3"/>
  <c r="J400" i="3" s="1"/>
  <c r="K405" i="3"/>
  <c r="C406" i="3"/>
  <c r="D406" i="3"/>
  <c r="E406" i="3"/>
  <c r="E401" i="3" s="1"/>
  <c r="F406" i="3"/>
  <c r="F401" i="3" s="1"/>
  <c r="G406" i="3"/>
  <c r="G401" i="3" s="1"/>
  <c r="H406" i="3"/>
  <c r="H404" i="3" s="1"/>
  <c r="I406" i="3"/>
  <c r="I401" i="3" s="1"/>
  <c r="J406" i="3"/>
  <c r="J404" i="3" s="1"/>
  <c r="K406" i="3"/>
  <c r="K401" i="3" s="1"/>
  <c r="B406" i="3"/>
  <c r="B404" i="3" s="1"/>
  <c r="B405" i="3"/>
  <c r="B400" i="3" s="1"/>
  <c r="C407" i="3"/>
  <c r="D407" i="3"/>
  <c r="E407" i="3"/>
  <c r="F407" i="3"/>
  <c r="G407" i="3"/>
  <c r="H407" i="3"/>
  <c r="I407" i="3"/>
  <c r="J407" i="3"/>
  <c r="K407" i="3"/>
  <c r="B407" i="3"/>
  <c r="I417" i="3"/>
  <c r="J417" i="3"/>
  <c r="K417" i="3"/>
  <c r="C422" i="3"/>
  <c r="D422" i="3"/>
  <c r="E422" i="3"/>
  <c r="E417" i="3" s="1"/>
  <c r="F422" i="3"/>
  <c r="F417" i="3" s="1"/>
  <c r="F415" i="3" s="1"/>
  <c r="F411" i="3" s="1"/>
  <c r="G422" i="3"/>
  <c r="H422" i="3"/>
  <c r="H417" i="3" s="1"/>
  <c r="I422" i="3"/>
  <c r="J422" i="3"/>
  <c r="K422" i="3"/>
  <c r="C423" i="3"/>
  <c r="C418" i="3" s="1"/>
  <c r="D423" i="3"/>
  <c r="D418" i="3" s="1"/>
  <c r="E423" i="3"/>
  <c r="E418" i="3" s="1"/>
  <c r="E415" i="3" s="1"/>
  <c r="E411" i="3" s="1"/>
  <c r="F423" i="3"/>
  <c r="F418" i="3" s="1"/>
  <c r="G423" i="3"/>
  <c r="G418" i="3" s="1"/>
  <c r="H423" i="3"/>
  <c r="I423" i="3"/>
  <c r="I418" i="3" s="1"/>
  <c r="J423" i="3"/>
  <c r="K423" i="3"/>
  <c r="K418" i="3" s="1"/>
  <c r="B423" i="3"/>
  <c r="B418" i="3" s="1"/>
  <c r="B422" i="3"/>
  <c r="B421" i="3" s="1"/>
  <c r="C424" i="3"/>
  <c r="D424" i="3"/>
  <c r="E424" i="3"/>
  <c r="F424" i="3"/>
  <c r="G424" i="3"/>
  <c r="H424" i="3"/>
  <c r="I424" i="3"/>
  <c r="J424" i="3"/>
  <c r="K424" i="3"/>
  <c r="B424" i="3"/>
  <c r="I434" i="3"/>
  <c r="I432" i="3" s="1"/>
  <c r="I428" i="3" s="1"/>
  <c r="J434" i="3"/>
  <c r="J432" i="3" s="1"/>
  <c r="J428" i="3" s="1"/>
  <c r="C435" i="3"/>
  <c r="C439" i="3"/>
  <c r="D439" i="3"/>
  <c r="E439" i="3"/>
  <c r="E434" i="3" s="1"/>
  <c r="E432" i="3" s="1"/>
  <c r="E428" i="3" s="1"/>
  <c r="F439" i="3"/>
  <c r="F434" i="3" s="1"/>
  <c r="F432" i="3" s="1"/>
  <c r="F428" i="3" s="1"/>
  <c r="G439" i="3"/>
  <c r="G434" i="3" s="1"/>
  <c r="G432" i="3" s="1"/>
  <c r="G428" i="3" s="1"/>
  <c r="H439" i="3"/>
  <c r="H434" i="3" s="1"/>
  <c r="H432" i="3" s="1"/>
  <c r="H428" i="3" s="1"/>
  <c r="I439" i="3"/>
  <c r="J439" i="3"/>
  <c r="K439" i="3"/>
  <c r="C440" i="3"/>
  <c r="D440" i="3"/>
  <c r="D435" i="3" s="1"/>
  <c r="E440" i="3"/>
  <c r="E435" i="3" s="1"/>
  <c r="F440" i="3"/>
  <c r="F435" i="3" s="1"/>
  <c r="G440" i="3"/>
  <c r="G435" i="3" s="1"/>
  <c r="H440" i="3"/>
  <c r="H438" i="3" s="1"/>
  <c r="I440" i="3"/>
  <c r="I435" i="3" s="1"/>
  <c r="J440" i="3"/>
  <c r="J435" i="3" s="1"/>
  <c r="K440" i="3"/>
  <c r="K435" i="3" s="1"/>
  <c r="B440" i="3"/>
  <c r="B435" i="3" s="1"/>
  <c r="B439" i="3"/>
  <c r="B438" i="3" s="1"/>
  <c r="C441" i="3"/>
  <c r="D441" i="3"/>
  <c r="E441" i="3"/>
  <c r="F441" i="3"/>
  <c r="G441" i="3"/>
  <c r="H441" i="3"/>
  <c r="I441" i="3"/>
  <c r="J441" i="3"/>
  <c r="K441" i="3"/>
  <c r="B441" i="3"/>
  <c r="J451" i="3"/>
  <c r="J449" i="3" s="1"/>
  <c r="J445" i="3" s="1"/>
  <c r="B452" i="3"/>
  <c r="B451" i="3"/>
  <c r="B449" i="3" s="1"/>
  <c r="B445" i="3" s="1"/>
  <c r="E455" i="3"/>
  <c r="C456" i="3"/>
  <c r="D456" i="3"/>
  <c r="E456" i="3"/>
  <c r="E451" i="3" s="1"/>
  <c r="E449" i="3" s="1"/>
  <c r="E445" i="3" s="1"/>
  <c r="F456" i="3"/>
  <c r="F451" i="3" s="1"/>
  <c r="G456" i="3"/>
  <c r="G451" i="3" s="1"/>
  <c r="H456" i="3"/>
  <c r="H455" i="3" s="1"/>
  <c r="I456" i="3"/>
  <c r="I451" i="3" s="1"/>
  <c r="J456" i="3"/>
  <c r="K456" i="3"/>
  <c r="C457" i="3"/>
  <c r="C452" i="3" s="1"/>
  <c r="D457" i="3"/>
  <c r="D452" i="3" s="1"/>
  <c r="E457" i="3"/>
  <c r="E452" i="3" s="1"/>
  <c r="F457" i="3"/>
  <c r="F452" i="3" s="1"/>
  <c r="G457" i="3"/>
  <c r="G452" i="3" s="1"/>
  <c r="H457" i="3"/>
  <c r="H452" i="3" s="1"/>
  <c r="I457" i="3"/>
  <c r="I452" i="3" s="1"/>
  <c r="J457" i="3"/>
  <c r="J452" i="3" s="1"/>
  <c r="K457" i="3"/>
  <c r="K452" i="3" s="1"/>
  <c r="B457" i="3"/>
  <c r="B456" i="3"/>
  <c r="B455" i="3" s="1"/>
  <c r="C458" i="3"/>
  <c r="D458" i="3"/>
  <c r="E458" i="3"/>
  <c r="F458" i="3"/>
  <c r="G458" i="3"/>
  <c r="H458" i="3"/>
  <c r="I458" i="3"/>
  <c r="J458" i="3"/>
  <c r="K458" i="3"/>
  <c r="B458" i="3"/>
  <c r="I468" i="3"/>
  <c r="F473" i="3"/>
  <c r="F468" i="3" s="1"/>
  <c r="G473" i="3"/>
  <c r="H473" i="3"/>
  <c r="H468" i="3" s="1"/>
  <c r="I473" i="3"/>
  <c r="K473" i="3"/>
  <c r="E474" i="3"/>
  <c r="E469" i="3" s="1"/>
  <c r="F474" i="3"/>
  <c r="F469" i="3" s="1"/>
  <c r="G474" i="3"/>
  <c r="G469" i="3" s="1"/>
  <c r="J474" i="3"/>
  <c r="J469" i="3" s="1"/>
  <c r="K474" i="3"/>
  <c r="K469" i="3" s="1"/>
  <c r="C473" i="3"/>
  <c r="C468" i="3" s="1"/>
  <c r="D474" i="3"/>
  <c r="D469" i="3" s="1"/>
  <c r="B474" i="3"/>
  <c r="F475" i="3"/>
  <c r="G475" i="3"/>
  <c r="J485" i="3"/>
  <c r="J483" i="3" s="1"/>
  <c r="J479" i="3" s="1"/>
  <c r="J486" i="3"/>
  <c r="K486" i="3"/>
  <c r="B486" i="3"/>
  <c r="C490" i="3"/>
  <c r="D490" i="3"/>
  <c r="D485" i="3" s="1"/>
  <c r="E490" i="3"/>
  <c r="E485" i="3" s="1"/>
  <c r="E483" i="3" s="1"/>
  <c r="E479" i="3" s="1"/>
  <c r="F490" i="3"/>
  <c r="F485" i="3" s="1"/>
  <c r="G490" i="3"/>
  <c r="H490" i="3"/>
  <c r="H485" i="3" s="1"/>
  <c r="H483" i="3" s="1"/>
  <c r="H479" i="3" s="1"/>
  <c r="I490" i="3"/>
  <c r="I489" i="3" s="1"/>
  <c r="J490" i="3"/>
  <c r="K490" i="3"/>
  <c r="C491" i="3"/>
  <c r="C486" i="3" s="1"/>
  <c r="D491" i="3"/>
  <c r="D486" i="3" s="1"/>
  <c r="E491" i="3"/>
  <c r="E486" i="3" s="1"/>
  <c r="F491" i="3"/>
  <c r="F486" i="3" s="1"/>
  <c r="G491" i="3"/>
  <c r="G486" i="3" s="1"/>
  <c r="H491" i="3"/>
  <c r="H486" i="3" s="1"/>
  <c r="I491" i="3"/>
  <c r="I486" i="3" s="1"/>
  <c r="J491" i="3"/>
  <c r="K491" i="3"/>
  <c r="B491" i="3"/>
  <c r="B490" i="3"/>
  <c r="C492" i="3"/>
  <c r="D492" i="3"/>
  <c r="E492" i="3"/>
  <c r="F492" i="3"/>
  <c r="G492" i="3"/>
  <c r="H492" i="3"/>
  <c r="I492" i="3"/>
  <c r="J492" i="3"/>
  <c r="K492" i="3"/>
  <c r="B492" i="3"/>
  <c r="C503" i="3"/>
  <c r="K503" i="3"/>
  <c r="D506" i="3"/>
  <c r="B506" i="3"/>
  <c r="C507" i="3"/>
  <c r="C502" i="3" s="1"/>
  <c r="C500" i="3" s="1"/>
  <c r="C496" i="3" s="1"/>
  <c r="D507" i="3"/>
  <c r="D502" i="3" s="1"/>
  <c r="E507" i="3"/>
  <c r="F507" i="3"/>
  <c r="G507" i="3"/>
  <c r="G502" i="3" s="1"/>
  <c r="H507" i="3"/>
  <c r="I507" i="3"/>
  <c r="J507" i="3"/>
  <c r="J502" i="3" s="1"/>
  <c r="K507" i="3"/>
  <c r="K502" i="3" s="1"/>
  <c r="K500" i="3" s="1"/>
  <c r="K496" i="3" s="1"/>
  <c r="C508" i="3"/>
  <c r="D508" i="3"/>
  <c r="D503" i="3" s="1"/>
  <c r="E508" i="3"/>
  <c r="E503" i="3" s="1"/>
  <c r="F508" i="3"/>
  <c r="F503" i="3" s="1"/>
  <c r="G508" i="3"/>
  <c r="H508" i="3"/>
  <c r="H503" i="3" s="1"/>
  <c r="I508" i="3"/>
  <c r="I503" i="3" s="1"/>
  <c r="J508" i="3"/>
  <c r="J503" i="3" s="1"/>
  <c r="K508" i="3"/>
  <c r="B508" i="3"/>
  <c r="B503" i="3" s="1"/>
  <c r="B507" i="3"/>
  <c r="B502" i="3" s="1"/>
  <c r="C509" i="3"/>
  <c r="D509" i="3"/>
  <c r="E509" i="3"/>
  <c r="F509" i="3"/>
  <c r="G509" i="3"/>
  <c r="H509" i="3"/>
  <c r="I509" i="3"/>
  <c r="J509" i="3"/>
  <c r="K509" i="3"/>
  <c r="B509" i="3"/>
  <c r="C520" i="3"/>
  <c r="D520" i="3"/>
  <c r="C519" i="3"/>
  <c r="C517" i="3" s="1"/>
  <c r="C513" i="3" s="1"/>
  <c r="K519" i="3"/>
  <c r="D523" i="3"/>
  <c r="E523" i="3"/>
  <c r="G523" i="3"/>
  <c r="C524" i="3"/>
  <c r="C523" i="3" s="1"/>
  <c r="D524" i="3"/>
  <c r="D519" i="3" s="1"/>
  <c r="D517" i="3" s="1"/>
  <c r="D513" i="3" s="1"/>
  <c r="E524" i="3"/>
  <c r="E519" i="3" s="1"/>
  <c r="F524" i="3"/>
  <c r="G524" i="3"/>
  <c r="G519" i="3" s="1"/>
  <c r="H524" i="3"/>
  <c r="H519" i="3" s="1"/>
  <c r="I524" i="3"/>
  <c r="I523" i="3" s="1"/>
  <c r="J524" i="3"/>
  <c r="K524" i="3"/>
  <c r="C525" i="3"/>
  <c r="D525" i="3"/>
  <c r="E525" i="3"/>
  <c r="E520" i="3" s="1"/>
  <c r="F525" i="3"/>
  <c r="F520" i="3" s="1"/>
  <c r="G525" i="3"/>
  <c r="G520" i="3" s="1"/>
  <c r="H525" i="3"/>
  <c r="H520" i="3" s="1"/>
  <c r="I525" i="3"/>
  <c r="I520" i="3" s="1"/>
  <c r="J525" i="3"/>
  <c r="J520" i="3" s="1"/>
  <c r="K525" i="3"/>
  <c r="K523" i="3" s="1"/>
  <c r="B525" i="3"/>
  <c r="B520" i="3" s="1"/>
  <c r="B524" i="3"/>
  <c r="C526" i="3"/>
  <c r="D526" i="3"/>
  <c r="E526" i="3"/>
  <c r="F526" i="3"/>
  <c r="G526" i="3"/>
  <c r="H526" i="3"/>
  <c r="I526" i="3"/>
  <c r="J526" i="3"/>
  <c r="K526" i="3"/>
  <c r="B526" i="3"/>
  <c r="C536" i="3"/>
  <c r="C541" i="3"/>
  <c r="D541" i="3"/>
  <c r="E541" i="3"/>
  <c r="E536" i="3" s="1"/>
  <c r="F541" i="3"/>
  <c r="F540" i="3" s="1"/>
  <c r="G541" i="3"/>
  <c r="H541" i="3"/>
  <c r="H536" i="3" s="1"/>
  <c r="I541" i="3"/>
  <c r="I536" i="3" s="1"/>
  <c r="J541" i="3"/>
  <c r="J536" i="3" s="1"/>
  <c r="K541" i="3"/>
  <c r="C542" i="3"/>
  <c r="C540" i="3" s="1"/>
  <c r="D542" i="3"/>
  <c r="D537" i="3" s="1"/>
  <c r="E542" i="3"/>
  <c r="E537" i="3" s="1"/>
  <c r="F542" i="3"/>
  <c r="F537" i="3" s="1"/>
  <c r="G542" i="3"/>
  <c r="G537" i="3" s="1"/>
  <c r="H542" i="3"/>
  <c r="H537" i="3" s="1"/>
  <c r="I542" i="3"/>
  <c r="I537" i="3" s="1"/>
  <c r="I534" i="3" s="1"/>
  <c r="I530" i="3" s="1"/>
  <c r="J542" i="3"/>
  <c r="J537" i="3" s="1"/>
  <c r="K542" i="3"/>
  <c r="K537" i="3" s="1"/>
  <c r="B542" i="3"/>
  <c r="B541" i="3"/>
  <c r="B536" i="3" s="1"/>
  <c r="D554" i="3"/>
  <c r="K554" i="3"/>
  <c r="C559" i="3"/>
  <c r="C554" i="3" s="1"/>
  <c r="D559" i="3"/>
  <c r="E559" i="3"/>
  <c r="E554" i="3" s="1"/>
  <c r="F559" i="3"/>
  <c r="F554" i="3" s="1"/>
  <c r="G559" i="3"/>
  <c r="G554" i="3" s="1"/>
  <c r="H559" i="3"/>
  <c r="H554" i="3" s="1"/>
  <c r="I559" i="3"/>
  <c r="I557" i="3" s="1"/>
  <c r="I553" i="3" s="1"/>
  <c r="J559" i="3"/>
  <c r="J557" i="3" s="1"/>
  <c r="J553" i="3" s="1"/>
  <c r="K559" i="3"/>
  <c r="B559" i="3"/>
  <c r="B554" i="3" s="1"/>
  <c r="C558" i="3"/>
  <c r="D558" i="3"/>
  <c r="E558" i="3"/>
  <c r="F558" i="3"/>
  <c r="F557" i="3" s="1"/>
  <c r="F553" i="3" s="1"/>
  <c r="F551" i="3" s="1"/>
  <c r="F547" i="3" s="1"/>
  <c r="G558" i="3"/>
  <c r="H558" i="3"/>
  <c r="H557" i="3" s="1"/>
  <c r="H553" i="3" s="1"/>
  <c r="I558" i="3"/>
  <c r="J558" i="3"/>
  <c r="K558" i="3"/>
  <c r="B558" i="3"/>
  <c r="I540" i="3"/>
  <c r="J540" i="3"/>
  <c r="C543" i="3"/>
  <c r="D543" i="3"/>
  <c r="E543" i="3"/>
  <c r="F543" i="3"/>
  <c r="G543" i="3"/>
  <c r="H543" i="3"/>
  <c r="I543" i="3"/>
  <c r="J543" i="3"/>
  <c r="K543" i="3"/>
  <c r="B543" i="3"/>
  <c r="C560" i="3"/>
  <c r="D560" i="3"/>
  <c r="E560" i="3"/>
  <c r="F560" i="3"/>
  <c r="G560" i="3"/>
  <c r="H560" i="3"/>
  <c r="I560" i="3"/>
  <c r="J560" i="3"/>
  <c r="K560" i="3"/>
  <c r="B560" i="3"/>
  <c r="D347" i="3" l="1"/>
  <c r="D343" i="3" s="1"/>
  <c r="B262" i="3"/>
  <c r="B258" i="3" s="1"/>
  <c r="D126" i="3"/>
  <c r="D122" i="3" s="1"/>
  <c r="H41" i="3"/>
  <c r="H37" i="3" s="1"/>
  <c r="B500" i="3"/>
  <c r="B496" i="3" s="1"/>
  <c r="J230" i="3"/>
  <c r="J234" i="3"/>
  <c r="G41" i="3"/>
  <c r="G37" i="3" s="1"/>
  <c r="E262" i="3"/>
  <c r="E258" i="3" s="1"/>
  <c r="H194" i="3"/>
  <c r="H190" i="3" s="1"/>
  <c r="K109" i="3"/>
  <c r="K105" i="3" s="1"/>
  <c r="J500" i="3"/>
  <c r="J496" i="3" s="1"/>
  <c r="K415" i="3"/>
  <c r="K411" i="3" s="1"/>
  <c r="E381" i="3"/>
  <c r="E377" i="3" s="1"/>
  <c r="I262" i="3"/>
  <c r="I258" i="3" s="1"/>
  <c r="B228" i="3"/>
  <c r="B224" i="3" s="1"/>
  <c r="B540" i="3"/>
  <c r="B234" i="3"/>
  <c r="B194" i="3"/>
  <c r="B190" i="3" s="1"/>
  <c r="K169" i="3"/>
  <c r="C143" i="3"/>
  <c r="C139" i="3" s="1"/>
  <c r="H92" i="3"/>
  <c r="H88" i="3" s="1"/>
  <c r="E17" i="3"/>
  <c r="K534" i="3"/>
  <c r="K530" i="3" s="1"/>
  <c r="C537" i="3"/>
  <c r="G517" i="3"/>
  <c r="G513" i="3" s="1"/>
  <c r="I506" i="3"/>
  <c r="K506" i="3"/>
  <c r="F483" i="3"/>
  <c r="F479" i="3" s="1"/>
  <c r="G489" i="3"/>
  <c r="D473" i="3"/>
  <c r="G449" i="3"/>
  <c r="G445" i="3" s="1"/>
  <c r="H451" i="3"/>
  <c r="H449" i="3" s="1"/>
  <c r="H445" i="3" s="1"/>
  <c r="D438" i="3"/>
  <c r="D421" i="3"/>
  <c r="I415" i="3"/>
  <c r="I411" i="3" s="1"/>
  <c r="C381" i="3"/>
  <c r="C377" i="3" s="1"/>
  <c r="J381" i="3"/>
  <c r="J377" i="3" s="1"/>
  <c r="F370" i="3"/>
  <c r="C353" i="3"/>
  <c r="B330" i="3"/>
  <c r="B326" i="3" s="1"/>
  <c r="I268" i="3"/>
  <c r="H234" i="3"/>
  <c r="K217" i="3"/>
  <c r="I183" i="3"/>
  <c r="G126" i="3"/>
  <c r="G122" i="3" s="1"/>
  <c r="F126" i="3"/>
  <c r="F122" i="3" s="1"/>
  <c r="G98" i="3"/>
  <c r="E92" i="3"/>
  <c r="E88" i="3" s="1"/>
  <c r="E75" i="3"/>
  <c r="E71" i="3" s="1"/>
  <c r="H58" i="3"/>
  <c r="H54" i="3" s="1"/>
  <c r="K41" i="3"/>
  <c r="K37" i="3" s="1"/>
  <c r="H279" i="3"/>
  <c r="H275" i="3" s="1"/>
  <c r="J160" i="3"/>
  <c r="J156" i="3" s="1"/>
  <c r="E398" i="3"/>
  <c r="E394" i="3" s="1"/>
  <c r="H262" i="3"/>
  <c r="H258" i="3" s="1"/>
  <c r="D540" i="3"/>
  <c r="J534" i="3"/>
  <c r="J530" i="3" s="1"/>
  <c r="K540" i="3"/>
  <c r="K536" i="3"/>
  <c r="B523" i="3"/>
  <c r="F523" i="3"/>
  <c r="G506" i="3"/>
  <c r="H506" i="3"/>
  <c r="J506" i="3"/>
  <c r="B489" i="3"/>
  <c r="G485" i="3"/>
  <c r="G483" i="3" s="1"/>
  <c r="G479" i="3" s="1"/>
  <c r="F449" i="3"/>
  <c r="F445" i="3" s="1"/>
  <c r="K438" i="3"/>
  <c r="C438" i="3"/>
  <c r="K421" i="3"/>
  <c r="C421" i="3"/>
  <c r="K404" i="3"/>
  <c r="C404" i="3"/>
  <c r="K387" i="3"/>
  <c r="E370" i="3"/>
  <c r="C296" i="3"/>
  <c r="C292" i="3" s="1"/>
  <c r="E285" i="3"/>
  <c r="H268" i="3"/>
  <c r="E251" i="3"/>
  <c r="J217" i="3"/>
  <c r="K213" i="3"/>
  <c r="K211" i="3" s="1"/>
  <c r="K207" i="3" s="1"/>
  <c r="G200" i="3"/>
  <c r="I18" i="3"/>
  <c r="I15" i="3" s="1"/>
  <c r="I10" i="3" s="1"/>
  <c r="I149" i="3"/>
  <c r="F149" i="3"/>
  <c r="F132" i="3"/>
  <c r="E126" i="3"/>
  <c r="E122" i="3" s="1"/>
  <c r="C115" i="3"/>
  <c r="F98" i="3"/>
  <c r="D92" i="3"/>
  <c r="D88" i="3" s="1"/>
  <c r="G64" i="3"/>
  <c r="G47" i="3"/>
  <c r="J43" i="3"/>
  <c r="J41" i="3" s="1"/>
  <c r="J37" i="3" s="1"/>
  <c r="K33" i="3"/>
  <c r="E33" i="3"/>
  <c r="H31" i="3"/>
  <c r="H26" i="3" s="1"/>
  <c r="G251" i="3"/>
  <c r="D483" i="3"/>
  <c r="D479" i="3" s="1"/>
  <c r="E475" i="3"/>
  <c r="G472" i="3"/>
  <c r="B434" i="3"/>
  <c r="B432" i="3" s="1"/>
  <c r="B428" i="3" s="1"/>
  <c r="B417" i="3"/>
  <c r="B401" i="3"/>
  <c r="F387" i="3"/>
  <c r="D370" i="3"/>
  <c r="D279" i="3"/>
  <c r="D275" i="3" s="1"/>
  <c r="K245" i="3"/>
  <c r="K241" i="3" s="1"/>
  <c r="B475" i="3"/>
  <c r="F228" i="3"/>
  <c r="F224" i="3" s="1"/>
  <c r="B230" i="3"/>
  <c r="G217" i="3"/>
  <c r="D169" i="3"/>
  <c r="H149" i="3"/>
  <c r="E149" i="3"/>
  <c r="E132" i="3"/>
  <c r="J115" i="3"/>
  <c r="E98" i="3"/>
  <c r="C94" i="3"/>
  <c r="C92" i="3" s="1"/>
  <c r="C88" i="3" s="1"/>
  <c r="C81" i="3"/>
  <c r="F64" i="3"/>
  <c r="E41" i="3"/>
  <c r="E37" i="3" s="1"/>
  <c r="F47" i="3"/>
  <c r="J33" i="3"/>
  <c r="G33" i="3"/>
  <c r="G92" i="3"/>
  <c r="G88" i="3" s="1"/>
  <c r="B109" i="3"/>
  <c r="B105" i="3" s="1"/>
  <c r="F92" i="3"/>
  <c r="F88" i="3" s="1"/>
  <c r="I47" i="3"/>
  <c r="F519" i="3"/>
  <c r="F506" i="3"/>
  <c r="C506" i="3"/>
  <c r="I502" i="3"/>
  <c r="D455" i="3"/>
  <c r="I438" i="3"/>
  <c r="I404" i="3"/>
  <c r="I387" i="3"/>
  <c r="B336" i="3"/>
  <c r="K322" i="3"/>
  <c r="K281" i="3"/>
  <c r="K279" i="3" s="1"/>
  <c r="K275" i="3" s="1"/>
  <c r="F268" i="3"/>
  <c r="C251" i="3"/>
  <c r="F322" i="3"/>
  <c r="E228" i="3"/>
  <c r="E224" i="3" s="1"/>
  <c r="H217" i="3"/>
  <c r="E197" i="3"/>
  <c r="E194" i="3" s="1"/>
  <c r="E190" i="3" s="1"/>
  <c r="B183" i="3"/>
  <c r="J169" i="3"/>
  <c r="F143" i="3"/>
  <c r="F139" i="3" s="1"/>
  <c r="G143" i="3"/>
  <c r="G139" i="3" s="1"/>
  <c r="D149" i="3"/>
  <c r="K126" i="3"/>
  <c r="K122" i="3" s="1"/>
  <c r="D132" i="3"/>
  <c r="C128" i="3"/>
  <c r="C126" i="3" s="1"/>
  <c r="C122" i="3" s="1"/>
  <c r="D98" i="3"/>
  <c r="J81" i="3"/>
  <c r="B77" i="3"/>
  <c r="B75" i="3" s="1"/>
  <c r="B71" i="3" s="1"/>
  <c r="I77" i="3"/>
  <c r="I75" i="3" s="1"/>
  <c r="I71" i="3" s="1"/>
  <c r="E64" i="3"/>
  <c r="D41" i="3"/>
  <c r="D37" i="3" s="1"/>
  <c r="I33" i="3"/>
  <c r="I126" i="3"/>
  <c r="I122" i="3" s="1"/>
  <c r="I551" i="3"/>
  <c r="I547" i="3" s="1"/>
  <c r="I500" i="3"/>
  <c r="I496" i="3" s="1"/>
  <c r="D353" i="3"/>
  <c r="G279" i="3"/>
  <c r="G275" i="3" s="1"/>
  <c r="B245" i="3"/>
  <c r="B241" i="3" s="1"/>
  <c r="I200" i="3"/>
  <c r="I554" i="3"/>
  <c r="H534" i="3"/>
  <c r="H530" i="3" s="1"/>
  <c r="D536" i="3"/>
  <c r="D534" i="3" s="1"/>
  <c r="D530" i="3" s="1"/>
  <c r="E506" i="3"/>
  <c r="H502" i="3"/>
  <c r="K489" i="3"/>
  <c r="C489" i="3"/>
  <c r="C475" i="3"/>
  <c r="K455" i="3"/>
  <c r="C455" i="3"/>
  <c r="D330" i="3"/>
  <c r="D326" i="3" s="1"/>
  <c r="I322" i="3"/>
  <c r="H296" i="3"/>
  <c r="H292" i="3" s="1"/>
  <c r="E247" i="3"/>
  <c r="E245" i="3" s="1"/>
  <c r="E241" i="3" s="1"/>
  <c r="C169" i="3"/>
  <c r="C149" i="3"/>
  <c r="E58" i="3"/>
  <c r="E54" i="3" s="1"/>
  <c r="B18" i="3"/>
  <c r="B15" i="3" s="1"/>
  <c r="B10" i="3" s="1"/>
  <c r="B472" i="3"/>
  <c r="J554" i="3"/>
  <c r="J551" i="3" s="1"/>
  <c r="J547" i="3" s="1"/>
  <c r="H517" i="3"/>
  <c r="H513" i="3" s="1"/>
  <c r="I485" i="3"/>
  <c r="I483" i="3" s="1"/>
  <c r="I479" i="3" s="1"/>
  <c r="C534" i="3"/>
  <c r="C530" i="3" s="1"/>
  <c r="J523" i="3"/>
  <c r="H523" i="3"/>
  <c r="J489" i="3"/>
  <c r="E489" i="3"/>
  <c r="K485" i="3"/>
  <c r="K483" i="3" s="1"/>
  <c r="K479" i="3" s="1"/>
  <c r="I449" i="3"/>
  <c r="I445" i="3" s="1"/>
  <c r="J455" i="3"/>
  <c r="K451" i="3"/>
  <c r="K449" i="3" s="1"/>
  <c r="K445" i="3" s="1"/>
  <c r="B398" i="3"/>
  <c r="B394" i="3" s="1"/>
  <c r="G404" i="3"/>
  <c r="H384" i="3"/>
  <c r="H381" i="3" s="1"/>
  <c r="H377" i="3" s="1"/>
  <c r="H370" i="3"/>
  <c r="K336" i="3"/>
  <c r="I285" i="3"/>
  <c r="G281" i="3"/>
  <c r="C262" i="3"/>
  <c r="C258" i="3" s="1"/>
  <c r="J248" i="3"/>
  <c r="B217" i="3"/>
  <c r="K168" i="3"/>
  <c r="K163" i="3" s="1"/>
  <c r="J129" i="3"/>
  <c r="J126" i="3" s="1"/>
  <c r="J122" i="3" s="1"/>
  <c r="F109" i="3"/>
  <c r="F105" i="3" s="1"/>
  <c r="G75" i="3"/>
  <c r="G71" i="3" s="1"/>
  <c r="D60" i="3"/>
  <c r="D58" i="3" s="1"/>
  <c r="D54" i="3" s="1"/>
  <c r="F43" i="3"/>
  <c r="F41" i="3" s="1"/>
  <c r="F37" i="3" s="1"/>
  <c r="D500" i="3"/>
  <c r="D496" i="3" s="1"/>
  <c r="F517" i="3"/>
  <c r="F513" i="3" s="1"/>
  <c r="H500" i="3"/>
  <c r="H496" i="3" s="1"/>
  <c r="E517" i="3"/>
  <c r="E513" i="3" s="1"/>
  <c r="F330" i="3"/>
  <c r="F326" i="3" s="1"/>
  <c r="B296" i="3"/>
  <c r="B292" i="3" s="1"/>
  <c r="B162" i="3"/>
  <c r="B160" i="3" s="1"/>
  <c r="B156" i="3" s="1"/>
  <c r="B166" i="3"/>
  <c r="I64" i="3"/>
  <c r="I60" i="3"/>
  <c r="I58" i="3" s="1"/>
  <c r="I54" i="3" s="1"/>
  <c r="H540" i="3"/>
  <c r="C557" i="3"/>
  <c r="C553" i="3" s="1"/>
  <c r="C551" i="3" s="1"/>
  <c r="C547" i="3" s="1"/>
  <c r="B485" i="3"/>
  <c r="B483" i="3" s="1"/>
  <c r="B479" i="3" s="1"/>
  <c r="D472" i="3"/>
  <c r="E421" i="3"/>
  <c r="B383" i="3"/>
  <c r="B381" i="3" s="1"/>
  <c r="B377" i="3" s="1"/>
  <c r="F366" i="3"/>
  <c r="F364" i="3" s="1"/>
  <c r="F360" i="3" s="1"/>
  <c r="F285" i="3"/>
  <c r="F281" i="3"/>
  <c r="F279" i="3" s="1"/>
  <c r="F275" i="3" s="1"/>
  <c r="J279" i="3"/>
  <c r="J275" i="3" s="1"/>
  <c r="F217" i="3"/>
  <c r="F213" i="3"/>
  <c r="F211" i="3" s="1"/>
  <c r="F207" i="3" s="1"/>
  <c r="H115" i="3"/>
  <c r="H112" i="3"/>
  <c r="E111" i="3"/>
  <c r="E109" i="3" s="1"/>
  <c r="E105" i="3" s="1"/>
  <c r="E115" i="3"/>
  <c r="K234" i="3"/>
  <c r="K231" i="3"/>
  <c r="K228" i="3" s="1"/>
  <c r="K224" i="3" s="1"/>
  <c r="H551" i="3"/>
  <c r="H547" i="3" s="1"/>
  <c r="F472" i="3"/>
  <c r="E438" i="3"/>
  <c r="B415" i="3"/>
  <c r="B411" i="3" s="1"/>
  <c r="F404" i="3"/>
  <c r="F400" i="3"/>
  <c r="F398" i="3" s="1"/>
  <c r="F394" i="3" s="1"/>
  <c r="E366" i="3"/>
  <c r="E364" i="3" s="1"/>
  <c r="E360" i="3" s="1"/>
  <c r="B285" i="3"/>
  <c r="B281" i="3"/>
  <c r="B279" i="3" s="1"/>
  <c r="B275" i="3" s="1"/>
  <c r="J228" i="3"/>
  <c r="J224" i="3" s="1"/>
  <c r="K200" i="3"/>
  <c r="K196" i="3"/>
  <c r="K194" i="3" s="1"/>
  <c r="K190" i="3" s="1"/>
  <c r="D115" i="3"/>
  <c r="D111" i="3"/>
  <c r="D109" i="3" s="1"/>
  <c r="D105" i="3" s="1"/>
  <c r="D366" i="3"/>
  <c r="D364" i="3" s="1"/>
  <c r="D360" i="3" s="1"/>
  <c r="I353" i="3"/>
  <c r="I349" i="3"/>
  <c r="I347" i="3" s="1"/>
  <c r="I343" i="3" s="1"/>
  <c r="J18" i="3"/>
  <c r="J15" i="3" s="1"/>
  <c r="J10" i="3" s="1"/>
  <c r="J7" i="3" s="1"/>
  <c r="J3" i="3" s="1"/>
  <c r="K149" i="3"/>
  <c r="K145" i="3"/>
  <c r="K143" i="3" s="1"/>
  <c r="K139" i="3" s="1"/>
  <c r="K520" i="3"/>
  <c r="K517" i="3" s="1"/>
  <c r="K513" i="3" s="1"/>
  <c r="D417" i="3"/>
  <c r="D415" i="3" s="1"/>
  <c r="D411" i="3" s="1"/>
  <c r="D404" i="3"/>
  <c r="D400" i="3"/>
  <c r="D398" i="3" s="1"/>
  <c r="D394" i="3" s="1"/>
  <c r="G370" i="3"/>
  <c r="H353" i="3"/>
  <c r="H349" i="3"/>
  <c r="H347" i="3" s="1"/>
  <c r="H343" i="3" s="1"/>
  <c r="D234" i="3"/>
  <c r="D230" i="3"/>
  <c r="D228" i="3" s="1"/>
  <c r="D224" i="3" s="1"/>
  <c r="B149" i="3"/>
  <c r="B145" i="3"/>
  <c r="B143" i="3" s="1"/>
  <c r="B139" i="3" s="1"/>
  <c r="J149" i="3"/>
  <c r="J145" i="3"/>
  <c r="J143" i="3" s="1"/>
  <c r="J139" i="3" s="1"/>
  <c r="F17" i="3"/>
  <c r="K557" i="3"/>
  <c r="K553" i="3" s="1"/>
  <c r="K551" i="3" s="1"/>
  <c r="K547" i="3" s="1"/>
  <c r="B519" i="3"/>
  <c r="B517" i="3" s="1"/>
  <c r="B513" i="3" s="1"/>
  <c r="F502" i="3"/>
  <c r="F500" i="3" s="1"/>
  <c r="F496" i="3" s="1"/>
  <c r="G468" i="3"/>
  <c r="C417" i="3"/>
  <c r="C415" i="3" s="1"/>
  <c r="C411" i="3" s="1"/>
  <c r="I400" i="3"/>
  <c r="I398" i="3" s="1"/>
  <c r="I394" i="3" s="1"/>
  <c r="G349" i="3"/>
  <c r="G347" i="3" s="1"/>
  <c r="G343" i="3" s="1"/>
  <c r="G353" i="3"/>
  <c r="E234" i="3"/>
  <c r="J94" i="3"/>
  <c r="J92" i="3" s="1"/>
  <c r="J88" i="3" s="1"/>
  <c r="J98" i="3"/>
  <c r="E16" i="3"/>
  <c r="E14" i="3"/>
  <c r="E502" i="3"/>
  <c r="E500" i="3" s="1"/>
  <c r="E496" i="3" s="1"/>
  <c r="I455" i="3"/>
  <c r="J438" i="3"/>
  <c r="I421" i="3"/>
  <c r="E404" i="3"/>
  <c r="G387" i="3"/>
  <c r="F353" i="3"/>
  <c r="F349" i="3"/>
  <c r="F347" i="3" s="1"/>
  <c r="F343" i="3" s="1"/>
  <c r="B322" i="3"/>
  <c r="H230" i="3"/>
  <c r="H228" i="3" s="1"/>
  <c r="H224" i="3" s="1"/>
  <c r="G557" i="3"/>
  <c r="G553" i="3" s="1"/>
  <c r="G551" i="3" s="1"/>
  <c r="G547" i="3" s="1"/>
  <c r="B537" i="3"/>
  <c r="B534" i="3" s="1"/>
  <c r="B530" i="3" s="1"/>
  <c r="J519" i="3"/>
  <c r="J517" i="3" s="1"/>
  <c r="J513" i="3" s="1"/>
  <c r="G503" i="3"/>
  <c r="G500" i="3" s="1"/>
  <c r="G496" i="3" s="1"/>
  <c r="H435" i="3"/>
  <c r="D434" i="3"/>
  <c r="D432" i="3" s="1"/>
  <c r="D428" i="3" s="1"/>
  <c r="G400" i="3"/>
  <c r="G398" i="3" s="1"/>
  <c r="G394" i="3" s="1"/>
  <c r="F381" i="3"/>
  <c r="F377" i="3" s="1"/>
  <c r="H367" i="3"/>
  <c r="J336" i="3"/>
  <c r="J333" i="3"/>
  <c r="J330" i="3" s="1"/>
  <c r="J326" i="3" s="1"/>
  <c r="K268" i="3"/>
  <c r="K264" i="3"/>
  <c r="K262" i="3" s="1"/>
  <c r="K258" i="3" s="1"/>
  <c r="J245" i="3"/>
  <c r="J241" i="3" s="1"/>
  <c r="G228" i="3"/>
  <c r="G224" i="3" s="1"/>
  <c r="I167" i="3"/>
  <c r="I169" i="3"/>
  <c r="I17" i="3"/>
  <c r="G166" i="3"/>
  <c r="G162" i="3"/>
  <c r="G160" i="3" s="1"/>
  <c r="G156" i="3" s="1"/>
  <c r="H24" i="3"/>
  <c r="H20" i="3" s="1"/>
  <c r="I519" i="3"/>
  <c r="I517" i="3" s="1"/>
  <c r="I513" i="3" s="1"/>
  <c r="F489" i="3"/>
  <c r="C485" i="3"/>
  <c r="C483" i="3" s="1"/>
  <c r="C479" i="3" s="1"/>
  <c r="K472" i="3"/>
  <c r="G455" i="3"/>
  <c r="C434" i="3"/>
  <c r="C432" i="3" s="1"/>
  <c r="C428" i="3" s="1"/>
  <c r="J421" i="3"/>
  <c r="J418" i="3"/>
  <c r="J415" i="3" s="1"/>
  <c r="J411" i="3" s="1"/>
  <c r="G421" i="3"/>
  <c r="G417" i="3"/>
  <c r="G415" i="3" s="1"/>
  <c r="G411" i="3" s="1"/>
  <c r="E387" i="3"/>
  <c r="D384" i="3"/>
  <c r="D381" i="3" s="1"/>
  <c r="D377" i="3" s="1"/>
  <c r="J370" i="3"/>
  <c r="J366" i="3"/>
  <c r="J364" i="3" s="1"/>
  <c r="J360" i="3" s="1"/>
  <c r="I330" i="3"/>
  <c r="I326" i="3" s="1"/>
  <c r="J264" i="3"/>
  <c r="J262" i="3" s="1"/>
  <c r="J258" i="3" s="1"/>
  <c r="J268" i="3"/>
  <c r="I251" i="3"/>
  <c r="I247" i="3"/>
  <c r="I245" i="3" s="1"/>
  <c r="I241" i="3" s="1"/>
  <c r="G234" i="3"/>
  <c r="G231" i="3"/>
  <c r="E168" i="3"/>
  <c r="E18" i="3"/>
  <c r="E15" i="3" s="1"/>
  <c r="E10" i="3" s="1"/>
  <c r="H167" i="3"/>
  <c r="H169" i="3"/>
  <c r="H17" i="3"/>
  <c r="F166" i="3"/>
  <c r="F162" i="3"/>
  <c r="F160" i="3" s="1"/>
  <c r="F156" i="3" s="1"/>
  <c r="H75" i="3"/>
  <c r="H71" i="3" s="1"/>
  <c r="G24" i="3"/>
  <c r="G20" i="3" s="1"/>
  <c r="H489" i="3"/>
  <c r="F455" i="3"/>
  <c r="D451" i="3"/>
  <c r="D449" i="3" s="1"/>
  <c r="D445" i="3" s="1"/>
  <c r="G438" i="3"/>
  <c r="F421" i="3"/>
  <c r="J401" i="3"/>
  <c r="J398" i="3" s="1"/>
  <c r="J394" i="3" s="1"/>
  <c r="C400" i="3"/>
  <c r="C398" i="3" s="1"/>
  <c r="C394" i="3" s="1"/>
  <c r="B370" i="3"/>
  <c r="B367" i="3"/>
  <c r="C349" i="3"/>
  <c r="C347" i="3" s="1"/>
  <c r="C343" i="3" s="1"/>
  <c r="H245" i="3"/>
  <c r="H241" i="3" s="1"/>
  <c r="E143" i="3"/>
  <c r="E139" i="3" s="1"/>
  <c r="B132" i="3"/>
  <c r="B128" i="3"/>
  <c r="B126" i="3" s="1"/>
  <c r="B122" i="3" s="1"/>
  <c r="D81" i="3"/>
  <c r="D77" i="3"/>
  <c r="D75" i="3" s="1"/>
  <c r="D71" i="3" s="1"/>
  <c r="C17" i="3"/>
  <c r="C31" i="3"/>
  <c r="C33" i="3"/>
  <c r="C10" i="3"/>
  <c r="G536" i="3"/>
  <c r="G534" i="3" s="1"/>
  <c r="G530" i="3" s="1"/>
  <c r="F536" i="3"/>
  <c r="F534" i="3" s="1"/>
  <c r="F530" i="3" s="1"/>
  <c r="D489" i="3"/>
  <c r="C451" i="3"/>
  <c r="C449" i="3" s="1"/>
  <c r="C445" i="3" s="1"/>
  <c r="F438" i="3"/>
  <c r="K434" i="3"/>
  <c r="K432" i="3" s="1"/>
  <c r="K428" i="3" s="1"/>
  <c r="H421" i="3"/>
  <c r="H418" i="3"/>
  <c r="H415" i="3" s="1"/>
  <c r="H411" i="3" s="1"/>
  <c r="H401" i="3"/>
  <c r="H398" i="3" s="1"/>
  <c r="H394" i="3" s="1"/>
  <c r="C387" i="3"/>
  <c r="K383" i="3"/>
  <c r="K381" i="3" s="1"/>
  <c r="K377" i="3" s="1"/>
  <c r="J350" i="3"/>
  <c r="J347" i="3" s="1"/>
  <c r="J343" i="3" s="1"/>
  <c r="G330" i="3"/>
  <c r="G326" i="3" s="1"/>
  <c r="F245" i="3"/>
  <c r="F241" i="3" s="1"/>
  <c r="D143" i="3"/>
  <c r="D139" i="3" s="1"/>
  <c r="D30" i="3"/>
  <c r="D26" i="3"/>
  <c r="D24" i="3" s="1"/>
  <c r="D20" i="3" s="1"/>
  <c r="K98" i="3"/>
  <c r="K94" i="3"/>
  <c r="K92" i="3" s="1"/>
  <c r="K88" i="3" s="1"/>
  <c r="D18" i="3"/>
  <c r="D15" i="3" s="1"/>
  <c r="D10" i="3" s="1"/>
  <c r="K17" i="3"/>
  <c r="J285" i="3"/>
  <c r="I281" i="3"/>
  <c r="I279" i="3" s="1"/>
  <c r="I275" i="3" s="1"/>
  <c r="G264" i="3"/>
  <c r="G262" i="3" s="1"/>
  <c r="G258" i="3" s="1"/>
  <c r="C247" i="3"/>
  <c r="C245" i="3" s="1"/>
  <c r="C241" i="3" s="1"/>
  <c r="B169" i="3"/>
  <c r="H132" i="3"/>
  <c r="H128" i="3"/>
  <c r="H126" i="3" s="1"/>
  <c r="H122" i="3" s="1"/>
  <c r="B98" i="3"/>
  <c r="B64" i="3"/>
  <c r="K18" i="3"/>
  <c r="K15" i="3" s="1"/>
  <c r="F234" i="3"/>
  <c r="C217" i="3"/>
  <c r="C213" i="3"/>
  <c r="C211" i="3" s="1"/>
  <c r="C207" i="3" s="1"/>
  <c r="D166" i="3"/>
  <c r="E47" i="3"/>
  <c r="H251" i="3"/>
  <c r="C234" i="3"/>
  <c r="E217" i="3"/>
  <c r="E214" i="3"/>
  <c r="F177" i="3"/>
  <c r="F173" i="3" s="1"/>
  <c r="C166" i="3"/>
  <c r="I145" i="3"/>
  <c r="I143" i="3" s="1"/>
  <c r="I139" i="3" s="1"/>
  <c r="H109" i="3"/>
  <c r="H105" i="3" s="1"/>
  <c r="K31" i="3"/>
  <c r="K370" i="3"/>
  <c r="E330" i="3"/>
  <c r="E326" i="3" s="1"/>
  <c r="D251" i="3"/>
  <c r="D247" i="3"/>
  <c r="D245" i="3" s="1"/>
  <c r="D241" i="3" s="1"/>
  <c r="B200" i="3"/>
  <c r="E183" i="3"/>
  <c r="J166" i="3"/>
  <c r="H145" i="3"/>
  <c r="H143" i="3" s="1"/>
  <c r="H139" i="3" s="1"/>
  <c r="G109" i="3"/>
  <c r="G105" i="3" s="1"/>
  <c r="H64" i="3"/>
  <c r="F18" i="3"/>
  <c r="F15" i="3" s="1"/>
  <c r="F10" i="3" s="1"/>
  <c r="J31" i="3"/>
  <c r="H18" i="3"/>
  <c r="H15" i="3" s="1"/>
  <c r="B213" i="3"/>
  <c r="B211" i="3" s="1"/>
  <c r="B207" i="3" s="1"/>
  <c r="D177" i="3"/>
  <c r="D173" i="3" s="1"/>
  <c r="H98" i="3"/>
  <c r="K81" i="3"/>
  <c r="K77" i="3"/>
  <c r="K75" i="3" s="1"/>
  <c r="K71" i="3" s="1"/>
  <c r="K58" i="3"/>
  <c r="K54" i="3" s="1"/>
  <c r="B31" i="3"/>
  <c r="I31" i="3"/>
  <c r="E353" i="3"/>
  <c r="E350" i="3"/>
  <c r="E347" i="3" s="1"/>
  <c r="E343" i="3" s="1"/>
  <c r="C336" i="3"/>
  <c r="D268" i="3"/>
  <c r="D264" i="3"/>
  <c r="D262" i="3" s="1"/>
  <c r="D258" i="3" s="1"/>
  <c r="I234" i="3"/>
  <c r="C177" i="3"/>
  <c r="C173" i="3" s="1"/>
  <c r="J177" i="3"/>
  <c r="J173" i="3" s="1"/>
  <c r="F169" i="3"/>
  <c r="J60" i="3"/>
  <c r="J58" i="3" s="1"/>
  <c r="J54" i="3" s="1"/>
  <c r="B32" i="3"/>
  <c r="B27" i="3" s="1"/>
  <c r="H30" i="3"/>
  <c r="B17" i="3"/>
  <c r="J387" i="3"/>
  <c r="H285" i="3"/>
  <c r="D285" i="3"/>
  <c r="C268" i="3"/>
  <c r="C231" i="3"/>
  <c r="C228" i="3" s="1"/>
  <c r="C224" i="3" s="1"/>
  <c r="D200" i="3"/>
  <c r="D196" i="3"/>
  <c r="D194" i="3" s="1"/>
  <c r="D190" i="3" s="1"/>
  <c r="E180" i="3"/>
  <c r="E177" i="3" s="1"/>
  <c r="E173" i="3" s="1"/>
  <c r="K166" i="3"/>
  <c r="K162" i="3"/>
  <c r="K160" i="3" s="1"/>
  <c r="K156" i="3" s="1"/>
  <c r="B115" i="3"/>
  <c r="I115" i="3"/>
  <c r="I111" i="3"/>
  <c r="I109" i="3" s="1"/>
  <c r="I105" i="3" s="1"/>
  <c r="C77" i="3"/>
  <c r="C75" i="3" s="1"/>
  <c r="C71" i="3" s="1"/>
  <c r="K47" i="3"/>
  <c r="G30" i="3"/>
  <c r="D17" i="3"/>
  <c r="C285" i="3"/>
  <c r="C281" i="3"/>
  <c r="C279" i="3" s="1"/>
  <c r="C275" i="3" s="1"/>
  <c r="I217" i="3"/>
  <c r="C200" i="3"/>
  <c r="C196" i="3"/>
  <c r="C194" i="3" s="1"/>
  <c r="C190" i="3" s="1"/>
  <c r="G17" i="3"/>
  <c r="G169" i="3"/>
  <c r="D162" i="3"/>
  <c r="D160" i="3" s="1"/>
  <c r="D156" i="3" s="1"/>
  <c r="G132" i="3"/>
  <c r="C111" i="3"/>
  <c r="C109" i="3" s="1"/>
  <c r="C105" i="3" s="1"/>
  <c r="H81" i="3"/>
  <c r="F31" i="3"/>
  <c r="I370" i="3"/>
  <c r="K353" i="3"/>
  <c r="K251" i="3"/>
  <c r="J200" i="3"/>
  <c r="C162" i="3"/>
  <c r="C160" i="3" s="1"/>
  <c r="C156" i="3" s="1"/>
  <c r="G115" i="3"/>
  <c r="I94" i="3"/>
  <c r="I92" i="3" s="1"/>
  <c r="I88" i="3" s="1"/>
  <c r="G81" i="3"/>
  <c r="G60" i="3"/>
  <c r="G58" i="3" s="1"/>
  <c r="G54" i="3" s="1"/>
  <c r="E31" i="3"/>
  <c r="G247" i="3"/>
  <c r="G245" i="3" s="1"/>
  <c r="G241" i="3" s="1"/>
  <c r="I230" i="3"/>
  <c r="I228" i="3" s="1"/>
  <c r="I224" i="3" s="1"/>
  <c r="I196" i="3"/>
  <c r="I194" i="3" s="1"/>
  <c r="I190" i="3" s="1"/>
  <c r="K177" i="3"/>
  <c r="K173" i="3" s="1"/>
  <c r="I179" i="3"/>
  <c r="I177" i="3" s="1"/>
  <c r="I173" i="3" s="1"/>
  <c r="K132" i="3"/>
  <c r="F115" i="3"/>
  <c r="F81" i="3"/>
  <c r="K64" i="3"/>
  <c r="F60" i="3"/>
  <c r="F58" i="3" s="1"/>
  <c r="F54" i="3" s="1"/>
  <c r="H47" i="3"/>
  <c r="G18" i="3"/>
  <c r="G15" i="3" s="1"/>
  <c r="G10" i="3" s="1"/>
  <c r="D33" i="3"/>
  <c r="H330" i="3"/>
  <c r="H326" i="3" s="1"/>
  <c r="B251" i="3"/>
  <c r="F251" i="3"/>
  <c r="K475" i="3"/>
  <c r="F200" i="3"/>
  <c r="J183" i="3"/>
  <c r="G183" i="3"/>
  <c r="E81" i="3"/>
  <c r="C64" i="3"/>
  <c r="D47" i="3"/>
  <c r="D217" i="3"/>
  <c r="H200" i="3"/>
  <c r="G179" i="3"/>
  <c r="G177" i="3" s="1"/>
  <c r="G173" i="3" s="1"/>
  <c r="I132" i="3"/>
  <c r="K115" i="3"/>
  <c r="D183" i="3"/>
  <c r="F183" i="3"/>
  <c r="K183" i="3"/>
  <c r="C183" i="3"/>
  <c r="H180" i="3"/>
  <c r="H177" i="3" s="1"/>
  <c r="H173" i="3" s="1"/>
  <c r="J313" i="3"/>
  <c r="J309" i="3" s="1"/>
  <c r="G322" i="3"/>
  <c r="I313" i="3"/>
  <c r="I309" i="3" s="1"/>
  <c r="J322" i="3"/>
  <c r="K313" i="3"/>
  <c r="K309" i="3" s="1"/>
  <c r="J319" i="3"/>
  <c r="F319" i="3"/>
  <c r="D313" i="3"/>
  <c r="D309" i="3" s="1"/>
  <c r="C313" i="3"/>
  <c r="C309" i="3" s="1"/>
  <c r="K319" i="3"/>
  <c r="I319" i="3"/>
  <c r="H321" i="3"/>
  <c r="G321" i="3"/>
  <c r="G316" i="3" s="1"/>
  <c r="G313" i="3" s="1"/>
  <c r="G309" i="3" s="1"/>
  <c r="D322" i="3"/>
  <c r="C322" i="3"/>
  <c r="E321" i="3"/>
  <c r="E316" i="3" s="1"/>
  <c r="E313" i="3" s="1"/>
  <c r="E309" i="3" s="1"/>
  <c r="D319" i="3"/>
  <c r="C319" i="3"/>
  <c r="F316" i="3"/>
  <c r="F313" i="3" s="1"/>
  <c r="F309" i="3" s="1"/>
  <c r="C333" i="3"/>
  <c r="C330" i="3" s="1"/>
  <c r="C326" i="3" s="1"/>
  <c r="I336" i="3"/>
  <c r="K333" i="3"/>
  <c r="K330" i="3" s="1"/>
  <c r="K326" i="3" s="1"/>
  <c r="D336" i="3"/>
  <c r="E336" i="3"/>
  <c r="H336" i="3"/>
  <c r="G336" i="3"/>
  <c r="F336" i="3"/>
  <c r="B319" i="3"/>
  <c r="B316" i="3"/>
  <c r="B313" i="3" s="1"/>
  <c r="B309" i="3" s="1"/>
  <c r="J475" i="3"/>
  <c r="E466" i="3"/>
  <c r="E462" i="3" s="1"/>
  <c r="H475" i="3"/>
  <c r="F466" i="3"/>
  <c r="F462" i="3" s="1"/>
  <c r="G466" i="3"/>
  <c r="G462" i="3" s="1"/>
  <c r="D468" i="3"/>
  <c r="D466" i="3" s="1"/>
  <c r="D462" i="3" s="1"/>
  <c r="K468" i="3"/>
  <c r="K466" i="3" s="1"/>
  <c r="K462" i="3" s="1"/>
  <c r="J466" i="3"/>
  <c r="J462" i="3" s="1"/>
  <c r="J472" i="3"/>
  <c r="E472" i="3"/>
  <c r="I474" i="3"/>
  <c r="I469" i="3" s="1"/>
  <c r="I466" i="3" s="1"/>
  <c r="I462" i="3" s="1"/>
  <c r="H474" i="3"/>
  <c r="H469" i="3" s="1"/>
  <c r="H466" i="3" s="1"/>
  <c r="H462" i="3" s="1"/>
  <c r="C472" i="3"/>
  <c r="C469" i="3"/>
  <c r="C466" i="3" s="1"/>
  <c r="C462" i="3" s="1"/>
  <c r="B469" i="3"/>
  <c r="B466" i="3" s="1"/>
  <c r="B462" i="3" s="1"/>
  <c r="E534" i="3"/>
  <c r="E530" i="3" s="1"/>
  <c r="G540" i="3"/>
  <c r="E540" i="3"/>
  <c r="E551" i="3"/>
  <c r="E547" i="3" s="1"/>
  <c r="E557" i="3"/>
  <c r="E553" i="3" s="1"/>
  <c r="D557" i="3"/>
  <c r="D553" i="3" s="1"/>
  <c r="D551" i="3" s="1"/>
  <c r="D547" i="3" s="1"/>
  <c r="B557" i="3"/>
  <c r="B553" i="3" s="1"/>
  <c r="B551" i="3" s="1"/>
  <c r="B547" i="3" s="1"/>
  <c r="J16" i="3" l="1"/>
  <c r="J13" i="3"/>
  <c r="E9" i="3"/>
  <c r="E7" i="3" s="1"/>
  <c r="E3" i="3" s="1"/>
  <c r="E13" i="3"/>
  <c r="H10" i="3"/>
  <c r="J26" i="3"/>
  <c r="J24" i="3" s="1"/>
  <c r="J20" i="3" s="1"/>
  <c r="J30" i="3"/>
  <c r="K30" i="3"/>
  <c r="K26" i="3"/>
  <c r="K24" i="3" s="1"/>
  <c r="K20" i="3" s="1"/>
  <c r="B16" i="3"/>
  <c r="B14" i="3"/>
  <c r="K14" i="3"/>
  <c r="K9" i="3" s="1"/>
  <c r="K16" i="3"/>
  <c r="H16" i="3"/>
  <c r="H14" i="3"/>
  <c r="H9" i="3" s="1"/>
  <c r="F16" i="3"/>
  <c r="F14" i="3"/>
  <c r="G16" i="3"/>
  <c r="G14" i="3"/>
  <c r="C30" i="3"/>
  <c r="C26" i="3"/>
  <c r="C24" i="3" s="1"/>
  <c r="C20" i="3" s="1"/>
  <c r="I30" i="3"/>
  <c r="I26" i="3"/>
  <c r="I24" i="3" s="1"/>
  <c r="I20" i="3" s="1"/>
  <c r="K10" i="3"/>
  <c r="C14" i="3"/>
  <c r="C16" i="3"/>
  <c r="H166" i="3"/>
  <c r="H162" i="3"/>
  <c r="H160" i="3" s="1"/>
  <c r="H156" i="3" s="1"/>
  <c r="B26" i="3"/>
  <c r="B24" i="3" s="1"/>
  <c r="B20" i="3" s="1"/>
  <c r="B30" i="3"/>
  <c r="E166" i="3"/>
  <c r="E163" i="3"/>
  <c r="E160" i="3" s="1"/>
  <c r="E156" i="3" s="1"/>
  <c r="E30" i="3"/>
  <c r="E26" i="3"/>
  <c r="E24" i="3" s="1"/>
  <c r="E20" i="3" s="1"/>
  <c r="I14" i="3"/>
  <c r="I16" i="3"/>
  <c r="H472" i="3"/>
  <c r="F30" i="3"/>
  <c r="F26" i="3"/>
  <c r="F24" i="3" s="1"/>
  <c r="F20" i="3" s="1"/>
  <c r="D14" i="3"/>
  <c r="D16" i="3"/>
  <c r="I166" i="3"/>
  <c r="I162" i="3"/>
  <c r="I160" i="3" s="1"/>
  <c r="I156" i="3" s="1"/>
  <c r="H319" i="3"/>
  <c r="H316" i="3"/>
  <c r="H313" i="3" s="1"/>
  <c r="H309" i="3" s="1"/>
  <c r="G319" i="3"/>
  <c r="E319" i="3"/>
  <c r="I472" i="3"/>
  <c r="H13" i="3" l="1"/>
  <c r="K13" i="3"/>
  <c r="K7" i="3"/>
  <c r="K3" i="3" s="1"/>
  <c r="B13" i="3"/>
  <c r="B9" i="3"/>
  <c r="B7" i="3" s="1"/>
  <c r="B3" i="3" s="1"/>
  <c r="I13" i="3"/>
  <c r="I9" i="3"/>
  <c r="I7" i="3" s="1"/>
  <c r="I3" i="3" s="1"/>
  <c r="G13" i="3"/>
  <c r="G9" i="3"/>
  <c r="G7" i="3" s="1"/>
  <c r="G3" i="3" s="1"/>
  <c r="D13" i="3"/>
  <c r="D9" i="3"/>
  <c r="D7" i="3" s="1"/>
  <c r="D3" i="3" s="1"/>
  <c r="F13" i="3"/>
  <c r="F9" i="3"/>
  <c r="F7" i="3" s="1"/>
  <c r="F3" i="3" s="1"/>
  <c r="H7" i="3"/>
  <c r="H3" i="3" s="1"/>
  <c r="C9" i="3"/>
  <c r="C7" i="3" s="1"/>
  <c r="C3" i="3" s="1"/>
  <c r="C13" i="3"/>
</calcChain>
</file>

<file path=xl/sharedStrings.xml><?xml version="1.0" encoding="utf-8"?>
<sst xmlns="http://schemas.openxmlformats.org/spreadsheetml/2006/main" count="640" uniqueCount="84">
  <si>
    <t>Uzdevums</t>
  </si>
  <si>
    <t>Plānotais finansējums</t>
  </si>
  <si>
    <t>Finansējums kopā</t>
  </si>
  <si>
    <t>Pašvaldību budžets</t>
  </si>
  <si>
    <t> </t>
  </si>
  <si>
    <t>Privātais sektors</t>
  </si>
  <si>
    <t>Publiski atvasināto personu (izņemot pašvaldības) budžets</t>
  </si>
  <si>
    <t>Vidēja termiņa budžeta ietvara likums, kopā</t>
  </si>
  <si>
    <t>tajā skaitā*:</t>
  </si>
  <si>
    <t>valsts pamatfunkciju īstenošana</t>
  </si>
  <si>
    <t>Eiropas Savienības politiku instrumentu un pārējās ārvalstu finanšu palīdzības līdzfinansēto projektu un pasākumu īstenošana**</t>
  </si>
  <si>
    <t>Informatīvi</t>
  </si>
  <si>
    <t>Sadalījumā pa budžeta resoriem</t>
  </si>
  <si>
    <t>KOPĀ:</t>
  </si>
  <si>
    <t>- valsts pamatfunkciju īstenošana</t>
  </si>
  <si>
    <t>- Eiropas Savienības politiku instrumentu un pārējās ārvalstu finanšu palīdzības līdzfinansēto projektu un pasākumu īstenošana**</t>
  </si>
  <si>
    <t>22. Kultūras ministrija</t>
  </si>
  <si>
    <t>Eiropas Savienības politiku instrumentu un pārējās ārvalstu finanšu palīdzības līdzfinansēto projektu un pasākumu īstenošana</t>
  </si>
  <si>
    <t>- ES politiku instrumentu un pārējās ārvalstu finanšu palīdzības līdzfinansēto projektu un pasākumu īstenošana</t>
  </si>
  <si>
    <t>- Eiropas Savienības politiku instrumentu un pārējās ārvalstu finanšu palīdzības līdzfinansēto projektu un pasākumu īstenošana</t>
  </si>
  <si>
    <t>Papildus finansējuma avots</t>
  </si>
  <si>
    <t>REACT-EU (13.1.4. SAM) - 3 00 000 euro
VBF</t>
  </si>
  <si>
    <t>NAP 268 - Diasporas rīcības plāna ietvaros</t>
  </si>
  <si>
    <t>NAP309 - EEZ programma "Reģionālā attīstība un kultūra" - 3 192 353 euro
VBF</t>
  </si>
  <si>
    <t>VBF</t>
  </si>
  <si>
    <t xml:space="preserve">NAP 257 - bija plānots ESF 5 000 000 euro, ir iezīmēts darbības programmā ERAF 4.3.2. SAM 20 040 102 euro
</t>
  </si>
  <si>
    <t>NAP 264 - VBF 7 500 000</t>
  </si>
  <si>
    <t>NAP 286, 390, 440, 603
VBF</t>
  </si>
  <si>
    <t>NAP 249 - plānots 38 750 000 euro; paredzēts ERAF 5.1.1. SAM 28 000 000 euro
NAP 244 - plānots 20 000 000 euro; paredzēts ERAF 5.1.1. SAM 14 790 000
NAP 243 - VBF 50 000 000 euro
VBF</t>
  </si>
  <si>
    <t>NAP 256 - ERAF 5 000 000 euro
NAP 71
VBF</t>
  </si>
  <si>
    <t>NAP 247, 396, 397, 398, 414, 415, 417
VBF</t>
  </si>
  <si>
    <t>NAP 374, 375, 376, 377, 378, 379, 386, 404, 406, 409, 411, 412, 413
VBF</t>
  </si>
  <si>
    <t>NAP 420
VBF</t>
  </si>
  <si>
    <t>1. Rīcības virziens. Kultūras piedāvājuma pieejamība sabiedrībai (NAP2027 [364], [377])</t>
  </si>
  <si>
    <t>1.2. uzdevums. Nodrošināt kultūras piedāvājuma pieejamību diasporai (NAP2027 [367], [368])</t>
  </si>
  <si>
    <t>1.3. uzdevums. Nodrošināt kultūras piedāvājuma pieejamību bērniem un jauniešiem (NAP2027 [367], [368])</t>
  </si>
  <si>
    <t>1.4. uzdevums. Nodrošināt kultūras piedāvājuma pieejamību mazākumtautībām un ārvalstu pilsoņiem (NAP2027 [367], [368])</t>
  </si>
  <si>
    <t>1.5. uzdevums. Nodrošināt kultūras piedāvājuma pieejamību cilvēkiem ar funkcionāliem traucējumiem (NAP2027 [367], [368])</t>
  </si>
  <si>
    <t>1.6. uzdevums. Nodrošināt kultūras piedāvājuma pieejamību digitālajā vidē (NAP2027 [252], [367], [368])</t>
  </si>
  <si>
    <t xml:space="preserve">NAP 261 - 1 550 000 VBF
</t>
  </si>
  <si>
    <t>1.7. uzdevums. Nodrošināt kultūras piedāvājuma popularizāciju (NAP2027 [368])</t>
  </si>
  <si>
    <t>2. Rīcības virziens.  Sabiedrības līdzdalība kultūras procesos (NAP2027 [366])</t>
  </si>
  <si>
    <t>2.1. uzdevums.  Veicināt sabiedrības iesaisti amatiermākslā (NAP2027 [367], [370])</t>
  </si>
  <si>
    <t>2.2. uzdevums. Veicināt sabiedrības radošo pašizpausmi (NAP2027 [367])</t>
  </si>
  <si>
    <t>2.3. uzdevums. Veicināt sabiedrības iesaisti materiālā un nemateriālā kultūras mantojuma saglabāšanā un ilgtspējā (NAP2027 [370])</t>
  </si>
  <si>
    <t>3. Rīcības virziens. Kultūras mantojuma ilgtspēja (NAP2027 [370])</t>
  </si>
  <si>
    <t>3.1. uzdevums. Nodrošināt kultūras pieminekļu saglabāšanu, atjaunošanu un ilgtspējīgu izmantošanu (NAP2027 [245], [369], [370])</t>
  </si>
  <si>
    <t>NAP 245 - ERAF 5.1.1. SAM, 7 395 000 euro
NAP 72
VBF</t>
  </si>
  <si>
    <t>3.2. uzdevums. Nodrošināt nemateriālā kultūras mantojuma vērtību saglabāšanu un popularizāciju (NAP2027 [370])</t>
  </si>
  <si>
    <t>3.3. uzdevums. Stiprināt Dziesmu un deju svētku tradīciju (NAP2027 [367], [370])</t>
  </si>
  <si>
    <t>3.4. uzdevums. Nodrošināt kultūras mantojuma institūciju darbu un to pakalpojumu attīstību (NAP2027 [369], [370])</t>
  </si>
  <si>
    <t>4. Rīcības virziens. Kultūras un radošo nozaru attīstība (NAP2027 [376], [377], [378])</t>
  </si>
  <si>
    <t>4.1. uzdevums. Radīt priekšnosacījumus profesionālās mākslas attīstībai (NAP2027 [382])</t>
  </si>
  <si>
    <t>NAP 262 - VBF 8 600 000
React-EU SAM 13.1.4</t>
  </si>
  <si>
    <t>4.4. uzdevums. Paaugstināt kultūras un radošajās nozarēs strādājošo atalgojumu un ieņēmumus (NAP2027 [223], [225], [382])</t>
  </si>
  <si>
    <t>4.5. uzdevums. Stiprināt kultūras informācijas telpu (NAP2027 [368])</t>
  </si>
  <si>
    <t xml:space="preserve">4.6. uzdevums. Sniegt atbalstu kultūras un radošo nozaru NVO sektora darbībai (NAP2027 [381], [383]) </t>
  </si>
  <si>
    <t>REACT-EU SAM 13.1.4 - 3 000 000 euro
VBF</t>
  </si>
  <si>
    <t>4.7. uzdevums. Stiprināt kultūras un radošo nozaru eksportspēju un starptautisko atpazīstamību Latvijas tēla veidošanā (NAP2027 [243], [383], [384])</t>
  </si>
  <si>
    <t>4.8. uzdevums. Veicināt radošo industriju attīstību (NAP2027 [333], [383])</t>
  </si>
  <si>
    <t>5. Rīcības virziens. Kultūra un izglītība (NAP2027 [134], [135], [151], [371])</t>
  </si>
  <si>
    <t>5.1. uzdevums. Stiprināt profesionālās ievirzes izglītību (NAP2027 [385])</t>
  </si>
  <si>
    <t>5.2. uzdevums. Stiprināt profesionālo vidējo izglītību (NAP2027 [166], [385])</t>
  </si>
  <si>
    <t>5.3. uzdevums. Stiprināt augstāko izglītību un pētniecību (NAP2027 [156], [371], [385])</t>
  </si>
  <si>
    <t>5.4. uzdevums. Nodrošināt profesionālās pilnveides, kvalifikācijas iegūšanas un tālākizglītības iespējas kultūras un radošajās nozarēs strādājošajiem (NAP2027 [371])</t>
  </si>
  <si>
    <t>5.5. uzdevums. Sniegt ieguldījumu vispārējās izglītības procesā kultūras izpratnes un pašizpausmes mākslā attīstīšanai (NAP2027 [153])</t>
  </si>
  <si>
    <t>VBF
Finansējums iniciatīvas "Latvijas skolas soma" ilgtspējas nodrošināšanai iekļauts Izglītības attīstības pamatnostādņu budžetā</t>
  </si>
  <si>
    <r>
      <t>Nepieciešamais papildu finansējums</t>
    </r>
    <r>
      <rPr>
        <vertAlign val="superscript"/>
        <sz val="10"/>
        <rFont val="Arial"/>
        <family val="2"/>
        <charset val="186"/>
      </rPr>
      <t>52</t>
    </r>
  </si>
  <si>
    <t>1.1. uzdevums. Nodrošināt kultūras piedāvājuma pieejamību reģionos (NAP2027 [367], [368])</t>
  </si>
  <si>
    <t>4.2. uzdevums. Veikt ieguldījumus kultūras infrastruktūras attīstībā (NAP2027 [281], [369], [380])</t>
  </si>
  <si>
    <t>4.3. uzdevums. Veikt ieguldījumus kultūras un radošo nozaru materiāltehniskajā nodrošinājumā (NAP2027 [369], [380])</t>
  </si>
  <si>
    <t>VBF nav plānots NAP2027</t>
  </si>
  <si>
    <t>VBF pārfinansēts par 500000 eiro</t>
  </si>
  <si>
    <t>Finansējuma pārpalikums</t>
  </si>
  <si>
    <t>Pārfinansēts</t>
  </si>
  <si>
    <t>Nepieciešams sašaurināt pasākumu loku (nodalīt no IAP2027)</t>
  </si>
  <si>
    <t>IAP2027 uzdevumā 2.1.1.5. KM ieplānots 3552500 eiro no VBF sākot ar 2022.gadu</t>
  </si>
  <si>
    <t>NAP245 plānots ESF 8700000 eiro, veidojas finansējuma pārpalikums. NAP27 EM plānoti ESF 6525000 eiro, neizskatās, ka tiktu izmantoti uzdevuma ietvaros. VBF nav plānots NAP2027</t>
  </si>
  <si>
    <t>NAP257 ESF plānoti 23576591 eiro, veidojas finansējuma pārpalikums</t>
  </si>
  <si>
    <t>Visi citu institūciju ESF pasākumi, ESF līdzekļi nav plānoti zem šī uzdevuma, izņemot NAP440, kur ir plānoti līdzekļi VBF 7045000 eiro, VBF daļa pārfinansēta</t>
  </si>
  <si>
    <t>ES fondi pieejami 244 - 17400000 eiro, 249 - 33712500 eiro, uzdevums ESF ziņā pārfinansēts. VBF daļa pārfinansēta par aptuveni 45 milj. eiro</t>
  </si>
  <si>
    <t>NAP256 pieejami ESF 4350000 eiro, NAP71 - EM pasākums ar ESF 96900000 eiro finansējumu, no tā ir plānots kaut ko izmantot? VBF NAP2027 nav plānots</t>
  </si>
  <si>
    <t>420,1 IZM pasākums ar pieejamo VBF finansējumu 4900000 eiro</t>
  </si>
  <si>
    <t>NAP610 Publisko pakalpojumu atlīdzības fonds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</si>
</sst>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10"/>
      <color theme="1"/>
      <name val="Arial"/>
      <family val="2"/>
      <charset val="186"/>
    </font>
    <font>
      <b/>
      <sz val="10"/>
      <color rgb="FF414142"/>
      <name val="Arial"/>
      <family val="2"/>
      <charset val="186"/>
    </font>
    <font>
      <vertAlign val="superscript"/>
      <sz val="10"/>
      <name val="Arial"/>
      <family val="2"/>
      <charset val="186"/>
    </font>
    <font>
      <sz val="10"/>
      <color rgb="FF414142"/>
      <name val="Arial"/>
      <family val="2"/>
      <charset val="186"/>
    </font>
    <font>
      <sz val="10"/>
      <color rgb="FFFF0000"/>
      <name val="Arial"/>
      <family val="2"/>
      <charset val="186"/>
    </font>
    <font>
      <b/>
      <sz val="11"/>
      <color theme="8"/>
      <name val="Calibri"/>
      <family val="2"/>
      <charset val="186"/>
      <scheme val="minor"/>
    </font>
    <font>
      <b/>
      <sz val="11"/>
      <color theme="4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DD9C3"/>
        <bgColor rgb="FF000000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3" fontId="0" fillId="0" borderId="0" xfId="0" applyNumberFormat="1"/>
    <xf numFmtId="0" fontId="3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2" borderId="2" xfId="0" applyFont="1" applyFill="1" applyBorder="1" applyAlignment="1">
      <alignment wrapText="1"/>
    </xf>
    <xf numFmtId="0" fontId="2" fillId="4" borderId="14" xfId="0" applyFont="1" applyFill="1" applyBorder="1" applyAlignment="1">
      <alignment wrapText="1"/>
    </xf>
    <xf numFmtId="3" fontId="2" fillId="4" borderId="2" xfId="0" applyNumberFormat="1" applyFont="1" applyFill="1" applyBorder="1" applyAlignment="1">
      <alignment wrapText="1"/>
    </xf>
    <xf numFmtId="0" fontId="1" fillId="2" borderId="14" xfId="0" applyFont="1" applyFill="1" applyBorder="1" applyAlignment="1">
      <alignment wrapText="1"/>
    </xf>
    <xf numFmtId="0" fontId="2" fillId="2" borderId="14" xfId="0" applyFont="1" applyFill="1" applyBorder="1" applyAlignment="1">
      <alignment wrapText="1"/>
    </xf>
    <xf numFmtId="3" fontId="2" fillId="2" borderId="2" xfId="0" applyNumberFormat="1" applyFont="1" applyFill="1" applyBorder="1" applyAlignment="1">
      <alignment wrapText="1"/>
    </xf>
    <xf numFmtId="3" fontId="1" fillId="2" borderId="2" xfId="0" applyNumberFormat="1" applyFont="1" applyFill="1" applyBorder="1" applyAlignment="1">
      <alignment wrapText="1"/>
    </xf>
    <xf numFmtId="0" fontId="1" fillId="2" borderId="14" xfId="0" quotePrefix="1" applyFont="1" applyFill="1" applyBorder="1" applyAlignment="1">
      <alignment wrapText="1"/>
    </xf>
    <xf numFmtId="0" fontId="2" fillId="5" borderId="14" xfId="0" applyFont="1" applyFill="1" applyBorder="1" applyAlignment="1">
      <alignment wrapText="1"/>
    </xf>
    <xf numFmtId="3" fontId="2" fillId="5" borderId="2" xfId="0" applyNumberFormat="1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3" fontId="1" fillId="5" borderId="2" xfId="0" applyNumberFormat="1" applyFont="1" applyFill="1" applyBorder="1" applyAlignment="1">
      <alignment wrapText="1"/>
    </xf>
    <xf numFmtId="3" fontId="1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5" borderId="17" xfId="0" applyFont="1" applyFill="1" applyBorder="1" applyAlignment="1">
      <alignment wrapText="1"/>
    </xf>
    <xf numFmtId="0" fontId="1" fillId="5" borderId="18" xfId="0" applyFont="1" applyFill="1" applyBorder="1" applyAlignment="1">
      <alignment wrapText="1"/>
    </xf>
    <xf numFmtId="3" fontId="4" fillId="5" borderId="2" xfId="0" applyNumberFormat="1" applyFont="1" applyFill="1" applyBorder="1" applyAlignment="1">
      <alignment wrapText="1"/>
    </xf>
    <xf numFmtId="0" fontId="6" fillId="5" borderId="2" xfId="0" applyFont="1" applyFill="1" applyBorder="1" applyAlignment="1">
      <alignment wrapText="1"/>
    </xf>
    <xf numFmtId="3" fontId="6" fillId="5" borderId="2" xfId="0" applyNumberFormat="1" applyFont="1" applyFill="1" applyBorder="1" applyAlignment="1">
      <alignment wrapText="1"/>
    </xf>
    <xf numFmtId="0" fontId="7" fillId="5" borderId="14" xfId="0" applyFont="1" applyFill="1" applyBorder="1" applyAlignment="1">
      <alignment wrapText="1"/>
    </xf>
    <xf numFmtId="3" fontId="7" fillId="5" borderId="2" xfId="0" applyNumberFormat="1" applyFont="1" applyFill="1" applyBorder="1" applyAlignment="1">
      <alignment wrapText="1"/>
    </xf>
    <xf numFmtId="3" fontId="1" fillId="0" borderId="2" xfId="0" applyNumberFormat="1" applyFont="1" applyFill="1" applyBorder="1" applyAlignment="1">
      <alignment wrapText="1"/>
    </xf>
    <xf numFmtId="3" fontId="1" fillId="7" borderId="2" xfId="0" applyNumberFormat="1" applyFont="1" applyFill="1" applyBorder="1" applyAlignment="1">
      <alignment wrapText="1"/>
    </xf>
    <xf numFmtId="0" fontId="8" fillId="0" borderId="0" xfId="0" applyFont="1"/>
    <xf numFmtId="0" fontId="8" fillId="0" borderId="0" xfId="0" applyFont="1" applyFill="1"/>
    <xf numFmtId="0" fontId="9" fillId="0" borderId="0" xfId="0" applyFont="1"/>
    <xf numFmtId="0" fontId="4" fillId="4" borderId="1" xfId="0" applyFont="1" applyFill="1" applyBorder="1" applyAlignment="1">
      <alignment wrapText="1"/>
    </xf>
    <xf numFmtId="0" fontId="4" fillId="4" borderId="1" xfId="0" applyFont="1" applyFill="1" applyBorder="1" applyAlignment="1">
      <alignment horizontal="left" wrapText="1"/>
    </xf>
    <xf numFmtId="0" fontId="1" fillId="0" borderId="6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3" borderId="15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2" fillId="3" borderId="16" xfId="0" applyFont="1" applyFill="1" applyBorder="1" applyAlignment="1">
      <alignment wrapText="1"/>
    </xf>
    <xf numFmtId="0" fontId="2" fillId="6" borderId="19" xfId="0" applyFont="1" applyFill="1" applyBorder="1" applyAlignment="1">
      <alignment wrapText="1"/>
    </xf>
    <xf numFmtId="0" fontId="2" fillId="6" borderId="5" xfId="0" applyFont="1" applyFill="1" applyBorder="1" applyAlignment="1">
      <alignment wrapText="1"/>
    </xf>
    <xf numFmtId="0" fontId="2" fillId="6" borderId="8" xfId="0" applyFont="1" applyFill="1" applyBorder="1" applyAlignment="1">
      <alignment wrapText="1"/>
    </xf>
    <xf numFmtId="0" fontId="1" fillId="0" borderId="6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4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1" fillId="2" borderId="10" xfId="0" applyFont="1" applyFill="1" applyBorder="1" applyAlignment="1">
      <alignment wrapText="1"/>
    </xf>
    <xf numFmtId="0" fontId="1" fillId="2" borderId="11" xfId="0" applyFont="1" applyFill="1" applyBorder="1" applyAlignment="1">
      <alignment wrapText="1"/>
    </xf>
    <xf numFmtId="0" fontId="1" fillId="2" borderId="12" xfId="0" applyFont="1" applyFill="1" applyBorder="1" applyAlignment="1">
      <alignment wrapText="1"/>
    </xf>
    <xf numFmtId="0" fontId="4" fillId="4" borderId="3" xfId="0" applyFont="1" applyFill="1" applyBorder="1" applyAlignment="1">
      <alignment wrapText="1"/>
    </xf>
    <xf numFmtId="0" fontId="4" fillId="4" borderId="5" xfId="0" applyFont="1" applyFill="1" applyBorder="1" applyAlignment="1">
      <alignment wrapText="1"/>
    </xf>
  </cellXfs>
  <cellStyles count="1">
    <cellStyle name="Parasts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62"/>
  <sheetViews>
    <sheetView tabSelected="1" zoomScale="80" zoomScaleNormal="80" workbookViewId="0">
      <pane ySplit="2" topLeftCell="A3" activePane="bottomLeft" state="frozen"/>
      <selection pane="bottomLeft" activeCell="M376" sqref="M376"/>
    </sheetView>
  </sheetViews>
  <sheetFormatPr defaultRowHeight="15" x14ac:dyDescent="0.25"/>
  <cols>
    <col min="1" max="1" width="63.5703125" customWidth="1"/>
    <col min="2" max="2" width="12.7109375" customWidth="1"/>
    <col min="3" max="11" width="12.7109375" hidden="1" customWidth="1"/>
    <col min="12" max="12" width="23.28515625" style="2" customWidth="1"/>
  </cols>
  <sheetData>
    <row r="1" spans="1:12" x14ac:dyDescent="0.25">
      <c r="A1" s="49" t="s">
        <v>0</v>
      </c>
      <c r="B1" s="51" t="s">
        <v>1</v>
      </c>
      <c r="C1" s="52"/>
      <c r="D1" s="53"/>
      <c r="E1" s="51" t="s">
        <v>67</v>
      </c>
      <c r="F1" s="52"/>
      <c r="G1" s="52"/>
      <c r="H1" s="52"/>
      <c r="I1" s="52"/>
      <c r="J1" s="52"/>
      <c r="K1" s="53"/>
      <c r="L1" s="3" t="s">
        <v>20</v>
      </c>
    </row>
    <row r="2" spans="1:12" x14ac:dyDescent="0.25">
      <c r="A2" s="50"/>
      <c r="B2" s="4">
        <v>2021</v>
      </c>
      <c r="C2" s="4">
        <v>2022</v>
      </c>
      <c r="D2" s="4">
        <v>2023</v>
      </c>
      <c r="E2" s="4">
        <v>2021</v>
      </c>
      <c r="F2" s="4">
        <v>2022</v>
      </c>
      <c r="G2" s="4">
        <v>2023</v>
      </c>
      <c r="H2" s="4">
        <v>2024</v>
      </c>
      <c r="I2" s="4">
        <v>2025</v>
      </c>
      <c r="J2" s="4">
        <v>2026</v>
      </c>
      <c r="K2" s="4">
        <v>2027</v>
      </c>
      <c r="L2" s="48"/>
    </row>
    <row r="3" spans="1:12" x14ac:dyDescent="0.25">
      <c r="A3" s="5" t="s">
        <v>2</v>
      </c>
      <c r="B3" s="6">
        <f>B7</f>
        <v>187490323</v>
      </c>
      <c r="C3" s="6">
        <f t="shared" ref="C3:K3" si="0">C7</f>
        <v>179050129</v>
      </c>
      <c r="D3" s="6">
        <f t="shared" si="0"/>
        <v>179255936</v>
      </c>
      <c r="E3" s="6">
        <f t="shared" si="0"/>
        <v>0</v>
      </c>
      <c r="F3" s="6">
        <f t="shared" si="0"/>
        <v>46549836</v>
      </c>
      <c r="G3" s="6">
        <f t="shared" si="0"/>
        <v>87936890</v>
      </c>
      <c r="H3" s="6">
        <f t="shared" si="0"/>
        <v>118348238</v>
      </c>
      <c r="I3" s="6">
        <f t="shared" si="0"/>
        <v>103362616</v>
      </c>
      <c r="J3" s="6">
        <f t="shared" si="0"/>
        <v>111076273</v>
      </c>
      <c r="K3" s="6">
        <f t="shared" si="0"/>
        <v>111435147</v>
      </c>
      <c r="L3" s="46"/>
    </row>
    <row r="4" spans="1:12" x14ac:dyDescent="0.25">
      <c r="A4" s="7" t="s">
        <v>3</v>
      </c>
      <c r="B4" s="4" t="s">
        <v>4</v>
      </c>
      <c r="C4" s="4" t="s">
        <v>4</v>
      </c>
      <c r="D4" s="4" t="s">
        <v>4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6"/>
    </row>
    <row r="5" spans="1:12" x14ac:dyDescent="0.25">
      <c r="A5" s="7" t="s">
        <v>5</v>
      </c>
      <c r="B5" s="4" t="s">
        <v>4</v>
      </c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6"/>
    </row>
    <row r="6" spans="1:12" x14ac:dyDescent="0.25">
      <c r="A6" s="7" t="s">
        <v>6</v>
      </c>
      <c r="B6" s="4" t="s">
        <v>4</v>
      </c>
      <c r="C6" s="4" t="s">
        <v>4</v>
      </c>
      <c r="D6" s="4" t="s">
        <v>4</v>
      </c>
      <c r="E6" s="4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6"/>
    </row>
    <row r="7" spans="1:12" x14ac:dyDescent="0.25">
      <c r="A7" s="8" t="s">
        <v>7</v>
      </c>
      <c r="B7" s="9">
        <f>B9+B10</f>
        <v>187490323</v>
      </c>
      <c r="C7" s="9">
        <f t="shared" ref="C7:K7" si="1">C9+C10</f>
        <v>179050129</v>
      </c>
      <c r="D7" s="9">
        <f t="shared" si="1"/>
        <v>179255936</v>
      </c>
      <c r="E7" s="9">
        <f t="shared" si="1"/>
        <v>0</v>
      </c>
      <c r="F7" s="9">
        <f t="shared" si="1"/>
        <v>46549836</v>
      </c>
      <c r="G7" s="9">
        <f t="shared" si="1"/>
        <v>87936890</v>
      </c>
      <c r="H7" s="9">
        <f t="shared" si="1"/>
        <v>118348238</v>
      </c>
      <c r="I7" s="9">
        <f t="shared" si="1"/>
        <v>103362616</v>
      </c>
      <c r="J7" s="9">
        <f t="shared" si="1"/>
        <v>111076273</v>
      </c>
      <c r="K7" s="9">
        <f t="shared" si="1"/>
        <v>111435147</v>
      </c>
      <c r="L7" s="46"/>
    </row>
    <row r="8" spans="1:12" x14ac:dyDescent="0.25">
      <c r="A8" s="7" t="s">
        <v>8</v>
      </c>
      <c r="B8" s="4"/>
      <c r="C8" s="4"/>
      <c r="D8" s="4"/>
      <c r="E8" s="4"/>
      <c r="F8" s="4"/>
      <c r="G8" s="4"/>
      <c r="H8" s="4"/>
      <c r="I8" s="4"/>
      <c r="J8" s="4"/>
      <c r="K8" s="4"/>
      <c r="L8" s="46"/>
    </row>
    <row r="9" spans="1:12" x14ac:dyDescent="0.25">
      <c r="A9" s="7" t="s">
        <v>9</v>
      </c>
      <c r="B9" s="10">
        <f>B14</f>
        <v>185662039</v>
      </c>
      <c r="C9" s="10">
        <f t="shared" ref="C9:K9" si="2">C14</f>
        <v>178275090</v>
      </c>
      <c r="D9" s="10">
        <f t="shared" si="2"/>
        <v>179241704</v>
      </c>
      <c r="E9" s="10">
        <f t="shared" si="2"/>
        <v>0</v>
      </c>
      <c r="F9" s="10">
        <f t="shared" si="2"/>
        <v>39081277</v>
      </c>
      <c r="G9" s="10">
        <f t="shared" si="2"/>
        <v>68969294</v>
      </c>
      <c r="H9" s="10">
        <f t="shared" si="2"/>
        <v>85936939</v>
      </c>
      <c r="I9" s="10">
        <f t="shared" si="2"/>
        <v>71123590</v>
      </c>
      <c r="J9" s="10">
        <f t="shared" si="2"/>
        <v>74837247</v>
      </c>
      <c r="K9" s="10">
        <f t="shared" si="2"/>
        <v>80496121</v>
      </c>
      <c r="L9" s="46"/>
    </row>
    <row r="10" spans="1:12" ht="26.25" x14ac:dyDescent="0.25">
      <c r="A10" s="7" t="s">
        <v>10</v>
      </c>
      <c r="B10" s="10">
        <f>B15</f>
        <v>1828284</v>
      </c>
      <c r="C10" s="10">
        <f t="shared" ref="C10:K10" si="3">C15</f>
        <v>775039</v>
      </c>
      <c r="D10" s="10">
        <f t="shared" si="3"/>
        <v>14232</v>
      </c>
      <c r="E10" s="10">
        <f t="shared" si="3"/>
        <v>0</v>
      </c>
      <c r="F10" s="10">
        <f t="shared" si="3"/>
        <v>7468559</v>
      </c>
      <c r="G10" s="10">
        <f t="shared" si="3"/>
        <v>18967596</v>
      </c>
      <c r="H10" s="10">
        <f t="shared" si="3"/>
        <v>32411299</v>
      </c>
      <c r="I10" s="10">
        <f t="shared" si="3"/>
        <v>32239026</v>
      </c>
      <c r="J10" s="10">
        <f t="shared" si="3"/>
        <v>36239026</v>
      </c>
      <c r="K10" s="10">
        <f t="shared" si="3"/>
        <v>30939026</v>
      </c>
      <c r="L10" s="46"/>
    </row>
    <row r="11" spans="1:12" x14ac:dyDescent="0.25">
      <c r="A11" s="8" t="s">
        <v>11</v>
      </c>
      <c r="B11" s="10"/>
      <c r="C11" s="10"/>
      <c r="D11" s="10"/>
      <c r="E11" s="4"/>
      <c r="F11" s="10"/>
      <c r="G11" s="10"/>
      <c r="H11" s="10"/>
      <c r="I11" s="10"/>
      <c r="J11" s="10"/>
      <c r="K11" s="10"/>
      <c r="L11" s="46"/>
    </row>
    <row r="12" spans="1:12" x14ac:dyDescent="0.25">
      <c r="A12" s="7" t="s">
        <v>12</v>
      </c>
      <c r="B12" s="10"/>
      <c r="C12" s="10"/>
      <c r="D12" s="10"/>
      <c r="E12" s="4"/>
      <c r="F12" s="10"/>
      <c r="G12" s="10"/>
      <c r="H12" s="10"/>
      <c r="I12" s="10"/>
      <c r="J12" s="10"/>
      <c r="K12" s="10"/>
      <c r="L12" s="46"/>
    </row>
    <row r="13" spans="1:12" x14ac:dyDescent="0.25">
      <c r="A13" s="7" t="s">
        <v>13</v>
      </c>
      <c r="B13" s="10">
        <f>B14+B15</f>
        <v>187490323</v>
      </c>
      <c r="C13" s="10">
        <f t="shared" ref="C13:K13" si="4">C14+C15</f>
        <v>179050129</v>
      </c>
      <c r="D13" s="10">
        <f t="shared" si="4"/>
        <v>179255936</v>
      </c>
      <c r="E13" s="10">
        <f t="shared" si="4"/>
        <v>0</v>
      </c>
      <c r="F13" s="10">
        <f t="shared" si="4"/>
        <v>46549836</v>
      </c>
      <c r="G13" s="10">
        <f t="shared" si="4"/>
        <v>87936890</v>
      </c>
      <c r="H13" s="10">
        <f t="shared" si="4"/>
        <v>118348238</v>
      </c>
      <c r="I13" s="10">
        <f t="shared" si="4"/>
        <v>103362616</v>
      </c>
      <c r="J13" s="10">
        <f t="shared" si="4"/>
        <v>111076273</v>
      </c>
      <c r="K13" s="10">
        <f t="shared" si="4"/>
        <v>111435147</v>
      </c>
      <c r="L13" s="46"/>
    </row>
    <row r="14" spans="1:12" x14ac:dyDescent="0.25">
      <c r="A14" s="11" t="s">
        <v>14</v>
      </c>
      <c r="B14" s="10">
        <f>B17</f>
        <v>185662039</v>
      </c>
      <c r="C14" s="10">
        <f t="shared" ref="C14:K14" si="5">C17</f>
        <v>178275090</v>
      </c>
      <c r="D14" s="10">
        <f t="shared" si="5"/>
        <v>179241704</v>
      </c>
      <c r="E14" s="10">
        <f t="shared" si="5"/>
        <v>0</v>
      </c>
      <c r="F14" s="10">
        <f t="shared" si="5"/>
        <v>39081277</v>
      </c>
      <c r="G14" s="10">
        <f t="shared" si="5"/>
        <v>68969294</v>
      </c>
      <c r="H14" s="10">
        <f t="shared" si="5"/>
        <v>85936939</v>
      </c>
      <c r="I14" s="10">
        <f t="shared" si="5"/>
        <v>71123590</v>
      </c>
      <c r="J14" s="10">
        <f t="shared" si="5"/>
        <v>74837247</v>
      </c>
      <c r="K14" s="10">
        <f t="shared" si="5"/>
        <v>80496121</v>
      </c>
      <c r="L14" s="46"/>
    </row>
    <row r="15" spans="1:12" ht="26.25" x14ac:dyDescent="0.25">
      <c r="A15" s="11" t="s">
        <v>15</v>
      </c>
      <c r="B15" s="10">
        <f>B18</f>
        <v>1828284</v>
      </c>
      <c r="C15" s="10">
        <f t="shared" ref="C15:K15" si="6">C18</f>
        <v>775039</v>
      </c>
      <c r="D15" s="10">
        <f t="shared" si="6"/>
        <v>14232</v>
      </c>
      <c r="E15" s="10">
        <f t="shared" si="6"/>
        <v>0</v>
      </c>
      <c r="F15" s="10">
        <f t="shared" si="6"/>
        <v>7468559</v>
      </c>
      <c r="G15" s="10">
        <f t="shared" si="6"/>
        <v>18967596</v>
      </c>
      <c r="H15" s="10">
        <f t="shared" si="6"/>
        <v>32411299</v>
      </c>
      <c r="I15" s="10">
        <f t="shared" si="6"/>
        <v>32239026</v>
      </c>
      <c r="J15" s="10">
        <f t="shared" si="6"/>
        <v>36239026</v>
      </c>
      <c r="K15" s="10">
        <f t="shared" si="6"/>
        <v>30939026</v>
      </c>
      <c r="L15" s="46"/>
    </row>
    <row r="16" spans="1:12" x14ac:dyDescent="0.25">
      <c r="A16" s="7" t="s">
        <v>16</v>
      </c>
      <c r="B16" s="10">
        <f>B17+B18</f>
        <v>187490323</v>
      </c>
      <c r="C16" s="10">
        <f t="shared" ref="C16:E16" si="7">C17+C18</f>
        <v>179050129</v>
      </c>
      <c r="D16" s="10">
        <f t="shared" si="7"/>
        <v>179255936</v>
      </c>
      <c r="E16" s="10">
        <f t="shared" si="7"/>
        <v>0</v>
      </c>
      <c r="F16" s="10">
        <f t="shared" ref="F16" si="8">F17+F18</f>
        <v>46549836</v>
      </c>
      <c r="G16" s="10">
        <f t="shared" ref="G16:H16" si="9">G17+G18</f>
        <v>87936890</v>
      </c>
      <c r="H16" s="10">
        <f t="shared" si="9"/>
        <v>118348238</v>
      </c>
      <c r="I16" s="10">
        <f>I17+I18</f>
        <v>103362616</v>
      </c>
      <c r="J16" s="10">
        <f t="shared" ref="J16" si="10">J17+J18</f>
        <v>111076273</v>
      </c>
      <c r="K16" s="10">
        <f t="shared" ref="K16" si="11">K17+K18</f>
        <v>111435147</v>
      </c>
      <c r="L16" s="46"/>
    </row>
    <row r="17" spans="1:12" x14ac:dyDescent="0.25">
      <c r="A17" s="11" t="s">
        <v>14</v>
      </c>
      <c r="B17" s="10">
        <f>B34+B170+B238+B323+B476</f>
        <v>185662039</v>
      </c>
      <c r="C17" s="10">
        <f t="shared" ref="C17:K17" si="12">C34+C170+C238+C323+C476</f>
        <v>178275090</v>
      </c>
      <c r="D17" s="10">
        <f t="shared" si="12"/>
        <v>179241704</v>
      </c>
      <c r="E17" s="10">
        <f>E34+E170+E238+E323+E476</f>
        <v>0</v>
      </c>
      <c r="F17" s="10">
        <f t="shared" si="12"/>
        <v>39081277</v>
      </c>
      <c r="G17" s="10">
        <f>G34+G170+G238+G323+G476</f>
        <v>68969294</v>
      </c>
      <c r="H17" s="10">
        <f t="shared" si="12"/>
        <v>85936939</v>
      </c>
      <c r="I17" s="10">
        <f t="shared" si="12"/>
        <v>71123590</v>
      </c>
      <c r="J17" s="10">
        <f>J34+J170+J238+J323+J476</f>
        <v>74837247</v>
      </c>
      <c r="K17" s="10">
        <f t="shared" si="12"/>
        <v>80496121</v>
      </c>
      <c r="L17" s="46"/>
    </row>
    <row r="18" spans="1:12" ht="26.25" x14ac:dyDescent="0.25">
      <c r="A18" s="11" t="s">
        <v>15</v>
      </c>
      <c r="B18" s="10">
        <f>B35+B171+B239+B324+B477</f>
        <v>1828284</v>
      </c>
      <c r="C18" s="10">
        <f t="shared" ref="C18:K18" si="13">C35+C171+C239+C324+C477</f>
        <v>775039</v>
      </c>
      <c r="D18" s="10">
        <f t="shared" si="13"/>
        <v>14232</v>
      </c>
      <c r="E18" s="10">
        <f t="shared" si="13"/>
        <v>0</v>
      </c>
      <c r="F18" s="10">
        <f t="shared" si="13"/>
        <v>7468559</v>
      </c>
      <c r="G18" s="10">
        <f t="shared" si="13"/>
        <v>18967596</v>
      </c>
      <c r="H18" s="10">
        <f t="shared" si="13"/>
        <v>32411299</v>
      </c>
      <c r="I18" s="10">
        <f t="shared" si="13"/>
        <v>32239026</v>
      </c>
      <c r="J18" s="10">
        <f t="shared" si="13"/>
        <v>36239026</v>
      </c>
      <c r="K18" s="10">
        <f t="shared" si="13"/>
        <v>30939026</v>
      </c>
      <c r="L18" s="47"/>
    </row>
    <row r="19" spans="1:12" x14ac:dyDescent="0.25">
      <c r="A19" s="37" t="s">
        <v>33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9"/>
    </row>
    <row r="20" spans="1:12" x14ac:dyDescent="0.25">
      <c r="A20" s="12" t="s">
        <v>2</v>
      </c>
      <c r="B20" s="21">
        <f>B24</f>
        <v>12351834</v>
      </c>
      <c r="C20" s="21">
        <f t="shared" ref="C20:K20" si="14">C24</f>
        <v>11329920</v>
      </c>
      <c r="D20" s="21">
        <f t="shared" si="14"/>
        <v>10480907</v>
      </c>
      <c r="E20" s="21">
        <f t="shared" si="14"/>
        <v>0</v>
      </c>
      <c r="F20" s="21">
        <f t="shared" si="14"/>
        <v>3468559</v>
      </c>
      <c r="G20" s="21">
        <f t="shared" si="14"/>
        <v>3238596</v>
      </c>
      <c r="H20" s="21">
        <f t="shared" si="14"/>
        <v>1172273</v>
      </c>
      <c r="I20" s="21">
        <f t="shared" si="14"/>
        <v>2000000</v>
      </c>
      <c r="J20" s="21">
        <f t="shared" si="14"/>
        <v>5000000</v>
      </c>
      <c r="K20" s="21">
        <f t="shared" si="14"/>
        <v>6000000</v>
      </c>
      <c r="L20" s="48"/>
    </row>
    <row r="21" spans="1:12" x14ac:dyDescent="0.25">
      <c r="A21" s="14" t="s">
        <v>3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46"/>
    </row>
    <row r="22" spans="1:12" x14ac:dyDescent="0.25">
      <c r="A22" s="14" t="s">
        <v>5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46"/>
    </row>
    <row r="23" spans="1:12" x14ac:dyDescent="0.25">
      <c r="A23" s="14" t="s">
        <v>6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46"/>
    </row>
    <row r="24" spans="1:12" x14ac:dyDescent="0.25">
      <c r="A24" s="12" t="s">
        <v>7</v>
      </c>
      <c r="B24" s="23">
        <f>B26+B27</f>
        <v>12351834</v>
      </c>
      <c r="C24" s="23">
        <f t="shared" ref="C24:K24" si="15">C26+C27</f>
        <v>11329920</v>
      </c>
      <c r="D24" s="23">
        <f t="shared" si="15"/>
        <v>10480907</v>
      </c>
      <c r="E24" s="23">
        <f t="shared" si="15"/>
        <v>0</v>
      </c>
      <c r="F24" s="23">
        <f t="shared" si="15"/>
        <v>3468559</v>
      </c>
      <c r="G24" s="23">
        <f t="shared" si="15"/>
        <v>3238596</v>
      </c>
      <c r="H24" s="23">
        <f t="shared" si="15"/>
        <v>1172273</v>
      </c>
      <c r="I24" s="23">
        <f t="shared" si="15"/>
        <v>2000000</v>
      </c>
      <c r="J24" s="23">
        <f t="shared" si="15"/>
        <v>5000000</v>
      </c>
      <c r="K24" s="23">
        <f t="shared" si="15"/>
        <v>6000000</v>
      </c>
      <c r="L24" s="46"/>
    </row>
    <row r="25" spans="1:12" x14ac:dyDescent="0.25">
      <c r="A25" s="14" t="s">
        <v>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46"/>
    </row>
    <row r="26" spans="1:12" x14ac:dyDescent="0.25">
      <c r="A26" s="14" t="s">
        <v>9</v>
      </c>
      <c r="B26" s="23">
        <f>B31</f>
        <v>10779159</v>
      </c>
      <c r="C26" s="23">
        <f t="shared" ref="C26:K26" si="16">C31</f>
        <v>10569804</v>
      </c>
      <c r="D26" s="23">
        <f t="shared" si="16"/>
        <v>10466675</v>
      </c>
      <c r="E26" s="23">
        <f t="shared" si="16"/>
        <v>0</v>
      </c>
      <c r="F26" s="23">
        <f t="shared" si="16"/>
        <v>500000</v>
      </c>
      <c r="G26" s="23">
        <f t="shared" si="16"/>
        <v>1000000</v>
      </c>
      <c r="H26" s="23">
        <f t="shared" si="16"/>
        <v>1000000</v>
      </c>
      <c r="I26" s="23">
        <f t="shared" si="16"/>
        <v>2000000</v>
      </c>
      <c r="J26" s="23">
        <f t="shared" si="16"/>
        <v>5000000</v>
      </c>
      <c r="K26" s="23">
        <f t="shared" si="16"/>
        <v>6000000</v>
      </c>
      <c r="L26" s="46"/>
    </row>
    <row r="27" spans="1:12" ht="26.25" x14ac:dyDescent="0.25">
      <c r="A27" s="14" t="s">
        <v>10</v>
      </c>
      <c r="B27" s="23">
        <f>B32</f>
        <v>1572675</v>
      </c>
      <c r="C27" s="23">
        <f t="shared" ref="C27:K27" si="17">C32</f>
        <v>760116</v>
      </c>
      <c r="D27" s="23">
        <f t="shared" si="17"/>
        <v>14232</v>
      </c>
      <c r="E27" s="23">
        <f t="shared" si="17"/>
        <v>0</v>
      </c>
      <c r="F27" s="23">
        <f t="shared" si="17"/>
        <v>2968559</v>
      </c>
      <c r="G27" s="23">
        <f t="shared" si="17"/>
        <v>2238596</v>
      </c>
      <c r="H27" s="23">
        <f t="shared" si="17"/>
        <v>172273</v>
      </c>
      <c r="I27" s="23">
        <f t="shared" si="17"/>
        <v>0</v>
      </c>
      <c r="J27" s="23">
        <f t="shared" si="17"/>
        <v>0</v>
      </c>
      <c r="K27" s="23">
        <f t="shared" si="17"/>
        <v>0</v>
      </c>
      <c r="L27" s="46"/>
    </row>
    <row r="28" spans="1:12" x14ac:dyDescent="0.25">
      <c r="A28" s="12" t="s">
        <v>11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46"/>
    </row>
    <row r="29" spans="1:12" x14ac:dyDescent="0.25">
      <c r="A29" s="14" t="s">
        <v>12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46"/>
    </row>
    <row r="30" spans="1:12" x14ac:dyDescent="0.25">
      <c r="A30" s="14" t="s">
        <v>13</v>
      </c>
      <c r="B30" s="23">
        <f>B31+B32</f>
        <v>12351834</v>
      </c>
      <c r="C30" s="23">
        <f t="shared" ref="C30:K30" si="18">C31+C32</f>
        <v>11329920</v>
      </c>
      <c r="D30" s="23">
        <f t="shared" si="18"/>
        <v>10480907</v>
      </c>
      <c r="E30" s="23">
        <f t="shared" si="18"/>
        <v>0</v>
      </c>
      <c r="F30" s="23">
        <f t="shared" si="18"/>
        <v>3468559</v>
      </c>
      <c r="G30" s="23">
        <f t="shared" si="18"/>
        <v>3238596</v>
      </c>
      <c r="H30" s="23">
        <f t="shared" si="18"/>
        <v>1172273</v>
      </c>
      <c r="I30" s="23">
        <f t="shared" si="18"/>
        <v>2000000</v>
      </c>
      <c r="J30" s="23">
        <f t="shared" si="18"/>
        <v>5000000</v>
      </c>
      <c r="K30" s="23">
        <f t="shared" si="18"/>
        <v>6000000</v>
      </c>
      <c r="L30" s="46"/>
    </row>
    <row r="31" spans="1:12" x14ac:dyDescent="0.25">
      <c r="A31" s="14" t="s">
        <v>14</v>
      </c>
      <c r="B31" s="23">
        <f>B34</f>
        <v>10779159</v>
      </c>
      <c r="C31" s="23">
        <f t="shared" ref="C31:K31" si="19">C34</f>
        <v>10569804</v>
      </c>
      <c r="D31" s="23">
        <f t="shared" si="19"/>
        <v>10466675</v>
      </c>
      <c r="E31" s="23">
        <f t="shared" si="19"/>
        <v>0</v>
      </c>
      <c r="F31" s="23">
        <f t="shared" si="19"/>
        <v>500000</v>
      </c>
      <c r="G31" s="23">
        <f t="shared" si="19"/>
        <v>1000000</v>
      </c>
      <c r="H31" s="23">
        <f t="shared" si="19"/>
        <v>1000000</v>
      </c>
      <c r="I31" s="23">
        <f t="shared" si="19"/>
        <v>2000000</v>
      </c>
      <c r="J31" s="23">
        <f t="shared" si="19"/>
        <v>5000000</v>
      </c>
      <c r="K31" s="23">
        <f t="shared" si="19"/>
        <v>6000000</v>
      </c>
      <c r="L31" s="46"/>
    </row>
    <row r="32" spans="1:12" ht="26.25" x14ac:dyDescent="0.25">
      <c r="A32" s="14" t="s">
        <v>15</v>
      </c>
      <c r="B32" s="23">
        <f>B35</f>
        <v>1572675</v>
      </c>
      <c r="C32" s="23">
        <f t="shared" ref="C32:K32" si="20">C35</f>
        <v>760116</v>
      </c>
      <c r="D32" s="23">
        <f t="shared" si="20"/>
        <v>14232</v>
      </c>
      <c r="E32" s="23">
        <f t="shared" si="20"/>
        <v>0</v>
      </c>
      <c r="F32" s="23">
        <f t="shared" si="20"/>
        <v>2968559</v>
      </c>
      <c r="G32" s="23">
        <f t="shared" si="20"/>
        <v>2238596</v>
      </c>
      <c r="H32" s="23">
        <f t="shared" si="20"/>
        <v>172273</v>
      </c>
      <c r="I32" s="23">
        <f t="shared" si="20"/>
        <v>0</v>
      </c>
      <c r="J32" s="23">
        <f t="shared" si="20"/>
        <v>0</v>
      </c>
      <c r="K32" s="23">
        <f t="shared" si="20"/>
        <v>0</v>
      </c>
      <c r="L32" s="46"/>
    </row>
    <row r="33" spans="1:13" x14ac:dyDescent="0.25">
      <c r="A33" s="14" t="s">
        <v>16</v>
      </c>
      <c r="B33" s="23">
        <f>B34+B35</f>
        <v>12351834</v>
      </c>
      <c r="C33" s="23">
        <f t="shared" ref="C33:D33" si="21">C34+C35</f>
        <v>11329920</v>
      </c>
      <c r="D33" s="23">
        <f t="shared" si="21"/>
        <v>10480907</v>
      </c>
      <c r="E33" s="23">
        <f>E34+E35</f>
        <v>0</v>
      </c>
      <c r="F33" s="23">
        <f t="shared" ref="F33" si="22">F34+F35</f>
        <v>3468559</v>
      </c>
      <c r="G33" s="23">
        <f>G34+G35</f>
        <v>3238596</v>
      </c>
      <c r="H33" s="23">
        <f>H34+H35</f>
        <v>1172273</v>
      </c>
      <c r="I33" s="23">
        <f>I34+I35</f>
        <v>2000000</v>
      </c>
      <c r="J33" s="23">
        <f t="shared" ref="J33" si="23">J34+J35</f>
        <v>5000000</v>
      </c>
      <c r="K33" s="23">
        <f t="shared" ref="K33" si="24">K34+K35</f>
        <v>6000000</v>
      </c>
      <c r="L33" s="46"/>
    </row>
    <row r="34" spans="1:13" x14ac:dyDescent="0.25">
      <c r="A34" s="14" t="s">
        <v>14</v>
      </c>
      <c r="B34" s="23">
        <f>B51+B68+B85+B102+B119+B136+B153</f>
        <v>10779159</v>
      </c>
      <c r="C34" s="23">
        <f>C51+C68+C85+C102+C119+C136+C153</f>
        <v>10569804</v>
      </c>
      <c r="D34" s="23">
        <f>D51+D68+D85+D102+D119+D136+D153</f>
        <v>10466675</v>
      </c>
      <c r="E34" s="23">
        <f t="shared" ref="E34:K34" si="25">E51+E68+E85+E102+E119+E136+E153</f>
        <v>0</v>
      </c>
      <c r="F34" s="23">
        <f t="shared" si="25"/>
        <v>500000</v>
      </c>
      <c r="G34" s="23">
        <f t="shared" si="25"/>
        <v>1000000</v>
      </c>
      <c r="H34" s="23">
        <f t="shared" si="25"/>
        <v>1000000</v>
      </c>
      <c r="I34" s="23">
        <f t="shared" si="25"/>
        <v>2000000</v>
      </c>
      <c r="J34" s="23">
        <f t="shared" si="25"/>
        <v>5000000</v>
      </c>
      <c r="K34" s="23">
        <f t="shared" si="25"/>
        <v>6000000</v>
      </c>
      <c r="L34" s="46"/>
    </row>
    <row r="35" spans="1:13" ht="26.25" x14ac:dyDescent="0.25">
      <c r="A35" s="14" t="s">
        <v>15</v>
      </c>
      <c r="B35" s="23">
        <f>B52+B69+B86+B103+B120+B137+B154</f>
        <v>1572675</v>
      </c>
      <c r="C35" s="23">
        <f t="shared" ref="C35:K35" si="26">C52+C69+C86+C103+C120+C137+C154</f>
        <v>760116</v>
      </c>
      <c r="D35" s="23">
        <f t="shared" si="26"/>
        <v>14232</v>
      </c>
      <c r="E35" s="23">
        <f>E52+E69+E86+E103+E120+E137+E154</f>
        <v>0</v>
      </c>
      <c r="F35" s="23">
        <f t="shared" si="26"/>
        <v>2968559</v>
      </c>
      <c r="G35" s="23">
        <f>G52+G69+G86+G103+G120+G137+G154</f>
        <v>2238596</v>
      </c>
      <c r="H35" s="23">
        <f t="shared" si="26"/>
        <v>172273</v>
      </c>
      <c r="I35" s="23">
        <f t="shared" si="26"/>
        <v>0</v>
      </c>
      <c r="J35" s="23">
        <f>J52+J69+J86+J103+J120+J137+J154</f>
        <v>0</v>
      </c>
      <c r="K35" s="23">
        <f t="shared" si="26"/>
        <v>0</v>
      </c>
      <c r="L35" s="47"/>
    </row>
    <row r="36" spans="1:13" ht="14.45" customHeight="1" x14ac:dyDescent="0.25">
      <c r="A36" s="40" t="s">
        <v>68</v>
      </c>
      <c r="B36" s="41"/>
      <c r="C36" s="41"/>
      <c r="D36" s="41"/>
      <c r="E36" s="41"/>
      <c r="F36" s="41"/>
      <c r="G36" s="41"/>
      <c r="H36" s="41"/>
      <c r="I36" s="41"/>
      <c r="J36" s="41"/>
      <c r="K36" s="42"/>
      <c r="L36" s="33" t="s">
        <v>21</v>
      </c>
      <c r="M36" s="28" t="s">
        <v>71</v>
      </c>
    </row>
    <row r="37" spans="1:13" x14ac:dyDescent="0.25">
      <c r="A37" s="12" t="s">
        <v>2</v>
      </c>
      <c r="B37" s="16">
        <f>B41</f>
        <v>4818687</v>
      </c>
      <c r="C37" s="16">
        <f t="shared" ref="C37:K37" si="27">C41</f>
        <v>4818687</v>
      </c>
      <c r="D37" s="16">
        <f t="shared" si="27"/>
        <v>4818687</v>
      </c>
      <c r="E37" s="16">
        <f t="shared" si="27"/>
        <v>0</v>
      </c>
      <c r="F37" s="16">
        <f t="shared" si="27"/>
        <v>1500000</v>
      </c>
      <c r="G37" s="16">
        <f t="shared" si="27"/>
        <v>1750000</v>
      </c>
      <c r="H37" s="16">
        <f t="shared" si="27"/>
        <v>250000</v>
      </c>
      <c r="I37" s="16">
        <f t="shared" si="27"/>
        <v>1250000</v>
      </c>
      <c r="J37" s="16">
        <f t="shared" si="27"/>
        <v>4250000</v>
      </c>
      <c r="K37" s="16">
        <f t="shared" si="27"/>
        <v>5250000</v>
      </c>
      <c r="L37" s="46"/>
    </row>
    <row r="38" spans="1:13" x14ac:dyDescent="0.25">
      <c r="A38" s="14" t="s">
        <v>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46"/>
    </row>
    <row r="39" spans="1:13" x14ac:dyDescent="0.25">
      <c r="A39" s="14" t="s">
        <v>5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46"/>
    </row>
    <row r="40" spans="1:13" x14ac:dyDescent="0.25">
      <c r="A40" s="14" t="s">
        <v>6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46"/>
    </row>
    <row r="41" spans="1:13" x14ac:dyDescent="0.25">
      <c r="A41" s="12" t="s">
        <v>7</v>
      </c>
      <c r="B41" s="16">
        <f>B43+B44</f>
        <v>4818687</v>
      </c>
      <c r="C41" s="16">
        <f t="shared" ref="C41:K41" si="28">C43+C44</f>
        <v>4818687</v>
      </c>
      <c r="D41" s="16">
        <f t="shared" si="28"/>
        <v>4818687</v>
      </c>
      <c r="E41" s="16">
        <f t="shared" si="28"/>
        <v>0</v>
      </c>
      <c r="F41" s="16">
        <f t="shared" si="28"/>
        <v>1500000</v>
      </c>
      <c r="G41" s="16">
        <f t="shared" si="28"/>
        <v>1750000</v>
      </c>
      <c r="H41" s="16">
        <f t="shared" si="28"/>
        <v>250000</v>
      </c>
      <c r="I41" s="16">
        <f t="shared" si="28"/>
        <v>1250000</v>
      </c>
      <c r="J41" s="16">
        <f t="shared" si="28"/>
        <v>4250000</v>
      </c>
      <c r="K41" s="16">
        <f t="shared" si="28"/>
        <v>5250000</v>
      </c>
      <c r="L41" s="46"/>
    </row>
    <row r="42" spans="1:13" x14ac:dyDescent="0.25">
      <c r="A42" s="14" t="s">
        <v>8</v>
      </c>
      <c r="B42" s="15"/>
      <c r="C42" s="15"/>
      <c r="D42" s="15"/>
      <c r="E42" s="15"/>
      <c r="F42" s="18"/>
      <c r="G42" s="18"/>
      <c r="H42" s="18"/>
      <c r="I42" s="18"/>
      <c r="J42" s="18"/>
      <c r="K42" s="18"/>
      <c r="L42" s="46"/>
    </row>
    <row r="43" spans="1:13" x14ac:dyDescent="0.25">
      <c r="A43" s="14" t="s">
        <v>9</v>
      </c>
      <c r="B43" s="16">
        <f>B48</f>
        <v>4818687</v>
      </c>
      <c r="C43" s="16">
        <f t="shared" ref="C43:K43" si="29">C48</f>
        <v>4818687</v>
      </c>
      <c r="D43" s="16">
        <f t="shared" si="29"/>
        <v>4818687</v>
      </c>
      <c r="E43" s="16">
        <f t="shared" si="29"/>
        <v>0</v>
      </c>
      <c r="F43" s="16">
        <f t="shared" si="29"/>
        <v>0</v>
      </c>
      <c r="G43" s="16">
        <f t="shared" si="29"/>
        <v>250000</v>
      </c>
      <c r="H43" s="16">
        <f t="shared" si="29"/>
        <v>250000</v>
      </c>
      <c r="I43" s="16">
        <f t="shared" si="29"/>
        <v>1250000</v>
      </c>
      <c r="J43" s="16">
        <f t="shared" si="29"/>
        <v>4250000</v>
      </c>
      <c r="K43" s="16">
        <f t="shared" si="29"/>
        <v>5250000</v>
      </c>
      <c r="L43" s="46"/>
    </row>
    <row r="44" spans="1:13" ht="26.25" x14ac:dyDescent="0.25">
      <c r="A44" s="14" t="s">
        <v>17</v>
      </c>
      <c r="B44" s="15">
        <f>B49</f>
        <v>0</v>
      </c>
      <c r="C44" s="15">
        <f t="shared" ref="C44:K44" si="30">C49</f>
        <v>0</v>
      </c>
      <c r="D44" s="15">
        <f t="shared" si="30"/>
        <v>0</v>
      </c>
      <c r="E44" s="15">
        <f t="shared" si="30"/>
        <v>0</v>
      </c>
      <c r="F44" s="15">
        <f t="shared" si="30"/>
        <v>1500000</v>
      </c>
      <c r="G44" s="15">
        <f t="shared" si="30"/>
        <v>1500000</v>
      </c>
      <c r="H44" s="15">
        <f t="shared" si="30"/>
        <v>0</v>
      </c>
      <c r="I44" s="15">
        <f t="shared" si="30"/>
        <v>0</v>
      </c>
      <c r="J44" s="15">
        <f t="shared" si="30"/>
        <v>0</v>
      </c>
      <c r="K44" s="15">
        <f t="shared" si="30"/>
        <v>0</v>
      </c>
      <c r="L44" s="46"/>
    </row>
    <row r="45" spans="1:13" x14ac:dyDescent="0.25">
      <c r="A45" s="12" t="s">
        <v>11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46"/>
    </row>
    <row r="46" spans="1:13" x14ac:dyDescent="0.25">
      <c r="A46" s="14" t="s">
        <v>12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46"/>
    </row>
    <row r="47" spans="1:13" x14ac:dyDescent="0.25">
      <c r="A47" s="14" t="s">
        <v>13</v>
      </c>
      <c r="B47" s="16">
        <f>B48+B49</f>
        <v>4818687</v>
      </c>
      <c r="C47" s="16">
        <f t="shared" ref="C47:K47" si="31">C48+C49</f>
        <v>4818687</v>
      </c>
      <c r="D47" s="16">
        <f t="shared" si="31"/>
        <v>4818687</v>
      </c>
      <c r="E47" s="16">
        <f t="shared" si="31"/>
        <v>0</v>
      </c>
      <c r="F47" s="16">
        <f t="shared" si="31"/>
        <v>1500000</v>
      </c>
      <c r="G47" s="16">
        <f t="shared" si="31"/>
        <v>1750000</v>
      </c>
      <c r="H47" s="16">
        <f t="shared" si="31"/>
        <v>250000</v>
      </c>
      <c r="I47" s="16">
        <f t="shared" si="31"/>
        <v>1250000</v>
      </c>
      <c r="J47" s="16">
        <f t="shared" si="31"/>
        <v>4250000</v>
      </c>
      <c r="K47" s="16">
        <f t="shared" si="31"/>
        <v>5250000</v>
      </c>
      <c r="L47" s="46"/>
    </row>
    <row r="48" spans="1:13" x14ac:dyDescent="0.25">
      <c r="A48" s="14" t="s">
        <v>14</v>
      </c>
      <c r="B48" s="16">
        <f>B51</f>
        <v>4818687</v>
      </c>
      <c r="C48" s="16">
        <f t="shared" ref="C48:K48" si="32">C51</f>
        <v>4818687</v>
      </c>
      <c r="D48" s="16">
        <f t="shared" si="32"/>
        <v>4818687</v>
      </c>
      <c r="E48" s="16">
        <f t="shared" si="32"/>
        <v>0</v>
      </c>
      <c r="F48" s="16">
        <f t="shared" si="32"/>
        <v>0</v>
      </c>
      <c r="G48" s="16">
        <f t="shared" si="32"/>
        <v>250000</v>
      </c>
      <c r="H48" s="16">
        <f t="shared" si="32"/>
        <v>250000</v>
      </c>
      <c r="I48" s="16">
        <f t="shared" si="32"/>
        <v>1250000</v>
      </c>
      <c r="J48" s="16">
        <f t="shared" si="32"/>
        <v>4250000</v>
      </c>
      <c r="K48" s="16">
        <f t="shared" si="32"/>
        <v>5250000</v>
      </c>
      <c r="L48" s="46"/>
    </row>
    <row r="49" spans="1:12" ht="26.25" x14ac:dyDescent="0.25">
      <c r="A49" s="14" t="s">
        <v>18</v>
      </c>
      <c r="B49" s="15">
        <f>B52</f>
        <v>0</v>
      </c>
      <c r="C49" s="15">
        <f t="shared" ref="C49:K49" si="33">C52</f>
        <v>0</v>
      </c>
      <c r="D49" s="15">
        <f t="shared" si="33"/>
        <v>0</v>
      </c>
      <c r="E49" s="15">
        <f t="shared" si="33"/>
        <v>0</v>
      </c>
      <c r="F49" s="15">
        <f t="shared" si="33"/>
        <v>1500000</v>
      </c>
      <c r="G49" s="15">
        <f t="shared" si="33"/>
        <v>1500000</v>
      </c>
      <c r="H49" s="15">
        <f t="shared" si="33"/>
        <v>0</v>
      </c>
      <c r="I49" s="15">
        <f t="shared" si="33"/>
        <v>0</v>
      </c>
      <c r="J49" s="15">
        <f t="shared" si="33"/>
        <v>0</v>
      </c>
      <c r="K49" s="15">
        <f t="shared" si="33"/>
        <v>0</v>
      </c>
      <c r="L49" s="46"/>
    </row>
    <row r="50" spans="1:12" x14ac:dyDescent="0.25">
      <c r="A50" s="14" t="s">
        <v>16</v>
      </c>
      <c r="B50" s="16">
        <f>B51+B52</f>
        <v>4818687</v>
      </c>
      <c r="C50" s="16">
        <f t="shared" ref="C50:K50" si="34">C51+C52</f>
        <v>4818687</v>
      </c>
      <c r="D50" s="16">
        <f t="shared" si="34"/>
        <v>4818687</v>
      </c>
      <c r="E50" s="16">
        <f t="shared" si="34"/>
        <v>0</v>
      </c>
      <c r="F50" s="16">
        <f t="shared" si="34"/>
        <v>1500000</v>
      </c>
      <c r="G50" s="16">
        <f t="shared" si="34"/>
        <v>1750000</v>
      </c>
      <c r="H50" s="16">
        <f t="shared" si="34"/>
        <v>250000</v>
      </c>
      <c r="I50" s="16">
        <f t="shared" si="34"/>
        <v>1250000</v>
      </c>
      <c r="J50" s="16">
        <f t="shared" si="34"/>
        <v>4250000</v>
      </c>
      <c r="K50" s="16">
        <f t="shared" si="34"/>
        <v>5250000</v>
      </c>
      <c r="L50" s="46"/>
    </row>
    <row r="51" spans="1:12" x14ac:dyDescent="0.25">
      <c r="A51" s="14" t="s">
        <v>14</v>
      </c>
      <c r="B51" s="16">
        <v>4818687</v>
      </c>
      <c r="C51" s="16">
        <v>4818687</v>
      </c>
      <c r="D51" s="16">
        <v>4818687</v>
      </c>
      <c r="E51" s="15">
        <v>0</v>
      </c>
      <c r="F51" s="15">
        <v>0</v>
      </c>
      <c r="G51" s="16">
        <v>250000</v>
      </c>
      <c r="H51" s="16">
        <v>250000</v>
      </c>
      <c r="I51" s="16">
        <v>1250000</v>
      </c>
      <c r="J51" s="16">
        <v>4250000</v>
      </c>
      <c r="K51" s="16">
        <v>5250000</v>
      </c>
      <c r="L51" s="46"/>
    </row>
    <row r="52" spans="1:12" ht="26.25" x14ac:dyDescent="0.25">
      <c r="A52" s="14" t="s">
        <v>19</v>
      </c>
      <c r="B52" s="15">
        <v>0</v>
      </c>
      <c r="C52" s="15">
        <v>0</v>
      </c>
      <c r="D52" s="15">
        <v>0</v>
      </c>
      <c r="E52" s="15">
        <v>0</v>
      </c>
      <c r="F52" s="16">
        <v>1500000</v>
      </c>
      <c r="G52" s="16">
        <v>1500000</v>
      </c>
      <c r="H52" s="15">
        <v>0</v>
      </c>
      <c r="I52" s="15">
        <v>0</v>
      </c>
      <c r="J52" s="15">
        <v>0</v>
      </c>
      <c r="K52" s="15">
        <v>0</v>
      </c>
      <c r="L52" s="47"/>
    </row>
    <row r="53" spans="1:12" ht="14.45" customHeight="1" x14ac:dyDescent="0.25">
      <c r="A53" s="40" t="s">
        <v>34</v>
      </c>
      <c r="B53" s="41"/>
      <c r="C53" s="41"/>
      <c r="D53" s="41"/>
      <c r="E53" s="41"/>
      <c r="F53" s="41"/>
      <c r="G53" s="41"/>
      <c r="H53" s="41"/>
      <c r="I53" s="41"/>
      <c r="J53" s="41"/>
      <c r="K53" s="42"/>
      <c r="L53" s="33" t="s">
        <v>22</v>
      </c>
    </row>
    <row r="54" spans="1:12" x14ac:dyDescent="0.25">
      <c r="A54" s="12" t="s">
        <v>2</v>
      </c>
      <c r="B54" s="15">
        <f>B58</f>
        <v>0</v>
      </c>
      <c r="C54" s="15">
        <f t="shared" ref="C54:K54" si="35">C58</f>
        <v>0</v>
      </c>
      <c r="D54" s="15">
        <f t="shared" si="35"/>
        <v>0</v>
      </c>
      <c r="E54" s="15">
        <f t="shared" si="35"/>
        <v>0</v>
      </c>
      <c r="F54" s="15">
        <f t="shared" si="35"/>
        <v>0</v>
      </c>
      <c r="G54" s="15">
        <f t="shared" si="35"/>
        <v>0</v>
      </c>
      <c r="H54" s="15">
        <f t="shared" si="35"/>
        <v>0</v>
      </c>
      <c r="I54" s="15">
        <f t="shared" si="35"/>
        <v>0</v>
      </c>
      <c r="J54" s="15">
        <f t="shared" si="35"/>
        <v>0</v>
      </c>
      <c r="K54" s="15">
        <f t="shared" si="35"/>
        <v>0</v>
      </c>
      <c r="L54" s="46"/>
    </row>
    <row r="55" spans="1:12" x14ac:dyDescent="0.25">
      <c r="A55" s="14" t="s">
        <v>3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46"/>
    </row>
    <row r="56" spans="1:12" x14ac:dyDescent="0.25">
      <c r="A56" s="14" t="s">
        <v>5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46"/>
    </row>
    <row r="57" spans="1:12" x14ac:dyDescent="0.25">
      <c r="A57" s="14" t="s">
        <v>6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46"/>
    </row>
    <row r="58" spans="1:12" x14ac:dyDescent="0.25">
      <c r="A58" s="12" t="s">
        <v>7</v>
      </c>
      <c r="B58" s="15">
        <f>B60+B61</f>
        <v>0</v>
      </c>
      <c r="C58" s="15">
        <f t="shared" ref="C58:K58" si="36">C60+C61</f>
        <v>0</v>
      </c>
      <c r="D58" s="15">
        <f t="shared" si="36"/>
        <v>0</v>
      </c>
      <c r="E58" s="15">
        <f t="shared" si="36"/>
        <v>0</v>
      </c>
      <c r="F58" s="15">
        <f t="shared" si="36"/>
        <v>0</v>
      </c>
      <c r="G58" s="15">
        <f t="shared" si="36"/>
        <v>0</v>
      </c>
      <c r="H58" s="15">
        <f t="shared" si="36"/>
        <v>0</v>
      </c>
      <c r="I58" s="15">
        <f t="shared" si="36"/>
        <v>0</v>
      </c>
      <c r="J58" s="15">
        <f t="shared" si="36"/>
        <v>0</v>
      </c>
      <c r="K58" s="15">
        <f t="shared" si="36"/>
        <v>0</v>
      </c>
      <c r="L58" s="46"/>
    </row>
    <row r="59" spans="1:12" x14ac:dyDescent="0.25">
      <c r="A59" s="14" t="s">
        <v>8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46"/>
    </row>
    <row r="60" spans="1:12" x14ac:dyDescent="0.25">
      <c r="A60" s="14" t="s">
        <v>9</v>
      </c>
      <c r="B60" s="15">
        <f>B65</f>
        <v>0</v>
      </c>
      <c r="C60" s="15">
        <f t="shared" ref="C60:K60" si="37">C65</f>
        <v>0</v>
      </c>
      <c r="D60" s="15">
        <f t="shared" si="37"/>
        <v>0</v>
      </c>
      <c r="E60" s="15">
        <f t="shared" si="37"/>
        <v>0</v>
      </c>
      <c r="F60" s="15">
        <f t="shared" si="37"/>
        <v>0</v>
      </c>
      <c r="G60" s="15">
        <f t="shared" si="37"/>
        <v>0</v>
      </c>
      <c r="H60" s="15">
        <f t="shared" si="37"/>
        <v>0</v>
      </c>
      <c r="I60" s="15">
        <f t="shared" si="37"/>
        <v>0</v>
      </c>
      <c r="J60" s="15">
        <f t="shared" si="37"/>
        <v>0</v>
      </c>
      <c r="K60" s="15">
        <f t="shared" si="37"/>
        <v>0</v>
      </c>
      <c r="L60" s="46"/>
    </row>
    <row r="61" spans="1:12" ht="26.25" x14ac:dyDescent="0.25">
      <c r="A61" s="14" t="s">
        <v>17</v>
      </c>
      <c r="B61" s="15">
        <f>B66</f>
        <v>0</v>
      </c>
      <c r="C61" s="15">
        <f t="shared" ref="C61:K61" si="38">C66</f>
        <v>0</v>
      </c>
      <c r="D61" s="15">
        <f t="shared" si="38"/>
        <v>0</v>
      </c>
      <c r="E61" s="15">
        <f t="shared" si="38"/>
        <v>0</v>
      </c>
      <c r="F61" s="15">
        <f t="shared" si="38"/>
        <v>0</v>
      </c>
      <c r="G61" s="15">
        <f t="shared" si="38"/>
        <v>0</v>
      </c>
      <c r="H61" s="15">
        <f t="shared" si="38"/>
        <v>0</v>
      </c>
      <c r="I61" s="15">
        <f t="shared" si="38"/>
        <v>0</v>
      </c>
      <c r="J61" s="15">
        <f t="shared" si="38"/>
        <v>0</v>
      </c>
      <c r="K61" s="15">
        <f t="shared" si="38"/>
        <v>0</v>
      </c>
      <c r="L61" s="46"/>
    </row>
    <row r="62" spans="1:12" x14ac:dyDescent="0.25">
      <c r="A62" s="12" t="s">
        <v>11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46"/>
    </row>
    <row r="63" spans="1:12" x14ac:dyDescent="0.25">
      <c r="A63" s="14" t="s">
        <v>12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46"/>
    </row>
    <row r="64" spans="1:12" x14ac:dyDescent="0.25">
      <c r="A64" s="14" t="s">
        <v>13</v>
      </c>
      <c r="B64" s="15">
        <f>B65+B66</f>
        <v>0</v>
      </c>
      <c r="C64" s="15">
        <f t="shared" ref="C64:K64" si="39">C65+C66</f>
        <v>0</v>
      </c>
      <c r="D64" s="15">
        <f t="shared" si="39"/>
        <v>0</v>
      </c>
      <c r="E64" s="15">
        <f t="shared" si="39"/>
        <v>0</v>
      </c>
      <c r="F64" s="15">
        <f t="shared" si="39"/>
        <v>0</v>
      </c>
      <c r="G64" s="15">
        <f t="shared" si="39"/>
        <v>0</v>
      </c>
      <c r="H64" s="15">
        <f t="shared" si="39"/>
        <v>0</v>
      </c>
      <c r="I64" s="15">
        <f t="shared" si="39"/>
        <v>0</v>
      </c>
      <c r="J64" s="15">
        <f t="shared" si="39"/>
        <v>0</v>
      </c>
      <c r="K64" s="15">
        <f t="shared" si="39"/>
        <v>0</v>
      </c>
      <c r="L64" s="46"/>
    </row>
    <row r="65" spans="1:13" x14ac:dyDescent="0.25">
      <c r="A65" s="14" t="s">
        <v>14</v>
      </c>
      <c r="B65" s="15">
        <f>B68</f>
        <v>0</v>
      </c>
      <c r="C65" s="15">
        <f t="shared" ref="C65:K65" si="40">C68</f>
        <v>0</v>
      </c>
      <c r="D65" s="15">
        <f t="shared" si="40"/>
        <v>0</v>
      </c>
      <c r="E65" s="15">
        <f t="shared" si="40"/>
        <v>0</v>
      </c>
      <c r="F65" s="15">
        <f t="shared" si="40"/>
        <v>0</v>
      </c>
      <c r="G65" s="15">
        <f t="shared" si="40"/>
        <v>0</v>
      </c>
      <c r="H65" s="15">
        <f t="shared" si="40"/>
        <v>0</v>
      </c>
      <c r="I65" s="15">
        <f t="shared" si="40"/>
        <v>0</v>
      </c>
      <c r="J65" s="15">
        <f t="shared" si="40"/>
        <v>0</v>
      </c>
      <c r="K65" s="15">
        <f t="shared" si="40"/>
        <v>0</v>
      </c>
      <c r="L65" s="46"/>
    </row>
    <row r="66" spans="1:13" ht="26.25" x14ac:dyDescent="0.25">
      <c r="A66" s="14" t="s">
        <v>19</v>
      </c>
      <c r="B66" s="15">
        <f>B69</f>
        <v>0</v>
      </c>
      <c r="C66" s="15">
        <f t="shared" ref="C66:K66" si="41">C69</f>
        <v>0</v>
      </c>
      <c r="D66" s="15">
        <f t="shared" si="41"/>
        <v>0</v>
      </c>
      <c r="E66" s="15">
        <f t="shared" si="41"/>
        <v>0</v>
      </c>
      <c r="F66" s="15">
        <f t="shared" si="41"/>
        <v>0</v>
      </c>
      <c r="G66" s="15">
        <f t="shared" si="41"/>
        <v>0</v>
      </c>
      <c r="H66" s="15">
        <f t="shared" si="41"/>
        <v>0</v>
      </c>
      <c r="I66" s="15">
        <f t="shared" si="41"/>
        <v>0</v>
      </c>
      <c r="J66" s="15">
        <f t="shared" si="41"/>
        <v>0</v>
      </c>
      <c r="K66" s="15">
        <f t="shared" si="41"/>
        <v>0</v>
      </c>
      <c r="L66" s="46"/>
    </row>
    <row r="67" spans="1:13" x14ac:dyDescent="0.25">
      <c r="A67" s="14" t="s">
        <v>16</v>
      </c>
      <c r="B67" s="15">
        <f>B68+B69</f>
        <v>0</v>
      </c>
      <c r="C67" s="15">
        <f t="shared" ref="C67:K67" si="42">C68+C69</f>
        <v>0</v>
      </c>
      <c r="D67" s="15">
        <f t="shared" si="42"/>
        <v>0</v>
      </c>
      <c r="E67" s="15">
        <f t="shared" si="42"/>
        <v>0</v>
      </c>
      <c r="F67" s="15">
        <f t="shared" si="42"/>
        <v>0</v>
      </c>
      <c r="G67" s="15">
        <f t="shared" si="42"/>
        <v>0</v>
      </c>
      <c r="H67" s="15">
        <f t="shared" si="42"/>
        <v>0</v>
      </c>
      <c r="I67" s="15">
        <f t="shared" si="42"/>
        <v>0</v>
      </c>
      <c r="J67" s="15">
        <f t="shared" si="42"/>
        <v>0</v>
      </c>
      <c r="K67" s="15">
        <f t="shared" si="42"/>
        <v>0</v>
      </c>
      <c r="L67" s="46"/>
    </row>
    <row r="68" spans="1:13" x14ac:dyDescent="0.25">
      <c r="A68" s="14" t="s">
        <v>14</v>
      </c>
      <c r="B68" s="15">
        <v>0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46"/>
    </row>
    <row r="69" spans="1:13" ht="26.25" x14ac:dyDescent="0.25">
      <c r="A69" s="14" t="s">
        <v>19</v>
      </c>
      <c r="B69" s="15">
        <v>0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47"/>
    </row>
    <row r="70" spans="1:13" ht="14.45" customHeight="1" x14ac:dyDescent="0.25">
      <c r="A70" s="40" t="s">
        <v>35</v>
      </c>
      <c r="B70" s="41"/>
      <c r="C70" s="41"/>
      <c r="D70" s="41"/>
      <c r="E70" s="41"/>
      <c r="F70" s="41"/>
      <c r="G70" s="41"/>
      <c r="H70" s="41"/>
      <c r="I70" s="41"/>
      <c r="J70" s="41"/>
      <c r="K70" s="42"/>
      <c r="L70" s="33" t="s">
        <v>23</v>
      </c>
      <c r="M70" s="28" t="s">
        <v>71</v>
      </c>
    </row>
    <row r="71" spans="1:13" x14ac:dyDescent="0.25">
      <c r="A71" s="12" t="s">
        <v>2</v>
      </c>
      <c r="B71" s="16">
        <f>B75</f>
        <v>705879</v>
      </c>
      <c r="C71" s="16">
        <f t="shared" ref="C71:K71" si="43">C75</f>
        <v>705879</v>
      </c>
      <c r="D71" s="16">
        <f t="shared" si="43"/>
        <v>705879</v>
      </c>
      <c r="E71" s="16">
        <f t="shared" si="43"/>
        <v>0</v>
      </c>
      <c r="F71" s="16">
        <f t="shared" si="43"/>
        <v>1668559</v>
      </c>
      <c r="G71" s="16">
        <f t="shared" si="43"/>
        <v>938596</v>
      </c>
      <c r="H71" s="16">
        <f t="shared" si="43"/>
        <v>372273</v>
      </c>
      <c r="I71" s="16">
        <f t="shared" si="43"/>
        <v>200000</v>
      </c>
      <c r="J71" s="16">
        <f t="shared" si="43"/>
        <v>200000</v>
      </c>
      <c r="K71" s="16">
        <f t="shared" si="43"/>
        <v>200000</v>
      </c>
      <c r="L71" s="46"/>
    </row>
    <row r="72" spans="1:13" x14ac:dyDescent="0.25">
      <c r="A72" s="14" t="s">
        <v>3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46"/>
    </row>
    <row r="73" spans="1:13" x14ac:dyDescent="0.25">
      <c r="A73" s="14" t="s">
        <v>5</v>
      </c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46"/>
    </row>
    <row r="74" spans="1:13" x14ac:dyDescent="0.25">
      <c r="A74" s="14" t="s">
        <v>6</v>
      </c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46"/>
    </row>
    <row r="75" spans="1:13" x14ac:dyDescent="0.25">
      <c r="A75" s="12" t="s">
        <v>7</v>
      </c>
      <c r="B75" s="16">
        <f>B77+B78</f>
        <v>705879</v>
      </c>
      <c r="C75" s="16">
        <f t="shared" ref="C75:K75" si="44">C77+C78</f>
        <v>705879</v>
      </c>
      <c r="D75" s="16">
        <f t="shared" si="44"/>
        <v>705879</v>
      </c>
      <c r="E75" s="16">
        <f t="shared" si="44"/>
        <v>0</v>
      </c>
      <c r="F75" s="16">
        <f t="shared" si="44"/>
        <v>1668559</v>
      </c>
      <c r="G75" s="16">
        <f t="shared" si="44"/>
        <v>938596</v>
      </c>
      <c r="H75" s="16">
        <f t="shared" si="44"/>
        <v>372273</v>
      </c>
      <c r="I75" s="16">
        <f t="shared" si="44"/>
        <v>200000</v>
      </c>
      <c r="J75" s="16">
        <f t="shared" si="44"/>
        <v>200000</v>
      </c>
      <c r="K75" s="16">
        <f t="shared" si="44"/>
        <v>200000</v>
      </c>
      <c r="L75" s="46"/>
    </row>
    <row r="76" spans="1:13" x14ac:dyDescent="0.25">
      <c r="A76" s="14" t="s">
        <v>8</v>
      </c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46"/>
    </row>
    <row r="77" spans="1:13" x14ac:dyDescent="0.25">
      <c r="A77" s="14" t="s">
        <v>9</v>
      </c>
      <c r="B77" s="16">
        <f>B82</f>
        <v>705879</v>
      </c>
      <c r="C77" s="16">
        <f t="shared" ref="C77:K77" si="45">C82</f>
        <v>705879</v>
      </c>
      <c r="D77" s="16">
        <f t="shared" si="45"/>
        <v>705879</v>
      </c>
      <c r="E77" s="16">
        <f t="shared" si="45"/>
        <v>0</v>
      </c>
      <c r="F77" s="16">
        <f t="shared" si="45"/>
        <v>200000</v>
      </c>
      <c r="G77" s="16">
        <f t="shared" si="45"/>
        <v>200000</v>
      </c>
      <c r="H77" s="16">
        <f t="shared" si="45"/>
        <v>200000</v>
      </c>
      <c r="I77" s="16">
        <f t="shared" si="45"/>
        <v>200000</v>
      </c>
      <c r="J77" s="16">
        <f t="shared" si="45"/>
        <v>200000</v>
      </c>
      <c r="K77" s="16">
        <f t="shared" si="45"/>
        <v>200000</v>
      </c>
      <c r="L77" s="46"/>
    </row>
    <row r="78" spans="1:13" ht="26.25" x14ac:dyDescent="0.25">
      <c r="A78" s="14" t="s">
        <v>17</v>
      </c>
      <c r="B78" s="15">
        <f>B83</f>
        <v>0</v>
      </c>
      <c r="C78" s="15">
        <f t="shared" ref="C78:K78" si="46">C83</f>
        <v>0</v>
      </c>
      <c r="D78" s="15">
        <f t="shared" si="46"/>
        <v>0</v>
      </c>
      <c r="E78" s="15">
        <f t="shared" si="46"/>
        <v>0</v>
      </c>
      <c r="F78" s="15">
        <f t="shared" si="46"/>
        <v>1468559</v>
      </c>
      <c r="G78" s="15">
        <f t="shared" si="46"/>
        <v>738596</v>
      </c>
      <c r="H78" s="15">
        <f t="shared" si="46"/>
        <v>172273</v>
      </c>
      <c r="I78" s="15">
        <f t="shared" si="46"/>
        <v>0</v>
      </c>
      <c r="J78" s="15">
        <f t="shared" si="46"/>
        <v>0</v>
      </c>
      <c r="K78" s="15">
        <f t="shared" si="46"/>
        <v>0</v>
      </c>
      <c r="L78" s="46"/>
    </row>
    <row r="79" spans="1:13" x14ac:dyDescent="0.25">
      <c r="A79" s="12" t="s">
        <v>11</v>
      </c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46"/>
    </row>
    <row r="80" spans="1:13" x14ac:dyDescent="0.25">
      <c r="A80" s="14" t="s">
        <v>12</v>
      </c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46"/>
    </row>
    <row r="81" spans="1:13" x14ac:dyDescent="0.25">
      <c r="A81" s="14" t="s">
        <v>13</v>
      </c>
      <c r="B81" s="16">
        <f>B82+B83</f>
        <v>705879</v>
      </c>
      <c r="C81" s="16">
        <f t="shared" ref="C81:K81" si="47">C82+C83</f>
        <v>705879</v>
      </c>
      <c r="D81" s="16">
        <f t="shared" si="47"/>
        <v>705879</v>
      </c>
      <c r="E81" s="16">
        <f t="shared" si="47"/>
        <v>0</v>
      </c>
      <c r="F81" s="16">
        <f t="shared" si="47"/>
        <v>1668559</v>
      </c>
      <c r="G81" s="16">
        <f t="shared" si="47"/>
        <v>938596</v>
      </c>
      <c r="H81" s="16">
        <f t="shared" si="47"/>
        <v>372273</v>
      </c>
      <c r="I81" s="16">
        <f t="shared" si="47"/>
        <v>200000</v>
      </c>
      <c r="J81" s="16">
        <f t="shared" si="47"/>
        <v>200000</v>
      </c>
      <c r="K81" s="16">
        <f t="shared" si="47"/>
        <v>200000</v>
      </c>
      <c r="L81" s="46"/>
    </row>
    <row r="82" spans="1:13" x14ac:dyDescent="0.25">
      <c r="A82" s="14" t="s">
        <v>14</v>
      </c>
      <c r="B82" s="16">
        <f>B85</f>
        <v>705879</v>
      </c>
      <c r="C82" s="16">
        <f t="shared" ref="C82:K82" si="48">C85</f>
        <v>705879</v>
      </c>
      <c r="D82" s="16">
        <f t="shared" si="48"/>
        <v>705879</v>
      </c>
      <c r="E82" s="16">
        <f t="shared" si="48"/>
        <v>0</v>
      </c>
      <c r="F82" s="16">
        <f t="shared" si="48"/>
        <v>200000</v>
      </c>
      <c r="G82" s="16">
        <f t="shared" si="48"/>
        <v>200000</v>
      </c>
      <c r="H82" s="16">
        <f t="shared" si="48"/>
        <v>200000</v>
      </c>
      <c r="I82" s="16">
        <f t="shared" si="48"/>
        <v>200000</v>
      </c>
      <c r="J82" s="16">
        <f t="shared" si="48"/>
        <v>200000</v>
      </c>
      <c r="K82" s="16">
        <f t="shared" si="48"/>
        <v>200000</v>
      </c>
      <c r="L82" s="46"/>
    </row>
    <row r="83" spans="1:13" ht="26.25" x14ac:dyDescent="0.25">
      <c r="A83" s="14" t="s">
        <v>19</v>
      </c>
      <c r="B83" s="15">
        <f>B86</f>
        <v>0</v>
      </c>
      <c r="C83" s="15">
        <f t="shared" ref="C83:K83" si="49">C86</f>
        <v>0</v>
      </c>
      <c r="D83" s="15">
        <f t="shared" si="49"/>
        <v>0</v>
      </c>
      <c r="E83" s="15">
        <f t="shared" si="49"/>
        <v>0</v>
      </c>
      <c r="F83" s="15">
        <f t="shared" si="49"/>
        <v>1468559</v>
      </c>
      <c r="G83" s="15">
        <f t="shared" si="49"/>
        <v>738596</v>
      </c>
      <c r="H83" s="15">
        <f t="shared" si="49"/>
        <v>172273</v>
      </c>
      <c r="I83" s="15">
        <f t="shared" si="49"/>
        <v>0</v>
      </c>
      <c r="J83" s="15">
        <f t="shared" si="49"/>
        <v>0</v>
      </c>
      <c r="K83" s="15">
        <f t="shared" si="49"/>
        <v>0</v>
      </c>
      <c r="L83" s="46"/>
    </row>
    <row r="84" spans="1:13" x14ac:dyDescent="0.25">
      <c r="A84" s="14" t="s">
        <v>16</v>
      </c>
      <c r="B84" s="16">
        <f>B85+B86</f>
        <v>705879</v>
      </c>
      <c r="C84" s="16">
        <f t="shared" ref="C84:K84" si="50">C85+C86</f>
        <v>705879</v>
      </c>
      <c r="D84" s="16">
        <f t="shared" si="50"/>
        <v>705879</v>
      </c>
      <c r="E84" s="16">
        <f t="shared" si="50"/>
        <v>0</v>
      </c>
      <c r="F84" s="16">
        <f t="shared" si="50"/>
        <v>1668559</v>
      </c>
      <c r="G84" s="16">
        <f t="shared" si="50"/>
        <v>938596</v>
      </c>
      <c r="H84" s="16">
        <f t="shared" si="50"/>
        <v>372273</v>
      </c>
      <c r="I84" s="16">
        <f t="shared" si="50"/>
        <v>200000</v>
      </c>
      <c r="J84" s="16">
        <f t="shared" si="50"/>
        <v>200000</v>
      </c>
      <c r="K84" s="16">
        <f t="shared" si="50"/>
        <v>200000</v>
      </c>
      <c r="L84" s="46"/>
    </row>
    <row r="85" spans="1:13" x14ac:dyDescent="0.25">
      <c r="A85" s="14" t="s">
        <v>14</v>
      </c>
      <c r="B85" s="16">
        <v>705879</v>
      </c>
      <c r="C85" s="16">
        <v>705879</v>
      </c>
      <c r="D85" s="16">
        <v>705879</v>
      </c>
      <c r="E85" s="15">
        <v>0</v>
      </c>
      <c r="F85" s="16">
        <v>200000</v>
      </c>
      <c r="G85" s="16">
        <v>200000</v>
      </c>
      <c r="H85" s="16">
        <v>200000</v>
      </c>
      <c r="I85" s="16">
        <v>200000</v>
      </c>
      <c r="J85" s="16">
        <v>200000</v>
      </c>
      <c r="K85" s="16">
        <v>200000</v>
      </c>
      <c r="L85" s="46"/>
    </row>
    <row r="86" spans="1:13" ht="26.25" x14ac:dyDescent="0.25">
      <c r="A86" s="14" t="s">
        <v>19</v>
      </c>
      <c r="B86" s="15">
        <v>0</v>
      </c>
      <c r="C86" s="15">
        <v>0</v>
      </c>
      <c r="D86" s="15">
        <v>0</v>
      </c>
      <c r="E86" s="15">
        <v>0</v>
      </c>
      <c r="F86" s="16">
        <v>1468559</v>
      </c>
      <c r="G86" s="16">
        <v>738596</v>
      </c>
      <c r="H86" s="16">
        <v>172273</v>
      </c>
      <c r="I86" s="15">
        <v>0</v>
      </c>
      <c r="J86" s="15">
        <v>0</v>
      </c>
      <c r="K86" s="15">
        <v>0</v>
      </c>
      <c r="L86" s="47"/>
      <c r="M86" s="1"/>
    </row>
    <row r="87" spans="1:13" ht="14.45" customHeight="1" x14ac:dyDescent="0.25">
      <c r="A87" s="40" t="s">
        <v>36</v>
      </c>
      <c r="B87" s="41"/>
      <c r="C87" s="41"/>
      <c r="D87" s="41"/>
      <c r="E87" s="41"/>
      <c r="F87" s="41"/>
      <c r="G87" s="41"/>
      <c r="H87" s="41"/>
      <c r="I87" s="41"/>
      <c r="J87" s="41"/>
      <c r="K87" s="42"/>
      <c r="L87" s="33"/>
    </row>
    <row r="88" spans="1:13" x14ac:dyDescent="0.25">
      <c r="A88" s="12" t="s">
        <v>2</v>
      </c>
      <c r="B88" s="16">
        <f>B92</f>
        <v>1833920</v>
      </c>
      <c r="C88" s="16">
        <f t="shared" ref="C88:K88" si="51">C92</f>
        <v>1833920</v>
      </c>
      <c r="D88" s="16">
        <f t="shared" si="51"/>
        <v>1833920</v>
      </c>
      <c r="E88" s="16">
        <f t="shared" si="51"/>
        <v>0</v>
      </c>
      <c r="F88" s="16">
        <f t="shared" si="51"/>
        <v>0</v>
      </c>
      <c r="G88" s="16">
        <f t="shared" si="51"/>
        <v>0</v>
      </c>
      <c r="H88" s="16">
        <f t="shared" si="51"/>
        <v>0</v>
      </c>
      <c r="I88" s="16">
        <f t="shared" si="51"/>
        <v>0</v>
      </c>
      <c r="J88" s="16">
        <f t="shared" si="51"/>
        <v>0</v>
      </c>
      <c r="K88" s="16">
        <f t="shared" si="51"/>
        <v>0</v>
      </c>
      <c r="L88" s="46"/>
    </row>
    <row r="89" spans="1:13" x14ac:dyDescent="0.25">
      <c r="A89" s="14" t="s">
        <v>3</v>
      </c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46"/>
    </row>
    <row r="90" spans="1:13" x14ac:dyDescent="0.25">
      <c r="A90" s="14" t="s">
        <v>5</v>
      </c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46"/>
    </row>
    <row r="91" spans="1:13" x14ac:dyDescent="0.25">
      <c r="A91" s="14" t="s">
        <v>6</v>
      </c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46"/>
    </row>
    <row r="92" spans="1:13" x14ac:dyDescent="0.25">
      <c r="A92" s="12" t="s">
        <v>7</v>
      </c>
      <c r="B92" s="16">
        <f>B94+B95</f>
        <v>1833920</v>
      </c>
      <c r="C92" s="16">
        <f t="shared" ref="C92:K92" si="52">C94+C95</f>
        <v>1833920</v>
      </c>
      <c r="D92" s="16">
        <f t="shared" si="52"/>
        <v>1833920</v>
      </c>
      <c r="E92" s="16">
        <f t="shared" si="52"/>
        <v>0</v>
      </c>
      <c r="F92" s="16">
        <f t="shared" si="52"/>
        <v>0</v>
      </c>
      <c r="G92" s="16">
        <f t="shared" si="52"/>
        <v>0</v>
      </c>
      <c r="H92" s="16">
        <f t="shared" si="52"/>
        <v>0</v>
      </c>
      <c r="I92" s="16">
        <f t="shared" si="52"/>
        <v>0</v>
      </c>
      <c r="J92" s="16">
        <f t="shared" si="52"/>
        <v>0</v>
      </c>
      <c r="K92" s="16">
        <f t="shared" si="52"/>
        <v>0</v>
      </c>
      <c r="L92" s="46"/>
    </row>
    <row r="93" spans="1:13" x14ac:dyDescent="0.25">
      <c r="A93" s="14" t="s">
        <v>8</v>
      </c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46"/>
    </row>
    <row r="94" spans="1:13" x14ac:dyDescent="0.25">
      <c r="A94" s="14" t="s">
        <v>9</v>
      </c>
      <c r="B94" s="16">
        <f>B99</f>
        <v>1833920</v>
      </c>
      <c r="C94" s="16">
        <f t="shared" ref="C94:K94" si="53">C99</f>
        <v>1833920</v>
      </c>
      <c r="D94" s="16">
        <f t="shared" si="53"/>
        <v>1833920</v>
      </c>
      <c r="E94" s="16">
        <f t="shared" si="53"/>
        <v>0</v>
      </c>
      <c r="F94" s="16">
        <f t="shared" si="53"/>
        <v>0</v>
      </c>
      <c r="G94" s="16">
        <f t="shared" si="53"/>
        <v>0</v>
      </c>
      <c r="H94" s="16">
        <f t="shared" si="53"/>
        <v>0</v>
      </c>
      <c r="I94" s="16">
        <f t="shared" si="53"/>
        <v>0</v>
      </c>
      <c r="J94" s="16">
        <f t="shared" si="53"/>
        <v>0</v>
      </c>
      <c r="K94" s="16">
        <f t="shared" si="53"/>
        <v>0</v>
      </c>
      <c r="L94" s="46"/>
    </row>
    <row r="95" spans="1:13" ht="26.25" x14ac:dyDescent="0.25">
      <c r="A95" s="14" t="s">
        <v>17</v>
      </c>
      <c r="B95" s="15">
        <f>B100</f>
        <v>0</v>
      </c>
      <c r="C95" s="15">
        <f t="shared" ref="C95:K95" si="54">C100</f>
        <v>0</v>
      </c>
      <c r="D95" s="15">
        <f t="shared" si="54"/>
        <v>0</v>
      </c>
      <c r="E95" s="15">
        <f t="shared" si="54"/>
        <v>0</v>
      </c>
      <c r="F95" s="15">
        <f t="shared" si="54"/>
        <v>0</v>
      </c>
      <c r="G95" s="15">
        <f t="shared" si="54"/>
        <v>0</v>
      </c>
      <c r="H95" s="15">
        <f t="shared" si="54"/>
        <v>0</v>
      </c>
      <c r="I95" s="15">
        <f t="shared" si="54"/>
        <v>0</v>
      </c>
      <c r="J95" s="15">
        <f t="shared" si="54"/>
        <v>0</v>
      </c>
      <c r="K95" s="15">
        <f t="shared" si="54"/>
        <v>0</v>
      </c>
      <c r="L95" s="46"/>
    </row>
    <row r="96" spans="1:13" x14ac:dyDescent="0.25">
      <c r="A96" s="12" t="s">
        <v>11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46"/>
    </row>
    <row r="97" spans="1:13" x14ac:dyDescent="0.25">
      <c r="A97" s="14" t="s">
        <v>12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46"/>
    </row>
    <row r="98" spans="1:13" x14ac:dyDescent="0.25">
      <c r="A98" s="14" t="s">
        <v>13</v>
      </c>
      <c r="B98" s="16">
        <f>B99+B100</f>
        <v>1833920</v>
      </c>
      <c r="C98" s="16">
        <f t="shared" ref="C98:K98" si="55">C99+C100</f>
        <v>1833920</v>
      </c>
      <c r="D98" s="16">
        <f t="shared" si="55"/>
        <v>1833920</v>
      </c>
      <c r="E98" s="16">
        <f t="shared" si="55"/>
        <v>0</v>
      </c>
      <c r="F98" s="16">
        <f t="shared" si="55"/>
        <v>0</v>
      </c>
      <c r="G98" s="16">
        <f t="shared" si="55"/>
        <v>0</v>
      </c>
      <c r="H98" s="16">
        <f t="shared" si="55"/>
        <v>0</v>
      </c>
      <c r="I98" s="16">
        <f t="shared" si="55"/>
        <v>0</v>
      </c>
      <c r="J98" s="16">
        <f t="shared" si="55"/>
        <v>0</v>
      </c>
      <c r="K98" s="16">
        <f t="shared" si="55"/>
        <v>0</v>
      </c>
      <c r="L98" s="46"/>
    </row>
    <row r="99" spans="1:13" x14ac:dyDescent="0.25">
      <c r="A99" s="14" t="s">
        <v>14</v>
      </c>
      <c r="B99" s="16">
        <f>B102</f>
        <v>1833920</v>
      </c>
      <c r="C99" s="16">
        <f t="shared" ref="C99:K99" si="56">C102</f>
        <v>1833920</v>
      </c>
      <c r="D99" s="16">
        <f t="shared" si="56"/>
        <v>1833920</v>
      </c>
      <c r="E99" s="16">
        <f t="shared" si="56"/>
        <v>0</v>
      </c>
      <c r="F99" s="16">
        <f t="shared" si="56"/>
        <v>0</v>
      </c>
      <c r="G99" s="16">
        <f t="shared" si="56"/>
        <v>0</v>
      </c>
      <c r="H99" s="16">
        <f t="shared" si="56"/>
        <v>0</v>
      </c>
      <c r="I99" s="16">
        <f t="shared" si="56"/>
        <v>0</v>
      </c>
      <c r="J99" s="16">
        <f t="shared" si="56"/>
        <v>0</v>
      </c>
      <c r="K99" s="16">
        <f t="shared" si="56"/>
        <v>0</v>
      </c>
      <c r="L99" s="46"/>
    </row>
    <row r="100" spans="1:13" ht="26.25" x14ac:dyDescent="0.25">
      <c r="A100" s="14" t="s">
        <v>19</v>
      </c>
      <c r="B100" s="15">
        <f>B103</f>
        <v>0</v>
      </c>
      <c r="C100" s="15">
        <f t="shared" ref="C100:K100" si="57">C103</f>
        <v>0</v>
      </c>
      <c r="D100" s="15">
        <f t="shared" si="57"/>
        <v>0</v>
      </c>
      <c r="E100" s="15">
        <f t="shared" si="57"/>
        <v>0</v>
      </c>
      <c r="F100" s="15">
        <f t="shared" si="57"/>
        <v>0</v>
      </c>
      <c r="G100" s="15">
        <f t="shared" si="57"/>
        <v>0</v>
      </c>
      <c r="H100" s="15">
        <f t="shared" si="57"/>
        <v>0</v>
      </c>
      <c r="I100" s="15">
        <f t="shared" si="57"/>
        <v>0</v>
      </c>
      <c r="J100" s="15">
        <f t="shared" si="57"/>
        <v>0</v>
      </c>
      <c r="K100" s="15">
        <f t="shared" si="57"/>
        <v>0</v>
      </c>
      <c r="L100" s="46"/>
    </row>
    <row r="101" spans="1:13" x14ac:dyDescent="0.25">
      <c r="A101" s="14" t="s">
        <v>16</v>
      </c>
      <c r="B101" s="16">
        <f>B102+B103</f>
        <v>1833920</v>
      </c>
      <c r="C101" s="16">
        <f t="shared" ref="C101:K101" si="58">C102+C103</f>
        <v>1833920</v>
      </c>
      <c r="D101" s="16">
        <f t="shared" si="58"/>
        <v>1833920</v>
      </c>
      <c r="E101" s="16">
        <f t="shared" si="58"/>
        <v>0</v>
      </c>
      <c r="F101" s="16">
        <f t="shared" si="58"/>
        <v>0</v>
      </c>
      <c r="G101" s="16">
        <f t="shared" si="58"/>
        <v>0</v>
      </c>
      <c r="H101" s="16">
        <f t="shared" si="58"/>
        <v>0</v>
      </c>
      <c r="I101" s="16">
        <f t="shared" si="58"/>
        <v>0</v>
      </c>
      <c r="J101" s="16">
        <f t="shared" si="58"/>
        <v>0</v>
      </c>
      <c r="K101" s="16">
        <f t="shared" si="58"/>
        <v>0</v>
      </c>
      <c r="L101" s="46"/>
    </row>
    <row r="102" spans="1:13" x14ac:dyDescent="0.25">
      <c r="A102" s="14" t="s">
        <v>14</v>
      </c>
      <c r="B102" s="16">
        <v>1833920</v>
      </c>
      <c r="C102" s="16">
        <v>1833920</v>
      </c>
      <c r="D102" s="16">
        <v>1833920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  <c r="L102" s="46"/>
    </row>
    <row r="103" spans="1:13" ht="26.25" x14ac:dyDescent="0.25">
      <c r="A103" s="14" t="s">
        <v>19</v>
      </c>
      <c r="B103" s="15">
        <v>0</v>
      </c>
      <c r="C103" s="15">
        <v>0</v>
      </c>
      <c r="D103" s="15">
        <v>0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47"/>
    </row>
    <row r="104" spans="1:13" ht="14.45" customHeight="1" x14ac:dyDescent="0.25">
      <c r="A104" s="40" t="s">
        <v>37</v>
      </c>
      <c r="B104" s="41"/>
      <c r="C104" s="41"/>
      <c r="D104" s="41"/>
      <c r="E104" s="41"/>
      <c r="F104" s="41"/>
      <c r="G104" s="41"/>
      <c r="H104" s="41"/>
      <c r="I104" s="41"/>
      <c r="J104" s="41"/>
      <c r="K104" s="42"/>
      <c r="L104" s="33" t="s">
        <v>24</v>
      </c>
      <c r="M104" s="28" t="s">
        <v>71</v>
      </c>
    </row>
    <row r="105" spans="1:13" x14ac:dyDescent="0.25">
      <c r="A105" s="12" t="s">
        <v>2</v>
      </c>
      <c r="B105" s="16">
        <f>B109</f>
        <v>106269</v>
      </c>
      <c r="C105" s="16">
        <f t="shared" ref="C105:K105" si="59">C109</f>
        <v>106299</v>
      </c>
      <c r="D105" s="16">
        <f t="shared" si="59"/>
        <v>106299</v>
      </c>
      <c r="E105" s="16">
        <f t="shared" si="59"/>
        <v>0</v>
      </c>
      <c r="F105" s="16">
        <f t="shared" si="59"/>
        <v>0</v>
      </c>
      <c r="G105" s="16">
        <f t="shared" si="59"/>
        <v>200000</v>
      </c>
      <c r="H105" s="16">
        <f t="shared" si="59"/>
        <v>200000</v>
      </c>
      <c r="I105" s="16">
        <f t="shared" si="59"/>
        <v>200000</v>
      </c>
      <c r="J105" s="16">
        <f t="shared" si="59"/>
        <v>200000</v>
      </c>
      <c r="K105" s="16">
        <f t="shared" si="59"/>
        <v>200000</v>
      </c>
      <c r="L105" s="46"/>
    </row>
    <row r="106" spans="1:13" x14ac:dyDescent="0.25">
      <c r="A106" s="14" t="s">
        <v>3</v>
      </c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46"/>
    </row>
    <row r="107" spans="1:13" x14ac:dyDescent="0.25">
      <c r="A107" s="14" t="s">
        <v>5</v>
      </c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46"/>
    </row>
    <row r="108" spans="1:13" x14ac:dyDescent="0.25">
      <c r="A108" s="14" t="s">
        <v>6</v>
      </c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46"/>
    </row>
    <row r="109" spans="1:13" x14ac:dyDescent="0.25">
      <c r="A109" s="12" t="s">
        <v>7</v>
      </c>
      <c r="B109" s="16">
        <f>B111+B112</f>
        <v>106269</v>
      </c>
      <c r="C109" s="16">
        <f t="shared" ref="C109:K109" si="60">C111+C112</f>
        <v>106299</v>
      </c>
      <c r="D109" s="16">
        <f t="shared" si="60"/>
        <v>106299</v>
      </c>
      <c r="E109" s="16">
        <f t="shared" si="60"/>
        <v>0</v>
      </c>
      <c r="F109" s="16">
        <f t="shared" si="60"/>
        <v>0</v>
      </c>
      <c r="G109" s="16">
        <f t="shared" si="60"/>
        <v>200000</v>
      </c>
      <c r="H109" s="16">
        <f t="shared" si="60"/>
        <v>200000</v>
      </c>
      <c r="I109" s="16">
        <f t="shared" si="60"/>
        <v>200000</v>
      </c>
      <c r="J109" s="16">
        <f t="shared" si="60"/>
        <v>200000</v>
      </c>
      <c r="K109" s="16">
        <f t="shared" si="60"/>
        <v>200000</v>
      </c>
      <c r="L109" s="46"/>
    </row>
    <row r="110" spans="1:13" x14ac:dyDescent="0.25">
      <c r="A110" s="14" t="s">
        <v>8</v>
      </c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46"/>
    </row>
    <row r="111" spans="1:13" x14ac:dyDescent="0.25">
      <c r="A111" s="14" t="s">
        <v>9</v>
      </c>
      <c r="B111" s="16">
        <f>B116</f>
        <v>106269</v>
      </c>
      <c r="C111" s="16">
        <f t="shared" ref="C111:K111" si="61">C116</f>
        <v>106299</v>
      </c>
      <c r="D111" s="16">
        <f t="shared" si="61"/>
        <v>106299</v>
      </c>
      <c r="E111" s="16">
        <f t="shared" si="61"/>
        <v>0</v>
      </c>
      <c r="F111" s="16">
        <f t="shared" si="61"/>
        <v>0</v>
      </c>
      <c r="G111" s="16">
        <f t="shared" si="61"/>
        <v>200000</v>
      </c>
      <c r="H111" s="16">
        <f t="shared" si="61"/>
        <v>200000</v>
      </c>
      <c r="I111" s="16">
        <f t="shared" si="61"/>
        <v>200000</v>
      </c>
      <c r="J111" s="16">
        <f t="shared" si="61"/>
        <v>200000</v>
      </c>
      <c r="K111" s="16">
        <f t="shared" si="61"/>
        <v>200000</v>
      </c>
      <c r="L111" s="46"/>
    </row>
    <row r="112" spans="1:13" ht="26.25" x14ac:dyDescent="0.25">
      <c r="A112" s="14" t="s">
        <v>17</v>
      </c>
      <c r="B112" s="15">
        <f>B117</f>
        <v>0</v>
      </c>
      <c r="C112" s="15">
        <f t="shared" ref="C112:K112" si="62">C117</f>
        <v>0</v>
      </c>
      <c r="D112" s="15">
        <f t="shared" si="62"/>
        <v>0</v>
      </c>
      <c r="E112" s="15">
        <f t="shared" si="62"/>
        <v>0</v>
      </c>
      <c r="F112" s="15">
        <f t="shared" si="62"/>
        <v>0</v>
      </c>
      <c r="G112" s="15">
        <f t="shared" si="62"/>
        <v>0</v>
      </c>
      <c r="H112" s="15">
        <f t="shared" si="62"/>
        <v>0</v>
      </c>
      <c r="I112" s="15">
        <f t="shared" si="62"/>
        <v>0</v>
      </c>
      <c r="J112" s="15">
        <f t="shared" si="62"/>
        <v>0</v>
      </c>
      <c r="K112" s="15">
        <f t="shared" si="62"/>
        <v>0</v>
      </c>
      <c r="L112" s="46"/>
    </row>
    <row r="113" spans="1:13" x14ac:dyDescent="0.25">
      <c r="A113" s="12" t="s">
        <v>11</v>
      </c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46"/>
    </row>
    <row r="114" spans="1:13" x14ac:dyDescent="0.25">
      <c r="A114" s="14" t="s">
        <v>12</v>
      </c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46"/>
    </row>
    <row r="115" spans="1:13" x14ac:dyDescent="0.25">
      <c r="A115" s="14" t="s">
        <v>13</v>
      </c>
      <c r="B115" s="16">
        <f>+B116+B117</f>
        <v>106269</v>
      </c>
      <c r="C115" s="16">
        <f t="shared" ref="C115:K115" si="63">+C116+C117</f>
        <v>106299</v>
      </c>
      <c r="D115" s="16">
        <f t="shared" si="63"/>
        <v>106299</v>
      </c>
      <c r="E115" s="16">
        <f t="shared" si="63"/>
        <v>0</v>
      </c>
      <c r="F115" s="16">
        <f t="shared" si="63"/>
        <v>0</v>
      </c>
      <c r="G115" s="16">
        <f t="shared" si="63"/>
        <v>200000</v>
      </c>
      <c r="H115" s="16">
        <f t="shared" si="63"/>
        <v>200000</v>
      </c>
      <c r="I115" s="16">
        <f t="shared" si="63"/>
        <v>200000</v>
      </c>
      <c r="J115" s="16">
        <f t="shared" si="63"/>
        <v>200000</v>
      </c>
      <c r="K115" s="16">
        <f t="shared" si="63"/>
        <v>200000</v>
      </c>
      <c r="L115" s="46"/>
    </row>
    <row r="116" spans="1:13" x14ac:dyDescent="0.25">
      <c r="A116" s="14" t="s">
        <v>14</v>
      </c>
      <c r="B116" s="16">
        <f>B119</f>
        <v>106269</v>
      </c>
      <c r="C116" s="16">
        <f t="shared" ref="C116:K116" si="64">C119</f>
        <v>106299</v>
      </c>
      <c r="D116" s="16">
        <f t="shared" si="64"/>
        <v>106299</v>
      </c>
      <c r="E116" s="16">
        <f t="shared" si="64"/>
        <v>0</v>
      </c>
      <c r="F116" s="16">
        <f t="shared" si="64"/>
        <v>0</v>
      </c>
      <c r="G116" s="16">
        <f t="shared" si="64"/>
        <v>200000</v>
      </c>
      <c r="H116" s="16">
        <f t="shared" si="64"/>
        <v>200000</v>
      </c>
      <c r="I116" s="16">
        <f t="shared" si="64"/>
        <v>200000</v>
      </c>
      <c r="J116" s="16">
        <f t="shared" si="64"/>
        <v>200000</v>
      </c>
      <c r="K116" s="16">
        <f t="shared" si="64"/>
        <v>200000</v>
      </c>
      <c r="L116" s="46"/>
    </row>
    <row r="117" spans="1:13" ht="26.25" x14ac:dyDescent="0.25">
      <c r="A117" s="14" t="s">
        <v>19</v>
      </c>
      <c r="B117" s="15">
        <f>B120</f>
        <v>0</v>
      </c>
      <c r="C117" s="15">
        <f t="shared" ref="C117:K117" si="65">C120</f>
        <v>0</v>
      </c>
      <c r="D117" s="15">
        <f t="shared" si="65"/>
        <v>0</v>
      </c>
      <c r="E117" s="15">
        <f t="shared" si="65"/>
        <v>0</v>
      </c>
      <c r="F117" s="15">
        <f t="shared" si="65"/>
        <v>0</v>
      </c>
      <c r="G117" s="15">
        <f t="shared" si="65"/>
        <v>0</v>
      </c>
      <c r="H117" s="15">
        <f t="shared" si="65"/>
        <v>0</v>
      </c>
      <c r="I117" s="15">
        <f t="shared" si="65"/>
        <v>0</v>
      </c>
      <c r="J117" s="15">
        <f t="shared" si="65"/>
        <v>0</v>
      </c>
      <c r="K117" s="15">
        <f t="shared" si="65"/>
        <v>0</v>
      </c>
      <c r="L117" s="46"/>
    </row>
    <row r="118" spans="1:13" x14ac:dyDescent="0.25">
      <c r="A118" s="14" t="s">
        <v>16</v>
      </c>
      <c r="B118" s="16">
        <f>B119+B120</f>
        <v>106269</v>
      </c>
      <c r="C118" s="16">
        <f t="shared" ref="C118:K118" si="66">C119+C120</f>
        <v>106299</v>
      </c>
      <c r="D118" s="16">
        <f t="shared" si="66"/>
        <v>106299</v>
      </c>
      <c r="E118" s="16">
        <f t="shared" si="66"/>
        <v>0</v>
      </c>
      <c r="F118" s="16">
        <f t="shared" si="66"/>
        <v>0</v>
      </c>
      <c r="G118" s="16">
        <f t="shared" si="66"/>
        <v>200000</v>
      </c>
      <c r="H118" s="16">
        <f t="shared" si="66"/>
        <v>200000</v>
      </c>
      <c r="I118" s="16">
        <f t="shared" si="66"/>
        <v>200000</v>
      </c>
      <c r="J118" s="16">
        <f t="shared" si="66"/>
        <v>200000</v>
      </c>
      <c r="K118" s="16">
        <f t="shared" si="66"/>
        <v>200000</v>
      </c>
      <c r="L118" s="46"/>
    </row>
    <row r="119" spans="1:13" x14ac:dyDescent="0.25">
      <c r="A119" s="14" t="s">
        <v>14</v>
      </c>
      <c r="B119" s="16">
        <v>106269</v>
      </c>
      <c r="C119" s="16">
        <v>106299</v>
      </c>
      <c r="D119" s="16">
        <v>106299</v>
      </c>
      <c r="E119" s="15">
        <v>0</v>
      </c>
      <c r="F119" s="15">
        <v>0</v>
      </c>
      <c r="G119" s="16">
        <v>200000</v>
      </c>
      <c r="H119" s="16">
        <v>200000</v>
      </c>
      <c r="I119" s="16">
        <v>200000</v>
      </c>
      <c r="J119" s="16">
        <v>200000</v>
      </c>
      <c r="K119" s="16">
        <v>200000</v>
      </c>
      <c r="L119" s="46"/>
    </row>
    <row r="120" spans="1:13" ht="26.25" x14ac:dyDescent="0.25">
      <c r="A120" s="14" t="s">
        <v>19</v>
      </c>
      <c r="B120" s="15">
        <v>0</v>
      </c>
      <c r="C120" s="15">
        <v>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47"/>
    </row>
    <row r="121" spans="1:13" ht="14.45" customHeight="1" x14ac:dyDescent="0.25">
      <c r="A121" s="40" t="s">
        <v>38</v>
      </c>
      <c r="B121" s="41"/>
      <c r="C121" s="41"/>
      <c r="D121" s="41"/>
      <c r="E121" s="41"/>
      <c r="F121" s="41"/>
      <c r="G121" s="41"/>
      <c r="H121" s="41"/>
      <c r="I121" s="41"/>
      <c r="J121" s="41"/>
      <c r="K121" s="42"/>
      <c r="L121" s="33" t="s">
        <v>39</v>
      </c>
      <c r="M121" s="28" t="s">
        <v>72</v>
      </c>
    </row>
    <row r="122" spans="1:13" x14ac:dyDescent="0.25">
      <c r="A122" s="12" t="s">
        <v>2</v>
      </c>
      <c r="B122" s="16">
        <f>B126</f>
        <v>4817079</v>
      </c>
      <c r="C122" s="16">
        <f t="shared" ref="C122:K122" si="67">C126</f>
        <v>3795135</v>
      </c>
      <c r="D122" s="16">
        <f t="shared" si="67"/>
        <v>2946122</v>
      </c>
      <c r="E122" s="16">
        <f t="shared" si="67"/>
        <v>0</v>
      </c>
      <c r="F122" s="16">
        <f t="shared" si="67"/>
        <v>300000</v>
      </c>
      <c r="G122" s="16">
        <f t="shared" si="67"/>
        <v>350000</v>
      </c>
      <c r="H122" s="16">
        <f t="shared" si="67"/>
        <v>350000</v>
      </c>
      <c r="I122" s="16">
        <f t="shared" si="67"/>
        <v>350000</v>
      </c>
      <c r="J122" s="16">
        <f t="shared" si="67"/>
        <v>350000</v>
      </c>
      <c r="K122" s="16">
        <f t="shared" si="67"/>
        <v>350000</v>
      </c>
      <c r="L122" s="46"/>
    </row>
    <row r="123" spans="1:13" x14ac:dyDescent="0.25">
      <c r="A123" s="14" t="s">
        <v>3</v>
      </c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46"/>
    </row>
    <row r="124" spans="1:13" x14ac:dyDescent="0.25">
      <c r="A124" s="14" t="s">
        <v>5</v>
      </c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46"/>
    </row>
    <row r="125" spans="1:13" x14ac:dyDescent="0.25">
      <c r="A125" s="14" t="s">
        <v>6</v>
      </c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46"/>
    </row>
    <row r="126" spans="1:13" x14ac:dyDescent="0.25">
      <c r="A126" s="12" t="s">
        <v>7</v>
      </c>
      <c r="B126" s="16">
        <f>B128+B129</f>
        <v>4817079</v>
      </c>
      <c r="C126" s="16">
        <f t="shared" ref="C126:K126" si="68">C128+C129</f>
        <v>3795135</v>
      </c>
      <c r="D126" s="16">
        <f t="shared" si="68"/>
        <v>2946122</v>
      </c>
      <c r="E126" s="16">
        <f t="shared" si="68"/>
        <v>0</v>
      </c>
      <c r="F126" s="16">
        <f t="shared" si="68"/>
        <v>300000</v>
      </c>
      <c r="G126" s="16">
        <f t="shared" si="68"/>
        <v>350000</v>
      </c>
      <c r="H126" s="16">
        <f t="shared" si="68"/>
        <v>350000</v>
      </c>
      <c r="I126" s="16">
        <f t="shared" si="68"/>
        <v>350000</v>
      </c>
      <c r="J126" s="16">
        <f t="shared" si="68"/>
        <v>350000</v>
      </c>
      <c r="K126" s="16">
        <f t="shared" si="68"/>
        <v>350000</v>
      </c>
      <c r="L126" s="46"/>
    </row>
    <row r="127" spans="1:13" x14ac:dyDescent="0.25">
      <c r="A127" s="14" t="s">
        <v>8</v>
      </c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46"/>
    </row>
    <row r="128" spans="1:13" x14ac:dyDescent="0.25">
      <c r="A128" s="14" t="s">
        <v>9</v>
      </c>
      <c r="B128" s="16">
        <f>B133</f>
        <v>3244404</v>
      </c>
      <c r="C128" s="16">
        <f t="shared" ref="C128:K128" si="69">C133</f>
        <v>3035019</v>
      </c>
      <c r="D128" s="16">
        <f t="shared" si="69"/>
        <v>2931890</v>
      </c>
      <c r="E128" s="16">
        <f t="shared" si="69"/>
        <v>0</v>
      </c>
      <c r="F128" s="16">
        <f t="shared" si="69"/>
        <v>300000</v>
      </c>
      <c r="G128" s="16">
        <f t="shared" si="69"/>
        <v>350000</v>
      </c>
      <c r="H128" s="16">
        <f t="shared" si="69"/>
        <v>350000</v>
      </c>
      <c r="I128" s="16">
        <f t="shared" si="69"/>
        <v>350000</v>
      </c>
      <c r="J128" s="16">
        <f t="shared" si="69"/>
        <v>350000</v>
      </c>
      <c r="K128" s="16">
        <f t="shared" si="69"/>
        <v>350000</v>
      </c>
      <c r="L128" s="46"/>
    </row>
    <row r="129" spans="1:14" ht="26.25" x14ac:dyDescent="0.25">
      <c r="A129" s="14" t="s">
        <v>17</v>
      </c>
      <c r="B129" s="16">
        <f>B134</f>
        <v>1572675</v>
      </c>
      <c r="C129" s="16">
        <f t="shared" ref="C129:K129" si="70">C134</f>
        <v>760116</v>
      </c>
      <c r="D129" s="16">
        <f t="shared" si="70"/>
        <v>14232</v>
      </c>
      <c r="E129" s="16">
        <f t="shared" si="70"/>
        <v>0</v>
      </c>
      <c r="F129" s="16">
        <f t="shared" si="70"/>
        <v>0</v>
      </c>
      <c r="G129" s="16">
        <f t="shared" si="70"/>
        <v>0</v>
      </c>
      <c r="H129" s="16">
        <f t="shared" si="70"/>
        <v>0</v>
      </c>
      <c r="I129" s="16">
        <f t="shared" si="70"/>
        <v>0</v>
      </c>
      <c r="J129" s="16">
        <f t="shared" si="70"/>
        <v>0</v>
      </c>
      <c r="K129" s="16">
        <f t="shared" si="70"/>
        <v>0</v>
      </c>
      <c r="L129" s="46"/>
    </row>
    <row r="130" spans="1:14" x14ac:dyDescent="0.25">
      <c r="A130" s="12" t="s">
        <v>11</v>
      </c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46"/>
    </row>
    <row r="131" spans="1:14" x14ac:dyDescent="0.25">
      <c r="A131" s="14" t="s">
        <v>12</v>
      </c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46"/>
    </row>
    <row r="132" spans="1:14" x14ac:dyDescent="0.25">
      <c r="A132" s="14" t="s">
        <v>13</v>
      </c>
      <c r="B132" s="16">
        <f>B133+B134</f>
        <v>4817079</v>
      </c>
      <c r="C132" s="16">
        <f t="shared" ref="C132:K132" si="71">C133+C134</f>
        <v>3795135</v>
      </c>
      <c r="D132" s="16">
        <f t="shared" si="71"/>
        <v>2946122</v>
      </c>
      <c r="E132" s="16">
        <f t="shared" si="71"/>
        <v>0</v>
      </c>
      <c r="F132" s="16">
        <f t="shared" si="71"/>
        <v>300000</v>
      </c>
      <c r="G132" s="16">
        <f t="shared" si="71"/>
        <v>350000</v>
      </c>
      <c r="H132" s="16">
        <f t="shared" si="71"/>
        <v>350000</v>
      </c>
      <c r="I132" s="16">
        <f t="shared" si="71"/>
        <v>350000</v>
      </c>
      <c r="J132" s="16">
        <f t="shared" si="71"/>
        <v>350000</v>
      </c>
      <c r="K132" s="16">
        <f t="shared" si="71"/>
        <v>350000</v>
      </c>
      <c r="L132" s="46"/>
    </row>
    <row r="133" spans="1:14" x14ac:dyDescent="0.25">
      <c r="A133" s="14" t="s">
        <v>14</v>
      </c>
      <c r="B133" s="16">
        <f>B136</f>
        <v>3244404</v>
      </c>
      <c r="C133" s="16">
        <f t="shared" ref="C133:K133" si="72">C136</f>
        <v>3035019</v>
      </c>
      <c r="D133" s="16">
        <f t="shared" si="72"/>
        <v>2931890</v>
      </c>
      <c r="E133" s="16">
        <f t="shared" si="72"/>
        <v>0</v>
      </c>
      <c r="F133" s="16">
        <f t="shared" si="72"/>
        <v>300000</v>
      </c>
      <c r="G133" s="16">
        <f t="shared" si="72"/>
        <v>350000</v>
      </c>
      <c r="H133" s="16">
        <f t="shared" si="72"/>
        <v>350000</v>
      </c>
      <c r="I133" s="16">
        <f t="shared" si="72"/>
        <v>350000</v>
      </c>
      <c r="J133" s="16">
        <f t="shared" si="72"/>
        <v>350000</v>
      </c>
      <c r="K133" s="16">
        <f t="shared" si="72"/>
        <v>350000</v>
      </c>
      <c r="L133" s="46"/>
    </row>
    <row r="134" spans="1:14" ht="26.25" x14ac:dyDescent="0.25">
      <c r="A134" s="14" t="s">
        <v>19</v>
      </c>
      <c r="B134" s="16">
        <f>B137</f>
        <v>1572675</v>
      </c>
      <c r="C134" s="16">
        <f t="shared" ref="C134:K134" si="73">C137</f>
        <v>760116</v>
      </c>
      <c r="D134" s="16">
        <f t="shared" si="73"/>
        <v>14232</v>
      </c>
      <c r="E134" s="16">
        <f t="shared" si="73"/>
        <v>0</v>
      </c>
      <c r="F134" s="16">
        <f t="shared" si="73"/>
        <v>0</v>
      </c>
      <c r="G134" s="16">
        <f t="shared" si="73"/>
        <v>0</v>
      </c>
      <c r="H134" s="16">
        <f t="shared" si="73"/>
        <v>0</v>
      </c>
      <c r="I134" s="16">
        <f t="shared" si="73"/>
        <v>0</v>
      </c>
      <c r="J134" s="16">
        <f t="shared" si="73"/>
        <v>0</v>
      </c>
      <c r="K134" s="16">
        <f t="shared" si="73"/>
        <v>0</v>
      </c>
      <c r="L134" s="46"/>
    </row>
    <row r="135" spans="1:14" x14ac:dyDescent="0.25">
      <c r="A135" s="14" t="s">
        <v>16</v>
      </c>
      <c r="B135" s="16">
        <f>B136+B137</f>
        <v>4817079</v>
      </c>
      <c r="C135" s="16">
        <f>C136+C137</f>
        <v>3795135</v>
      </c>
      <c r="D135" s="16">
        <f>D136+D137</f>
        <v>2946122</v>
      </c>
      <c r="E135" s="16">
        <f t="shared" ref="E135:K135" si="74">E136+E137</f>
        <v>0</v>
      </c>
      <c r="F135" s="16">
        <f t="shared" si="74"/>
        <v>300000</v>
      </c>
      <c r="G135" s="16">
        <f t="shared" si="74"/>
        <v>350000</v>
      </c>
      <c r="H135" s="16">
        <f t="shared" si="74"/>
        <v>350000</v>
      </c>
      <c r="I135" s="16">
        <f t="shared" si="74"/>
        <v>350000</v>
      </c>
      <c r="J135" s="16">
        <f t="shared" si="74"/>
        <v>350000</v>
      </c>
      <c r="K135" s="16">
        <f t="shared" si="74"/>
        <v>350000</v>
      </c>
      <c r="L135" s="46"/>
      <c r="N135" s="1"/>
    </row>
    <row r="136" spans="1:14" x14ac:dyDescent="0.25">
      <c r="A136" s="14" t="s">
        <v>14</v>
      </c>
      <c r="B136" s="16">
        <v>3244404</v>
      </c>
      <c r="C136" s="16">
        <v>3035019</v>
      </c>
      <c r="D136" s="16">
        <v>2931890</v>
      </c>
      <c r="E136" s="15">
        <v>0</v>
      </c>
      <c r="F136" s="16">
        <v>300000</v>
      </c>
      <c r="G136" s="16">
        <v>350000</v>
      </c>
      <c r="H136" s="16">
        <v>350000</v>
      </c>
      <c r="I136" s="16">
        <v>350000</v>
      </c>
      <c r="J136" s="16">
        <v>350000</v>
      </c>
      <c r="K136" s="16">
        <v>350000</v>
      </c>
      <c r="L136" s="46"/>
    </row>
    <row r="137" spans="1:14" ht="26.25" x14ac:dyDescent="0.25">
      <c r="A137" s="14" t="s">
        <v>19</v>
      </c>
      <c r="B137" s="16">
        <v>1572675</v>
      </c>
      <c r="C137" s="16">
        <v>760116</v>
      </c>
      <c r="D137" s="16">
        <v>14232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47"/>
    </row>
    <row r="138" spans="1:14" ht="14.45" customHeight="1" x14ac:dyDescent="0.25">
      <c r="A138" s="40" t="s">
        <v>40</v>
      </c>
      <c r="B138" s="41"/>
      <c r="C138" s="41"/>
      <c r="D138" s="41"/>
      <c r="E138" s="41"/>
      <c r="F138" s="41"/>
      <c r="G138" s="41"/>
      <c r="H138" s="41"/>
      <c r="I138" s="41"/>
      <c r="J138" s="41"/>
      <c r="K138" s="42"/>
      <c r="L138" s="33" t="s">
        <v>24</v>
      </c>
    </row>
    <row r="139" spans="1:14" x14ac:dyDescent="0.25">
      <c r="A139" s="12" t="s">
        <v>2</v>
      </c>
      <c r="B139" s="16">
        <f>B143</f>
        <v>70000</v>
      </c>
      <c r="C139" s="16">
        <f t="shared" ref="C139:K139" si="75">C143</f>
        <v>70000</v>
      </c>
      <c r="D139" s="16">
        <f t="shared" si="75"/>
        <v>70000</v>
      </c>
      <c r="E139" s="16">
        <f t="shared" si="75"/>
        <v>0</v>
      </c>
      <c r="F139" s="16">
        <f t="shared" si="75"/>
        <v>0</v>
      </c>
      <c r="G139" s="16">
        <f t="shared" si="75"/>
        <v>0</v>
      </c>
      <c r="H139" s="16">
        <f t="shared" si="75"/>
        <v>0</v>
      </c>
      <c r="I139" s="16">
        <f t="shared" si="75"/>
        <v>0</v>
      </c>
      <c r="J139" s="16">
        <f t="shared" si="75"/>
        <v>0</v>
      </c>
      <c r="K139" s="16">
        <f t="shared" si="75"/>
        <v>0</v>
      </c>
      <c r="L139" s="46"/>
    </row>
    <row r="140" spans="1:14" x14ac:dyDescent="0.25">
      <c r="A140" s="14" t="s">
        <v>3</v>
      </c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46"/>
    </row>
    <row r="141" spans="1:14" x14ac:dyDescent="0.25">
      <c r="A141" s="14" t="s">
        <v>5</v>
      </c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46"/>
    </row>
    <row r="142" spans="1:14" x14ac:dyDescent="0.25">
      <c r="A142" s="14" t="s">
        <v>6</v>
      </c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46"/>
    </row>
    <row r="143" spans="1:14" x14ac:dyDescent="0.25">
      <c r="A143" s="12" t="s">
        <v>7</v>
      </c>
      <c r="B143" s="16">
        <f>B145+B146</f>
        <v>70000</v>
      </c>
      <c r="C143" s="16">
        <f t="shared" ref="C143:K143" si="76">C145+C146</f>
        <v>70000</v>
      </c>
      <c r="D143" s="16">
        <f t="shared" si="76"/>
        <v>70000</v>
      </c>
      <c r="E143" s="16">
        <f t="shared" si="76"/>
        <v>0</v>
      </c>
      <c r="F143" s="16">
        <f t="shared" si="76"/>
        <v>0</v>
      </c>
      <c r="G143" s="16">
        <f t="shared" si="76"/>
        <v>0</v>
      </c>
      <c r="H143" s="16">
        <f t="shared" si="76"/>
        <v>0</v>
      </c>
      <c r="I143" s="16">
        <f t="shared" si="76"/>
        <v>0</v>
      </c>
      <c r="J143" s="16">
        <f t="shared" si="76"/>
        <v>0</v>
      </c>
      <c r="K143" s="16">
        <f t="shared" si="76"/>
        <v>0</v>
      </c>
      <c r="L143" s="46"/>
    </row>
    <row r="144" spans="1:14" x14ac:dyDescent="0.25">
      <c r="A144" s="14" t="s">
        <v>8</v>
      </c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46"/>
    </row>
    <row r="145" spans="1:12" x14ac:dyDescent="0.25">
      <c r="A145" s="14" t="s">
        <v>9</v>
      </c>
      <c r="B145" s="16">
        <f>B150</f>
        <v>70000</v>
      </c>
      <c r="C145" s="16">
        <f t="shared" ref="C145:K145" si="77">C150</f>
        <v>70000</v>
      </c>
      <c r="D145" s="16">
        <f t="shared" si="77"/>
        <v>70000</v>
      </c>
      <c r="E145" s="16">
        <f t="shared" si="77"/>
        <v>0</v>
      </c>
      <c r="F145" s="16">
        <f t="shared" si="77"/>
        <v>0</v>
      </c>
      <c r="G145" s="16">
        <f t="shared" si="77"/>
        <v>0</v>
      </c>
      <c r="H145" s="16">
        <f t="shared" si="77"/>
        <v>0</v>
      </c>
      <c r="I145" s="16">
        <f t="shared" si="77"/>
        <v>0</v>
      </c>
      <c r="J145" s="16">
        <f t="shared" si="77"/>
        <v>0</v>
      </c>
      <c r="K145" s="16">
        <f t="shared" si="77"/>
        <v>0</v>
      </c>
      <c r="L145" s="46"/>
    </row>
    <row r="146" spans="1:12" ht="26.25" x14ac:dyDescent="0.25">
      <c r="A146" s="14" t="s">
        <v>17</v>
      </c>
      <c r="B146" s="15">
        <f>B151</f>
        <v>0</v>
      </c>
      <c r="C146" s="15">
        <f t="shared" ref="C146:K146" si="78">C151</f>
        <v>0</v>
      </c>
      <c r="D146" s="15">
        <f t="shared" si="78"/>
        <v>0</v>
      </c>
      <c r="E146" s="15">
        <f t="shared" si="78"/>
        <v>0</v>
      </c>
      <c r="F146" s="15">
        <f t="shared" si="78"/>
        <v>0</v>
      </c>
      <c r="G146" s="15">
        <f t="shared" si="78"/>
        <v>0</v>
      </c>
      <c r="H146" s="15">
        <f t="shared" si="78"/>
        <v>0</v>
      </c>
      <c r="I146" s="15">
        <f t="shared" si="78"/>
        <v>0</v>
      </c>
      <c r="J146" s="15">
        <f t="shared" si="78"/>
        <v>0</v>
      </c>
      <c r="K146" s="15">
        <f t="shared" si="78"/>
        <v>0</v>
      </c>
      <c r="L146" s="46"/>
    </row>
    <row r="147" spans="1:12" x14ac:dyDescent="0.25">
      <c r="A147" s="12" t="s">
        <v>11</v>
      </c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46"/>
    </row>
    <row r="148" spans="1:12" x14ac:dyDescent="0.25">
      <c r="A148" s="14" t="s">
        <v>12</v>
      </c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46"/>
    </row>
    <row r="149" spans="1:12" x14ac:dyDescent="0.25">
      <c r="A149" s="14" t="s">
        <v>13</v>
      </c>
      <c r="B149" s="16">
        <f>B150+B151</f>
        <v>70000</v>
      </c>
      <c r="C149" s="16">
        <f t="shared" ref="C149:K149" si="79">C150+C151</f>
        <v>70000</v>
      </c>
      <c r="D149" s="16">
        <f t="shared" si="79"/>
        <v>70000</v>
      </c>
      <c r="E149" s="16">
        <f t="shared" si="79"/>
        <v>0</v>
      </c>
      <c r="F149" s="16">
        <f t="shared" si="79"/>
        <v>0</v>
      </c>
      <c r="G149" s="16">
        <f t="shared" si="79"/>
        <v>0</v>
      </c>
      <c r="H149" s="16">
        <f t="shared" si="79"/>
        <v>0</v>
      </c>
      <c r="I149" s="16">
        <f t="shared" si="79"/>
        <v>0</v>
      </c>
      <c r="J149" s="16">
        <f t="shared" si="79"/>
        <v>0</v>
      </c>
      <c r="K149" s="16">
        <f t="shared" si="79"/>
        <v>0</v>
      </c>
      <c r="L149" s="46"/>
    </row>
    <row r="150" spans="1:12" x14ac:dyDescent="0.25">
      <c r="A150" s="14" t="s">
        <v>14</v>
      </c>
      <c r="B150" s="16">
        <f>B153</f>
        <v>70000</v>
      </c>
      <c r="C150" s="16">
        <f t="shared" ref="C150:K150" si="80">C153</f>
        <v>70000</v>
      </c>
      <c r="D150" s="16">
        <f t="shared" si="80"/>
        <v>70000</v>
      </c>
      <c r="E150" s="16">
        <f t="shared" si="80"/>
        <v>0</v>
      </c>
      <c r="F150" s="16">
        <f t="shared" si="80"/>
        <v>0</v>
      </c>
      <c r="G150" s="16">
        <f t="shared" si="80"/>
        <v>0</v>
      </c>
      <c r="H150" s="16">
        <f t="shared" si="80"/>
        <v>0</v>
      </c>
      <c r="I150" s="16">
        <f t="shared" si="80"/>
        <v>0</v>
      </c>
      <c r="J150" s="16">
        <f t="shared" si="80"/>
        <v>0</v>
      </c>
      <c r="K150" s="16">
        <f t="shared" si="80"/>
        <v>0</v>
      </c>
      <c r="L150" s="46"/>
    </row>
    <row r="151" spans="1:12" ht="26.25" x14ac:dyDescent="0.25">
      <c r="A151" s="14" t="s">
        <v>19</v>
      </c>
      <c r="B151" s="15">
        <f>B154</f>
        <v>0</v>
      </c>
      <c r="C151" s="15">
        <f t="shared" ref="C151:K151" si="81">C154</f>
        <v>0</v>
      </c>
      <c r="D151" s="15">
        <f t="shared" si="81"/>
        <v>0</v>
      </c>
      <c r="E151" s="15">
        <f t="shared" si="81"/>
        <v>0</v>
      </c>
      <c r="F151" s="15">
        <f t="shared" si="81"/>
        <v>0</v>
      </c>
      <c r="G151" s="15">
        <f t="shared" si="81"/>
        <v>0</v>
      </c>
      <c r="H151" s="15">
        <f t="shared" si="81"/>
        <v>0</v>
      </c>
      <c r="I151" s="15">
        <f t="shared" si="81"/>
        <v>0</v>
      </c>
      <c r="J151" s="15">
        <f t="shared" si="81"/>
        <v>0</v>
      </c>
      <c r="K151" s="15">
        <f t="shared" si="81"/>
        <v>0</v>
      </c>
      <c r="L151" s="46"/>
    </row>
    <row r="152" spans="1:12" x14ac:dyDescent="0.25">
      <c r="A152" s="14" t="s">
        <v>16</v>
      </c>
      <c r="B152" s="16">
        <f>B153+B154</f>
        <v>70000</v>
      </c>
      <c r="C152" s="16">
        <f t="shared" ref="C152:K152" si="82">C153+C154</f>
        <v>70000</v>
      </c>
      <c r="D152" s="16">
        <f t="shared" si="82"/>
        <v>70000</v>
      </c>
      <c r="E152" s="16">
        <f t="shared" si="82"/>
        <v>0</v>
      </c>
      <c r="F152" s="16">
        <f t="shared" si="82"/>
        <v>0</v>
      </c>
      <c r="G152" s="16">
        <f t="shared" si="82"/>
        <v>0</v>
      </c>
      <c r="H152" s="16">
        <f t="shared" si="82"/>
        <v>0</v>
      </c>
      <c r="I152" s="16">
        <f t="shared" si="82"/>
        <v>0</v>
      </c>
      <c r="J152" s="16">
        <f t="shared" si="82"/>
        <v>0</v>
      </c>
      <c r="K152" s="16">
        <f t="shared" si="82"/>
        <v>0</v>
      </c>
      <c r="L152" s="46"/>
    </row>
    <row r="153" spans="1:12" x14ac:dyDescent="0.25">
      <c r="A153" s="14" t="s">
        <v>14</v>
      </c>
      <c r="B153" s="16">
        <v>70000</v>
      </c>
      <c r="C153" s="16">
        <v>70000</v>
      </c>
      <c r="D153" s="16">
        <v>70000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46"/>
    </row>
    <row r="154" spans="1:12" ht="26.25" x14ac:dyDescent="0.25">
      <c r="A154" s="14" t="s">
        <v>19</v>
      </c>
      <c r="B154" s="15">
        <v>0</v>
      </c>
      <c r="C154" s="15">
        <v>0</v>
      </c>
      <c r="D154" s="15">
        <v>0</v>
      </c>
      <c r="E154" s="15">
        <v>0</v>
      </c>
      <c r="F154" s="15">
        <v>0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  <c r="L154" s="47"/>
    </row>
    <row r="155" spans="1:12" x14ac:dyDescent="0.25">
      <c r="A155" s="37" t="s">
        <v>41</v>
      </c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9"/>
    </row>
    <row r="156" spans="1:12" x14ac:dyDescent="0.25">
      <c r="A156" s="12" t="s">
        <v>2</v>
      </c>
      <c r="B156" s="13">
        <f>B160</f>
        <v>1098337</v>
      </c>
      <c r="C156" s="13">
        <f t="shared" ref="C156:K156" si="83">C160</f>
        <v>1098284</v>
      </c>
      <c r="D156" s="13">
        <f t="shared" si="83"/>
        <v>1098284</v>
      </c>
      <c r="E156" s="13">
        <f t="shared" si="83"/>
        <v>0</v>
      </c>
      <c r="F156" s="13">
        <f t="shared" si="83"/>
        <v>5748491</v>
      </c>
      <c r="G156" s="13">
        <f t="shared" si="83"/>
        <v>7748491</v>
      </c>
      <c r="H156" s="13">
        <f t="shared" si="83"/>
        <v>12758517</v>
      </c>
      <c r="I156" s="13">
        <f t="shared" si="83"/>
        <v>12758517</v>
      </c>
      <c r="J156" s="13">
        <f t="shared" si="83"/>
        <v>12758517</v>
      </c>
      <c r="K156" s="13">
        <f t="shared" si="83"/>
        <v>12758517</v>
      </c>
      <c r="L156" s="33"/>
    </row>
    <row r="157" spans="1:12" x14ac:dyDescent="0.25">
      <c r="A157" s="14" t="s">
        <v>3</v>
      </c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46"/>
    </row>
    <row r="158" spans="1:12" x14ac:dyDescent="0.25">
      <c r="A158" s="14" t="s">
        <v>5</v>
      </c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46"/>
    </row>
    <row r="159" spans="1:12" x14ac:dyDescent="0.25">
      <c r="A159" s="14" t="s">
        <v>6</v>
      </c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46"/>
    </row>
    <row r="160" spans="1:12" x14ac:dyDescent="0.25">
      <c r="A160" s="12" t="s">
        <v>7</v>
      </c>
      <c r="B160" s="16">
        <f>B162+B163</f>
        <v>1098337</v>
      </c>
      <c r="C160" s="16">
        <f t="shared" ref="C160:K160" si="84">C162+C163</f>
        <v>1098284</v>
      </c>
      <c r="D160" s="16">
        <f t="shared" si="84"/>
        <v>1098284</v>
      </c>
      <c r="E160" s="16">
        <f t="shared" si="84"/>
        <v>0</v>
      </c>
      <c r="F160" s="16">
        <f t="shared" si="84"/>
        <v>5748491</v>
      </c>
      <c r="G160" s="16">
        <f t="shared" si="84"/>
        <v>7748491</v>
      </c>
      <c r="H160" s="16">
        <f t="shared" si="84"/>
        <v>12758517</v>
      </c>
      <c r="I160" s="16">
        <f t="shared" si="84"/>
        <v>12758517</v>
      </c>
      <c r="J160" s="16">
        <f t="shared" si="84"/>
        <v>12758517</v>
      </c>
      <c r="K160" s="16">
        <f t="shared" si="84"/>
        <v>12758517</v>
      </c>
      <c r="L160" s="46"/>
    </row>
    <row r="161" spans="1:13" x14ac:dyDescent="0.25">
      <c r="A161" s="14" t="s">
        <v>8</v>
      </c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46"/>
    </row>
    <row r="162" spans="1:13" x14ac:dyDescent="0.25">
      <c r="A162" s="14" t="s">
        <v>9</v>
      </c>
      <c r="B162" s="16">
        <f>B167</f>
        <v>1098337</v>
      </c>
      <c r="C162" s="16">
        <f t="shared" ref="C162:K162" si="85">C167</f>
        <v>1098284</v>
      </c>
      <c r="D162" s="16">
        <f t="shared" si="85"/>
        <v>1098284</v>
      </c>
      <c r="E162" s="16">
        <f t="shared" si="85"/>
        <v>0</v>
      </c>
      <c r="F162" s="16">
        <f t="shared" si="85"/>
        <v>5748491</v>
      </c>
      <c r="G162" s="16">
        <f t="shared" si="85"/>
        <v>7748491</v>
      </c>
      <c r="H162" s="16">
        <f t="shared" si="85"/>
        <v>7748491</v>
      </c>
      <c r="I162" s="16">
        <f t="shared" si="85"/>
        <v>7748491</v>
      </c>
      <c r="J162" s="16">
        <f t="shared" si="85"/>
        <v>7748491</v>
      </c>
      <c r="K162" s="16">
        <f t="shared" si="85"/>
        <v>7748491</v>
      </c>
      <c r="L162" s="46"/>
    </row>
    <row r="163" spans="1:13" ht="26.25" x14ac:dyDescent="0.25">
      <c r="A163" s="14" t="s">
        <v>10</v>
      </c>
      <c r="B163" s="16">
        <f>B168</f>
        <v>0</v>
      </c>
      <c r="C163" s="16">
        <f t="shared" ref="C163:K163" si="86">C168</f>
        <v>0</v>
      </c>
      <c r="D163" s="16">
        <f t="shared" si="86"/>
        <v>0</v>
      </c>
      <c r="E163" s="16">
        <f t="shared" si="86"/>
        <v>0</v>
      </c>
      <c r="F163" s="16">
        <f t="shared" si="86"/>
        <v>0</v>
      </c>
      <c r="G163" s="16">
        <f t="shared" si="86"/>
        <v>0</v>
      </c>
      <c r="H163" s="16">
        <f t="shared" si="86"/>
        <v>5010026</v>
      </c>
      <c r="I163" s="16">
        <f t="shared" si="86"/>
        <v>5010026</v>
      </c>
      <c r="J163" s="16">
        <f t="shared" si="86"/>
        <v>5010026</v>
      </c>
      <c r="K163" s="16">
        <f t="shared" si="86"/>
        <v>5010026</v>
      </c>
      <c r="L163" s="46"/>
    </row>
    <row r="164" spans="1:13" x14ac:dyDescent="0.25">
      <c r="A164" s="12" t="s">
        <v>11</v>
      </c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46"/>
    </row>
    <row r="165" spans="1:13" x14ac:dyDescent="0.25">
      <c r="A165" s="14" t="s">
        <v>12</v>
      </c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46"/>
    </row>
    <row r="166" spans="1:13" x14ac:dyDescent="0.25">
      <c r="A166" s="14" t="s">
        <v>13</v>
      </c>
      <c r="B166" s="16">
        <f>B167+B168</f>
        <v>1098337</v>
      </c>
      <c r="C166" s="16">
        <f t="shared" ref="C166:K166" si="87">C167+C168</f>
        <v>1098284</v>
      </c>
      <c r="D166" s="16">
        <f t="shared" si="87"/>
        <v>1098284</v>
      </c>
      <c r="E166" s="16">
        <f t="shared" si="87"/>
        <v>0</v>
      </c>
      <c r="F166" s="16">
        <f t="shared" si="87"/>
        <v>5748491</v>
      </c>
      <c r="G166" s="16">
        <f t="shared" si="87"/>
        <v>7748491</v>
      </c>
      <c r="H166" s="16">
        <f t="shared" si="87"/>
        <v>12758517</v>
      </c>
      <c r="I166" s="16">
        <f t="shared" si="87"/>
        <v>12758517</v>
      </c>
      <c r="J166" s="16">
        <f t="shared" si="87"/>
        <v>12758517</v>
      </c>
      <c r="K166" s="16">
        <f t="shared" si="87"/>
        <v>12758517</v>
      </c>
      <c r="L166" s="46"/>
    </row>
    <row r="167" spans="1:13" x14ac:dyDescent="0.25">
      <c r="A167" s="14" t="s">
        <v>14</v>
      </c>
      <c r="B167" s="16">
        <f>B170</f>
        <v>1098337</v>
      </c>
      <c r="C167" s="16">
        <f t="shared" ref="C167:K167" si="88">C170</f>
        <v>1098284</v>
      </c>
      <c r="D167" s="16">
        <f t="shared" si="88"/>
        <v>1098284</v>
      </c>
      <c r="E167" s="16">
        <f t="shared" si="88"/>
        <v>0</v>
      </c>
      <c r="F167" s="16">
        <f t="shared" si="88"/>
        <v>5748491</v>
      </c>
      <c r="G167" s="16">
        <f t="shared" si="88"/>
        <v>7748491</v>
      </c>
      <c r="H167" s="16">
        <f t="shared" si="88"/>
        <v>7748491</v>
      </c>
      <c r="I167" s="16">
        <f t="shared" si="88"/>
        <v>7748491</v>
      </c>
      <c r="J167" s="16">
        <f t="shared" si="88"/>
        <v>7748491</v>
      </c>
      <c r="K167" s="16">
        <f t="shared" si="88"/>
        <v>7748491</v>
      </c>
      <c r="L167" s="46"/>
    </row>
    <row r="168" spans="1:13" ht="26.25" x14ac:dyDescent="0.25">
      <c r="A168" s="14" t="s">
        <v>15</v>
      </c>
      <c r="B168" s="16">
        <f>B171</f>
        <v>0</v>
      </c>
      <c r="C168" s="16">
        <f t="shared" ref="C168:K168" si="89">C171</f>
        <v>0</v>
      </c>
      <c r="D168" s="16">
        <f t="shared" si="89"/>
        <v>0</v>
      </c>
      <c r="E168" s="16">
        <f t="shared" si="89"/>
        <v>0</v>
      </c>
      <c r="F168" s="16">
        <f t="shared" si="89"/>
        <v>0</v>
      </c>
      <c r="G168" s="16">
        <f t="shared" si="89"/>
        <v>0</v>
      </c>
      <c r="H168" s="16">
        <f t="shared" si="89"/>
        <v>5010026</v>
      </c>
      <c r="I168" s="16">
        <f t="shared" si="89"/>
        <v>5010026</v>
      </c>
      <c r="J168" s="16">
        <f t="shared" si="89"/>
        <v>5010026</v>
      </c>
      <c r="K168" s="16">
        <f t="shared" si="89"/>
        <v>5010026</v>
      </c>
      <c r="L168" s="46"/>
    </row>
    <row r="169" spans="1:13" x14ac:dyDescent="0.25">
      <c r="A169" s="14" t="s">
        <v>16</v>
      </c>
      <c r="B169" s="16">
        <f>B170+B171</f>
        <v>1098337</v>
      </c>
      <c r="C169" s="16">
        <f t="shared" ref="C169:K169" si="90">C170+C171</f>
        <v>1098284</v>
      </c>
      <c r="D169" s="16">
        <f t="shared" si="90"/>
        <v>1098284</v>
      </c>
      <c r="E169" s="16">
        <f t="shared" si="90"/>
        <v>0</v>
      </c>
      <c r="F169" s="16">
        <f t="shared" si="90"/>
        <v>5748491</v>
      </c>
      <c r="G169" s="16">
        <f t="shared" si="90"/>
        <v>7748491</v>
      </c>
      <c r="H169" s="16">
        <f t="shared" si="90"/>
        <v>12758517</v>
      </c>
      <c r="I169" s="16">
        <f t="shared" si="90"/>
        <v>12758517</v>
      </c>
      <c r="J169" s="16">
        <f t="shared" si="90"/>
        <v>12758517</v>
      </c>
      <c r="K169" s="16">
        <f t="shared" si="90"/>
        <v>12758517</v>
      </c>
      <c r="L169" s="46"/>
    </row>
    <row r="170" spans="1:13" x14ac:dyDescent="0.25">
      <c r="A170" s="14" t="s">
        <v>14</v>
      </c>
      <c r="B170" s="16">
        <f t="shared" ref="B170:K170" si="91">B187+B204+B221</f>
        <v>1098337</v>
      </c>
      <c r="C170" s="16">
        <f t="shared" si="91"/>
        <v>1098284</v>
      </c>
      <c r="D170" s="16">
        <f t="shared" si="91"/>
        <v>1098284</v>
      </c>
      <c r="E170" s="16">
        <f t="shared" si="91"/>
        <v>0</v>
      </c>
      <c r="F170" s="16">
        <f t="shared" si="91"/>
        <v>5748491</v>
      </c>
      <c r="G170" s="16">
        <f t="shared" si="91"/>
        <v>7748491</v>
      </c>
      <c r="H170" s="16">
        <f t="shared" si="91"/>
        <v>7748491</v>
      </c>
      <c r="I170" s="16">
        <f t="shared" si="91"/>
        <v>7748491</v>
      </c>
      <c r="J170" s="16">
        <f t="shared" si="91"/>
        <v>7748491</v>
      </c>
      <c r="K170" s="16">
        <f t="shared" si="91"/>
        <v>7748491</v>
      </c>
      <c r="L170" s="46"/>
    </row>
    <row r="171" spans="1:13" ht="26.25" x14ac:dyDescent="0.25">
      <c r="A171" s="14" t="s">
        <v>15</v>
      </c>
      <c r="B171" s="15">
        <f>B188+B205+B222</f>
        <v>0</v>
      </c>
      <c r="C171" s="15">
        <f t="shared" ref="C171:K171" si="92">C188+C205+C222</f>
        <v>0</v>
      </c>
      <c r="D171" s="15">
        <f t="shared" si="92"/>
        <v>0</v>
      </c>
      <c r="E171" s="15">
        <f t="shared" si="92"/>
        <v>0</v>
      </c>
      <c r="F171" s="15">
        <f t="shared" si="92"/>
        <v>0</v>
      </c>
      <c r="G171" s="15">
        <f t="shared" si="92"/>
        <v>0</v>
      </c>
      <c r="H171" s="16">
        <f t="shared" si="92"/>
        <v>5010026</v>
      </c>
      <c r="I171" s="16">
        <f t="shared" si="92"/>
        <v>5010026</v>
      </c>
      <c r="J171" s="16">
        <f t="shared" si="92"/>
        <v>5010026</v>
      </c>
      <c r="K171" s="16">
        <f t="shared" si="92"/>
        <v>5010026</v>
      </c>
      <c r="L171" s="46"/>
    </row>
    <row r="172" spans="1:13" ht="14.45" customHeight="1" x14ac:dyDescent="0.25">
      <c r="A172" s="40" t="s">
        <v>42</v>
      </c>
      <c r="B172" s="41"/>
      <c r="C172" s="41"/>
      <c r="D172" s="41"/>
      <c r="E172" s="41"/>
      <c r="F172" s="41"/>
      <c r="G172" s="41"/>
      <c r="H172" s="41"/>
      <c r="I172" s="41"/>
      <c r="J172" s="41"/>
      <c r="K172" s="42"/>
      <c r="L172" s="33" t="s">
        <v>25</v>
      </c>
      <c r="M172" s="28" t="s">
        <v>78</v>
      </c>
    </row>
    <row r="173" spans="1:13" x14ac:dyDescent="0.25">
      <c r="A173" s="12" t="s">
        <v>2</v>
      </c>
      <c r="B173" s="16">
        <f>B177</f>
        <v>0</v>
      </c>
      <c r="C173" s="16">
        <f t="shared" ref="C173:K173" si="93">C177</f>
        <v>0</v>
      </c>
      <c r="D173" s="16">
        <f t="shared" si="93"/>
        <v>0</v>
      </c>
      <c r="E173" s="16">
        <f t="shared" si="93"/>
        <v>0</v>
      </c>
      <c r="F173" s="16">
        <f t="shared" si="93"/>
        <v>0</v>
      </c>
      <c r="G173" s="16">
        <f t="shared" si="93"/>
        <v>0</v>
      </c>
      <c r="H173" s="16">
        <f t="shared" si="93"/>
        <v>5010026</v>
      </c>
      <c r="I173" s="16">
        <f t="shared" si="93"/>
        <v>5010026</v>
      </c>
      <c r="J173" s="16">
        <f t="shared" si="93"/>
        <v>5010026</v>
      </c>
      <c r="K173" s="16">
        <f t="shared" si="93"/>
        <v>5010026</v>
      </c>
      <c r="L173" s="46"/>
    </row>
    <row r="174" spans="1:13" x14ac:dyDescent="0.25">
      <c r="A174" s="14" t="s">
        <v>3</v>
      </c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46"/>
    </row>
    <row r="175" spans="1:13" x14ac:dyDescent="0.25">
      <c r="A175" s="14" t="s">
        <v>5</v>
      </c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46"/>
    </row>
    <row r="176" spans="1:13" x14ac:dyDescent="0.25">
      <c r="A176" s="14" t="s">
        <v>6</v>
      </c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46"/>
    </row>
    <row r="177" spans="1:12" x14ac:dyDescent="0.25">
      <c r="A177" s="12" t="s">
        <v>7</v>
      </c>
      <c r="B177" s="16">
        <f>B179+B180</f>
        <v>0</v>
      </c>
      <c r="C177" s="16">
        <f t="shared" ref="C177:K177" si="94">C179+C180</f>
        <v>0</v>
      </c>
      <c r="D177" s="16">
        <f t="shared" si="94"/>
        <v>0</v>
      </c>
      <c r="E177" s="16">
        <f t="shared" si="94"/>
        <v>0</v>
      </c>
      <c r="F177" s="16">
        <f t="shared" si="94"/>
        <v>0</v>
      </c>
      <c r="G177" s="16">
        <f t="shared" si="94"/>
        <v>0</v>
      </c>
      <c r="H177" s="16">
        <f t="shared" si="94"/>
        <v>5010026</v>
      </c>
      <c r="I177" s="16">
        <f t="shared" si="94"/>
        <v>5010026</v>
      </c>
      <c r="J177" s="16">
        <f t="shared" si="94"/>
        <v>5010026</v>
      </c>
      <c r="K177" s="16">
        <f t="shared" si="94"/>
        <v>5010026</v>
      </c>
      <c r="L177" s="46"/>
    </row>
    <row r="178" spans="1:12" x14ac:dyDescent="0.25">
      <c r="A178" s="14" t="s">
        <v>8</v>
      </c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46"/>
    </row>
    <row r="179" spans="1:12" x14ac:dyDescent="0.25">
      <c r="A179" s="14" t="s">
        <v>9</v>
      </c>
      <c r="B179" s="16">
        <f>B184</f>
        <v>0</v>
      </c>
      <c r="C179" s="16">
        <f t="shared" ref="C179:K179" si="95">C184</f>
        <v>0</v>
      </c>
      <c r="D179" s="16">
        <f t="shared" si="95"/>
        <v>0</v>
      </c>
      <c r="E179" s="16">
        <f t="shared" si="95"/>
        <v>0</v>
      </c>
      <c r="F179" s="16">
        <f t="shared" si="95"/>
        <v>0</v>
      </c>
      <c r="G179" s="16">
        <f t="shared" si="95"/>
        <v>0</v>
      </c>
      <c r="H179" s="16">
        <f t="shared" si="95"/>
        <v>0</v>
      </c>
      <c r="I179" s="16">
        <f t="shared" si="95"/>
        <v>0</v>
      </c>
      <c r="J179" s="16">
        <f t="shared" si="95"/>
        <v>0</v>
      </c>
      <c r="K179" s="16">
        <f t="shared" si="95"/>
        <v>0</v>
      </c>
      <c r="L179" s="46"/>
    </row>
    <row r="180" spans="1:12" ht="26.25" x14ac:dyDescent="0.25">
      <c r="A180" s="14" t="s">
        <v>17</v>
      </c>
      <c r="B180" s="16">
        <f>B185</f>
        <v>0</v>
      </c>
      <c r="C180" s="16">
        <f t="shared" ref="C180:K180" si="96">C185</f>
        <v>0</v>
      </c>
      <c r="D180" s="16">
        <f t="shared" si="96"/>
        <v>0</v>
      </c>
      <c r="E180" s="16">
        <f t="shared" si="96"/>
        <v>0</v>
      </c>
      <c r="F180" s="16">
        <f t="shared" si="96"/>
        <v>0</v>
      </c>
      <c r="G180" s="16">
        <f t="shared" si="96"/>
        <v>0</v>
      </c>
      <c r="H180" s="16">
        <f t="shared" si="96"/>
        <v>5010026</v>
      </c>
      <c r="I180" s="16">
        <f t="shared" si="96"/>
        <v>5010026</v>
      </c>
      <c r="J180" s="16">
        <f t="shared" si="96"/>
        <v>5010026</v>
      </c>
      <c r="K180" s="16">
        <f t="shared" si="96"/>
        <v>5010026</v>
      </c>
      <c r="L180" s="46"/>
    </row>
    <row r="181" spans="1:12" x14ac:dyDescent="0.25">
      <c r="A181" s="12" t="s">
        <v>11</v>
      </c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46"/>
    </row>
    <row r="182" spans="1:12" x14ac:dyDescent="0.25">
      <c r="A182" s="14" t="s">
        <v>12</v>
      </c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46"/>
    </row>
    <row r="183" spans="1:12" x14ac:dyDescent="0.25">
      <c r="A183" s="14" t="s">
        <v>13</v>
      </c>
      <c r="B183" s="16">
        <f>B184+B185</f>
        <v>0</v>
      </c>
      <c r="C183" s="16">
        <f t="shared" ref="C183:K183" si="97">C184+C185</f>
        <v>0</v>
      </c>
      <c r="D183" s="16">
        <f t="shared" si="97"/>
        <v>0</v>
      </c>
      <c r="E183" s="16">
        <f t="shared" si="97"/>
        <v>0</v>
      </c>
      <c r="F183" s="16">
        <f t="shared" si="97"/>
        <v>0</v>
      </c>
      <c r="G183" s="16">
        <f t="shared" si="97"/>
        <v>0</v>
      </c>
      <c r="H183" s="16">
        <f t="shared" si="97"/>
        <v>5010026</v>
      </c>
      <c r="I183" s="16">
        <f t="shared" si="97"/>
        <v>5010026</v>
      </c>
      <c r="J183" s="16">
        <f t="shared" si="97"/>
        <v>5010026</v>
      </c>
      <c r="K183" s="16">
        <f t="shared" si="97"/>
        <v>5010026</v>
      </c>
      <c r="L183" s="46"/>
    </row>
    <row r="184" spans="1:12" x14ac:dyDescent="0.25">
      <c r="A184" s="14" t="s">
        <v>14</v>
      </c>
      <c r="B184" s="16">
        <f>B187</f>
        <v>0</v>
      </c>
      <c r="C184" s="16">
        <f t="shared" ref="C184:K184" si="98">C187</f>
        <v>0</v>
      </c>
      <c r="D184" s="16">
        <f t="shared" si="98"/>
        <v>0</v>
      </c>
      <c r="E184" s="16">
        <f t="shared" si="98"/>
        <v>0</v>
      </c>
      <c r="F184" s="16">
        <f t="shared" si="98"/>
        <v>0</v>
      </c>
      <c r="G184" s="16">
        <f t="shared" si="98"/>
        <v>0</v>
      </c>
      <c r="H184" s="16">
        <f t="shared" si="98"/>
        <v>0</v>
      </c>
      <c r="I184" s="16">
        <f t="shared" si="98"/>
        <v>0</v>
      </c>
      <c r="J184" s="16">
        <f t="shared" si="98"/>
        <v>0</v>
      </c>
      <c r="K184" s="16">
        <f t="shared" si="98"/>
        <v>0</v>
      </c>
      <c r="L184" s="46"/>
    </row>
    <row r="185" spans="1:12" ht="26.25" x14ac:dyDescent="0.25">
      <c r="A185" s="14" t="s">
        <v>18</v>
      </c>
      <c r="B185" s="16">
        <f>B188</f>
        <v>0</v>
      </c>
      <c r="C185" s="16">
        <f t="shared" ref="C185:K185" si="99">C188</f>
        <v>0</v>
      </c>
      <c r="D185" s="16">
        <f t="shared" si="99"/>
        <v>0</v>
      </c>
      <c r="E185" s="16">
        <f t="shared" si="99"/>
        <v>0</v>
      </c>
      <c r="F185" s="16">
        <f t="shared" si="99"/>
        <v>0</v>
      </c>
      <c r="G185" s="16">
        <f t="shared" si="99"/>
        <v>0</v>
      </c>
      <c r="H185" s="16">
        <f t="shared" si="99"/>
        <v>5010026</v>
      </c>
      <c r="I185" s="16">
        <f t="shared" si="99"/>
        <v>5010026</v>
      </c>
      <c r="J185" s="16">
        <f t="shared" si="99"/>
        <v>5010026</v>
      </c>
      <c r="K185" s="16">
        <f t="shared" si="99"/>
        <v>5010026</v>
      </c>
      <c r="L185" s="46"/>
    </row>
    <row r="186" spans="1:12" x14ac:dyDescent="0.25">
      <c r="A186" s="14" t="s">
        <v>16</v>
      </c>
      <c r="B186" s="18">
        <f>B187+B188</f>
        <v>0</v>
      </c>
      <c r="C186" s="18">
        <f t="shared" ref="C186:K186" si="100">C187+C188</f>
        <v>0</v>
      </c>
      <c r="D186" s="18">
        <f t="shared" si="100"/>
        <v>0</v>
      </c>
      <c r="E186" s="18">
        <f t="shared" si="100"/>
        <v>0</v>
      </c>
      <c r="F186" s="18">
        <f t="shared" si="100"/>
        <v>0</v>
      </c>
      <c r="G186" s="18">
        <f t="shared" si="100"/>
        <v>0</v>
      </c>
      <c r="H186" s="17">
        <f t="shared" si="100"/>
        <v>5010026</v>
      </c>
      <c r="I186" s="17">
        <f t="shared" si="100"/>
        <v>5010026</v>
      </c>
      <c r="J186" s="17">
        <f t="shared" si="100"/>
        <v>5010026</v>
      </c>
      <c r="K186" s="17">
        <f t="shared" si="100"/>
        <v>5010026</v>
      </c>
      <c r="L186" s="46"/>
    </row>
    <row r="187" spans="1:12" x14ac:dyDescent="0.25">
      <c r="A187" s="14" t="s">
        <v>14</v>
      </c>
      <c r="B187" s="18">
        <v>0</v>
      </c>
      <c r="C187" s="18">
        <v>0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46"/>
    </row>
    <row r="188" spans="1:12" ht="26.25" x14ac:dyDescent="0.25">
      <c r="A188" s="14" t="s">
        <v>19</v>
      </c>
      <c r="B188" s="15">
        <v>0</v>
      </c>
      <c r="C188" s="15">
        <v>0</v>
      </c>
      <c r="D188" s="15">
        <v>0</v>
      </c>
      <c r="E188" s="15">
        <v>0</v>
      </c>
      <c r="F188" s="15">
        <v>0</v>
      </c>
      <c r="G188" s="15">
        <v>0</v>
      </c>
      <c r="H188" s="16">
        <v>5010026</v>
      </c>
      <c r="I188" s="16">
        <v>5010026</v>
      </c>
      <c r="J188" s="16">
        <v>5010026</v>
      </c>
      <c r="K188" s="16">
        <v>5010026</v>
      </c>
      <c r="L188" s="47"/>
    </row>
    <row r="189" spans="1:12" ht="14.45" customHeight="1" x14ac:dyDescent="0.25">
      <c r="A189" s="40" t="s">
        <v>43</v>
      </c>
      <c r="B189" s="41"/>
      <c r="C189" s="41"/>
      <c r="D189" s="41"/>
      <c r="E189" s="41"/>
      <c r="F189" s="41"/>
      <c r="G189" s="41"/>
      <c r="H189" s="41"/>
      <c r="I189" s="41"/>
      <c r="J189" s="41"/>
      <c r="K189" s="42"/>
      <c r="L189" s="33"/>
    </row>
    <row r="190" spans="1:12" x14ac:dyDescent="0.25">
      <c r="A190" s="12" t="s">
        <v>2</v>
      </c>
      <c r="B190" s="15">
        <f>B194</f>
        <v>0</v>
      </c>
      <c r="C190" s="15">
        <f t="shared" ref="C190:K190" si="101">C194</f>
        <v>0</v>
      </c>
      <c r="D190" s="15">
        <f t="shared" si="101"/>
        <v>0</v>
      </c>
      <c r="E190" s="15">
        <f t="shared" si="101"/>
        <v>0</v>
      </c>
      <c r="F190" s="15">
        <f t="shared" si="101"/>
        <v>0</v>
      </c>
      <c r="G190" s="15">
        <f t="shared" si="101"/>
        <v>0</v>
      </c>
      <c r="H190" s="15">
        <f t="shared" si="101"/>
        <v>0</v>
      </c>
      <c r="I190" s="15">
        <f t="shared" si="101"/>
        <v>0</v>
      </c>
      <c r="J190" s="15">
        <f t="shared" si="101"/>
        <v>0</v>
      </c>
      <c r="K190" s="15">
        <f t="shared" si="101"/>
        <v>0</v>
      </c>
      <c r="L190" s="46"/>
    </row>
    <row r="191" spans="1:12" x14ac:dyDescent="0.25">
      <c r="A191" s="14" t="s">
        <v>3</v>
      </c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46"/>
    </row>
    <row r="192" spans="1:12" x14ac:dyDescent="0.25">
      <c r="A192" s="14" t="s">
        <v>5</v>
      </c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46"/>
    </row>
    <row r="193" spans="1:13" x14ac:dyDescent="0.25">
      <c r="A193" s="14" t="s">
        <v>6</v>
      </c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46"/>
    </row>
    <row r="194" spans="1:13" x14ac:dyDescent="0.25">
      <c r="A194" s="12" t="s">
        <v>7</v>
      </c>
      <c r="B194" s="15">
        <f>B196+B197</f>
        <v>0</v>
      </c>
      <c r="C194" s="15">
        <f t="shared" ref="C194:K194" si="102">C196+C197</f>
        <v>0</v>
      </c>
      <c r="D194" s="15">
        <f t="shared" si="102"/>
        <v>0</v>
      </c>
      <c r="E194" s="15">
        <f t="shared" si="102"/>
        <v>0</v>
      </c>
      <c r="F194" s="15">
        <f t="shared" si="102"/>
        <v>0</v>
      </c>
      <c r="G194" s="15">
        <f t="shared" si="102"/>
        <v>0</v>
      </c>
      <c r="H194" s="15">
        <f t="shared" si="102"/>
        <v>0</v>
      </c>
      <c r="I194" s="15">
        <f t="shared" si="102"/>
        <v>0</v>
      </c>
      <c r="J194" s="15">
        <f t="shared" si="102"/>
        <v>0</v>
      </c>
      <c r="K194" s="15">
        <f t="shared" si="102"/>
        <v>0</v>
      </c>
      <c r="L194" s="46"/>
    </row>
    <row r="195" spans="1:13" x14ac:dyDescent="0.25">
      <c r="A195" s="14" t="s">
        <v>8</v>
      </c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46"/>
    </row>
    <row r="196" spans="1:13" x14ac:dyDescent="0.25">
      <c r="A196" s="14" t="s">
        <v>9</v>
      </c>
      <c r="B196" s="15">
        <f>B201</f>
        <v>0</v>
      </c>
      <c r="C196" s="15">
        <f t="shared" ref="C196:K196" si="103">C201</f>
        <v>0</v>
      </c>
      <c r="D196" s="15">
        <f t="shared" si="103"/>
        <v>0</v>
      </c>
      <c r="E196" s="15">
        <f t="shared" si="103"/>
        <v>0</v>
      </c>
      <c r="F196" s="15">
        <f t="shared" si="103"/>
        <v>0</v>
      </c>
      <c r="G196" s="15">
        <f t="shared" si="103"/>
        <v>0</v>
      </c>
      <c r="H196" s="15">
        <f t="shared" si="103"/>
        <v>0</v>
      </c>
      <c r="I196" s="15">
        <f t="shared" si="103"/>
        <v>0</v>
      </c>
      <c r="J196" s="15">
        <f t="shared" si="103"/>
        <v>0</v>
      </c>
      <c r="K196" s="15">
        <f t="shared" si="103"/>
        <v>0</v>
      </c>
      <c r="L196" s="46"/>
    </row>
    <row r="197" spans="1:13" ht="26.25" x14ac:dyDescent="0.25">
      <c r="A197" s="14" t="s">
        <v>17</v>
      </c>
      <c r="B197" s="15">
        <f>B202</f>
        <v>0</v>
      </c>
      <c r="C197" s="15">
        <f t="shared" ref="C197:K197" si="104">C202</f>
        <v>0</v>
      </c>
      <c r="D197" s="15">
        <f t="shared" si="104"/>
        <v>0</v>
      </c>
      <c r="E197" s="15">
        <f t="shared" si="104"/>
        <v>0</v>
      </c>
      <c r="F197" s="15">
        <f t="shared" si="104"/>
        <v>0</v>
      </c>
      <c r="G197" s="15">
        <f t="shared" si="104"/>
        <v>0</v>
      </c>
      <c r="H197" s="15">
        <f t="shared" si="104"/>
        <v>0</v>
      </c>
      <c r="I197" s="15">
        <f t="shared" si="104"/>
        <v>0</v>
      </c>
      <c r="J197" s="15">
        <f t="shared" si="104"/>
        <v>0</v>
      </c>
      <c r="K197" s="15">
        <f t="shared" si="104"/>
        <v>0</v>
      </c>
      <c r="L197" s="46"/>
    </row>
    <row r="198" spans="1:13" x14ac:dyDescent="0.25">
      <c r="A198" s="12" t="s">
        <v>11</v>
      </c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46"/>
    </row>
    <row r="199" spans="1:13" x14ac:dyDescent="0.25">
      <c r="A199" s="14" t="s">
        <v>12</v>
      </c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46"/>
    </row>
    <row r="200" spans="1:13" x14ac:dyDescent="0.25">
      <c r="A200" s="14" t="s">
        <v>13</v>
      </c>
      <c r="B200" s="15">
        <f>B201+B202</f>
        <v>0</v>
      </c>
      <c r="C200" s="15">
        <f t="shared" ref="C200:K200" si="105">C201+C202</f>
        <v>0</v>
      </c>
      <c r="D200" s="15">
        <f t="shared" si="105"/>
        <v>0</v>
      </c>
      <c r="E200" s="15">
        <f t="shared" si="105"/>
        <v>0</v>
      </c>
      <c r="F200" s="15">
        <f t="shared" si="105"/>
        <v>0</v>
      </c>
      <c r="G200" s="15">
        <f t="shared" si="105"/>
        <v>0</v>
      </c>
      <c r="H200" s="15">
        <f t="shared" si="105"/>
        <v>0</v>
      </c>
      <c r="I200" s="15">
        <f t="shared" si="105"/>
        <v>0</v>
      </c>
      <c r="J200" s="15">
        <f t="shared" si="105"/>
        <v>0</v>
      </c>
      <c r="K200" s="15">
        <f t="shared" si="105"/>
        <v>0</v>
      </c>
      <c r="L200" s="46"/>
    </row>
    <row r="201" spans="1:13" x14ac:dyDescent="0.25">
      <c r="A201" s="14" t="s">
        <v>14</v>
      </c>
      <c r="B201" s="15">
        <f>B204</f>
        <v>0</v>
      </c>
      <c r="C201" s="15">
        <f t="shared" ref="C201:K201" si="106">C204</f>
        <v>0</v>
      </c>
      <c r="D201" s="15">
        <f t="shared" si="106"/>
        <v>0</v>
      </c>
      <c r="E201" s="15">
        <f t="shared" si="106"/>
        <v>0</v>
      </c>
      <c r="F201" s="15">
        <f t="shared" si="106"/>
        <v>0</v>
      </c>
      <c r="G201" s="15">
        <f t="shared" si="106"/>
        <v>0</v>
      </c>
      <c r="H201" s="15">
        <f t="shared" si="106"/>
        <v>0</v>
      </c>
      <c r="I201" s="15">
        <f t="shared" si="106"/>
        <v>0</v>
      </c>
      <c r="J201" s="15">
        <f t="shared" si="106"/>
        <v>0</v>
      </c>
      <c r="K201" s="15">
        <f t="shared" si="106"/>
        <v>0</v>
      </c>
      <c r="L201" s="46"/>
    </row>
    <row r="202" spans="1:13" ht="26.25" x14ac:dyDescent="0.25">
      <c r="A202" s="14" t="s">
        <v>19</v>
      </c>
      <c r="B202" s="15">
        <f>B205</f>
        <v>0</v>
      </c>
      <c r="C202" s="15">
        <f t="shared" ref="C202:K202" si="107">C205</f>
        <v>0</v>
      </c>
      <c r="D202" s="15">
        <f t="shared" si="107"/>
        <v>0</v>
      </c>
      <c r="E202" s="15">
        <f t="shared" si="107"/>
        <v>0</v>
      </c>
      <c r="F202" s="15">
        <f t="shared" si="107"/>
        <v>0</v>
      </c>
      <c r="G202" s="15">
        <f t="shared" si="107"/>
        <v>0</v>
      </c>
      <c r="H202" s="15">
        <f t="shared" si="107"/>
        <v>0</v>
      </c>
      <c r="I202" s="15">
        <f t="shared" si="107"/>
        <v>0</v>
      </c>
      <c r="J202" s="15">
        <f t="shared" si="107"/>
        <v>0</v>
      </c>
      <c r="K202" s="15">
        <f t="shared" si="107"/>
        <v>0</v>
      </c>
      <c r="L202" s="46"/>
    </row>
    <row r="203" spans="1:13" x14ac:dyDescent="0.25">
      <c r="A203" s="14" t="s">
        <v>16</v>
      </c>
      <c r="B203" s="15">
        <f>B204+B205</f>
        <v>0</v>
      </c>
      <c r="C203" s="15">
        <f t="shared" ref="C203:K203" si="108">C204+C205</f>
        <v>0</v>
      </c>
      <c r="D203" s="15">
        <f t="shared" si="108"/>
        <v>0</v>
      </c>
      <c r="E203" s="15">
        <f t="shared" si="108"/>
        <v>0</v>
      </c>
      <c r="F203" s="15">
        <f t="shared" si="108"/>
        <v>0</v>
      </c>
      <c r="G203" s="15">
        <f t="shared" si="108"/>
        <v>0</v>
      </c>
      <c r="H203" s="15">
        <f t="shared" si="108"/>
        <v>0</v>
      </c>
      <c r="I203" s="15">
        <f t="shared" si="108"/>
        <v>0</v>
      </c>
      <c r="J203" s="15">
        <f t="shared" si="108"/>
        <v>0</v>
      </c>
      <c r="K203" s="15">
        <f t="shared" si="108"/>
        <v>0</v>
      </c>
      <c r="L203" s="46"/>
    </row>
    <row r="204" spans="1:13" x14ac:dyDescent="0.25">
      <c r="A204" s="14" t="s">
        <v>14</v>
      </c>
      <c r="B204" s="15">
        <v>0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46"/>
    </row>
    <row r="205" spans="1:13" ht="26.25" x14ac:dyDescent="0.25">
      <c r="A205" s="14" t="s">
        <v>19</v>
      </c>
      <c r="B205" s="15">
        <v>0</v>
      </c>
      <c r="C205" s="15">
        <v>0</v>
      </c>
      <c r="D205" s="15">
        <v>0</v>
      </c>
      <c r="E205" s="15">
        <v>0</v>
      </c>
      <c r="F205" s="15">
        <v>0</v>
      </c>
      <c r="G205" s="15">
        <v>0</v>
      </c>
      <c r="H205" s="15">
        <v>0</v>
      </c>
      <c r="I205" s="15">
        <v>0</v>
      </c>
      <c r="J205" s="15">
        <v>0</v>
      </c>
      <c r="K205" s="15">
        <v>0</v>
      </c>
      <c r="L205" s="47"/>
    </row>
    <row r="206" spans="1:13" ht="14.45" customHeight="1" x14ac:dyDescent="0.25">
      <c r="A206" s="40" t="s">
        <v>44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2"/>
      <c r="L206" s="33" t="s">
        <v>24</v>
      </c>
      <c r="M206" s="28" t="s">
        <v>71</v>
      </c>
    </row>
    <row r="207" spans="1:13" x14ac:dyDescent="0.25">
      <c r="A207" s="12" t="s">
        <v>2</v>
      </c>
      <c r="B207" s="16">
        <f>B211</f>
        <v>1098337</v>
      </c>
      <c r="C207" s="16">
        <f t="shared" ref="C207:K207" si="109">C211</f>
        <v>1098284</v>
      </c>
      <c r="D207" s="16">
        <f t="shared" si="109"/>
        <v>1098284</v>
      </c>
      <c r="E207" s="16">
        <f t="shared" si="109"/>
        <v>0</v>
      </c>
      <c r="F207" s="16">
        <f t="shared" si="109"/>
        <v>5748491</v>
      </c>
      <c r="G207" s="16">
        <f t="shared" si="109"/>
        <v>7748491</v>
      </c>
      <c r="H207" s="16">
        <f t="shared" si="109"/>
        <v>7748491</v>
      </c>
      <c r="I207" s="16">
        <f t="shared" si="109"/>
        <v>7748491</v>
      </c>
      <c r="J207" s="16">
        <f t="shared" si="109"/>
        <v>7748491</v>
      </c>
      <c r="K207" s="16">
        <f t="shared" si="109"/>
        <v>7748491</v>
      </c>
      <c r="L207" s="46"/>
    </row>
    <row r="208" spans="1:13" x14ac:dyDescent="0.25">
      <c r="A208" s="14" t="s">
        <v>3</v>
      </c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46"/>
    </row>
    <row r="209" spans="1:12" x14ac:dyDescent="0.25">
      <c r="A209" s="14" t="s">
        <v>5</v>
      </c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46"/>
    </row>
    <row r="210" spans="1:12" x14ac:dyDescent="0.25">
      <c r="A210" s="14" t="s">
        <v>6</v>
      </c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46"/>
    </row>
    <row r="211" spans="1:12" x14ac:dyDescent="0.25">
      <c r="A211" s="12" t="s">
        <v>7</v>
      </c>
      <c r="B211" s="16">
        <f>B213</f>
        <v>1098337</v>
      </c>
      <c r="C211" s="16">
        <f t="shared" ref="C211:K211" si="110">C213</f>
        <v>1098284</v>
      </c>
      <c r="D211" s="16">
        <f t="shared" si="110"/>
        <v>1098284</v>
      </c>
      <c r="E211" s="16">
        <f t="shared" si="110"/>
        <v>0</v>
      </c>
      <c r="F211" s="16">
        <f t="shared" si="110"/>
        <v>5748491</v>
      </c>
      <c r="G211" s="16">
        <f t="shared" si="110"/>
        <v>7748491</v>
      </c>
      <c r="H211" s="16">
        <f t="shared" si="110"/>
        <v>7748491</v>
      </c>
      <c r="I211" s="16">
        <f t="shared" si="110"/>
        <v>7748491</v>
      </c>
      <c r="J211" s="16">
        <f t="shared" si="110"/>
        <v>7748491</v>
      </c>
      <c r="K211" s="16">
        <f t="shared" si="110"/>
        <v>7748491</v>
      </c>
      <c r="L211" s="46"/>
    </row>
    <row r="212" spans="1:12" x14ac:dyDescent="0.25">
      <c r="A212" s="14" t="s">
        <v>8</v>
      </c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46"/>
    </row>
    <row r="213" spans="1:12" x14ac:dyDescent="0.25">
      <c r="A213" s="14" t="s">
        <v>9</v>
      </c>
      <c r="B213" s="16">
        <f>B218</f>
        <v>1098337</v>
      </c>
      <c r="C213" s="16">
        <f t="shared" ref="C213:K213" si="111">C218</f>
        <v>1098284</v>
      </c>
      <c r="D213" s="16">
        <f t="shared" si="111"/>
        <v>1098284</v>
      </c>
      <c r="E213" s="16">
        <f t="shared" si="111"/>
        <v>0</v>
      </c>
      <c r="F213" s="16">
        <f t="shared" si="111"/>
        <v>5748491</v>
      </c>
      <c r="G213" s="16">
        <f t="shared" si="111"/>
        <v>7748491</v>
      </c>
      <c r="H213" s="16">
        <f t="shared" si="111"/>
        <v>7748491</v>
      </c>
      <c r="I213" s="16">
        <f t="shared" si="111"/>
        <v>7748491</v>
      </c>
      <c r="J213" s="16">
        <f t="shared" si="111"/>
        <v>7748491</v>
      </c>
      <c r="K213" s="16">
        <f t="shared" si="111"/>
        <v>7748491</v>
      </c>
      <c r="L213" s="46"/>
    </row>
    <row r="214" spans="1:12" ht="26.25" x14ac:dyDescent="0.25">
      <c r="A214" s="14" t="s">
        <v>17</v>
      </c>
      <c r="B214" s="15">
        <f>B219</f>
        <v>0</v>
      </c>
      <c r="C214" s="15">
        <f t="shared" ref="C214:K214" si="112">C219</f>
        <v>0</v>
      </c>
      <c r="D214" s="15">
        <f t="shared" si="112"/>
        <v>0</v>
      </c>
      <c r="E214" s="15">
        <f t="shared" si="112"/>
        <v>0</v>
      </c>
      <c r="F214" s="15">
        <f t="shared" si="112"/>
        <v>0</v>
      </c>
      <c r="G214" s="15">
        <f t="shared" si="112"/>
        <v>0</v>
      </c>
      <c r="H214" s="15">
        <f t="shared" si="112"/>
        <v>0</v>
      </c>
      <c r="I214" s="15">
        <f t="shared" si="112"/>
        <v>0</v>
      </c>
      <c r="J214" s="15">
        <f t="shared" si="112"/>
        <v>0</v>
      </c>
      <c r="K214" s="15">
        <f t="shared" si="112"/>
        <v>0</v>
      </c>
      <c r="L214" s="46"/>
    </row>
    <row r="215" spans="1:12" x14ac:dyDescent="0.25">
      <c r="A215" s="12" t="s">
        <v>11</v>
      </c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46"/>
    </row>
    <row r="216" spans="1:12" x14ac:dyDescent="0.25">
      <c r="A216" s="14" t="s">
        <v>12</v>
      </c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46"/>
    </row>
    <row r="217" spans="1:12" x14ac:dyDescent="0.25">
      <c r="A217" s="14" t="s">
        <v>13</v>
      </c>
      <c r="B217" s="16">
        <f>B218+B219</f>
        <v>1098337</v>
      </c>
      <c r="C217" s="16">
        <f t="shared" ref="C217:K217" si="113">C218+C219</f>
        <v>1098284</v>
      </c>
      <c r="D217" s="16">
        <f t="shared" si="113"/>
        <v>1098284</v>
      </c>
      <c r="E217" s="16">
        <f t="shared" si="113"/>
        <v>0</v>
      </c>
      <c r="F217" s="16">
        <f t="shared" si="113"/>
        <v>5748491</v>
      </c>
      <c r="G217" s="16">
        <f t="shared" si="113"/>
        <v>7748491</v>
      </c>
      <c r="H217" s="16">
        <f t="shared" si="113"/>
        <v>7748491</v>
      </c>
      <c r="I217" s="16">
        <f t="shared" si="113"/>
        <v>7748491</v>
      </c>
      <c r="J217" s="16">
        <f t="shared" si="113"/>
        <v>7748491</v>
      </c>
      <c r="K217" s="16">
        <f t="shared" si="113"/>
        <v>7748491</v>
      </c>
      <c r="L217" s="46"/>
    </row>
    <row r="218" spans="1:12" x14ac:dyDescent="0.25">
      <c r="A218" s="14" t="s">
        <v>14</v>
      </c>
      <c r="B218" s="16">
        <f>B221</f>
        <v>1098337</v>
      </c>
      <c r="C218" s="16">
        <f t="shared" ref="C218:K218" si="114">C221</f>
        <v>1098284</v>
      </c>
      <c r="D218" s="16">
        <f t="shared" si="114"/>
        <v>1098284</v>
      </c>
      <c r="E218" s="16">
        <f t="shared" si="114"/>
        <v>0</v>
      </c>
      <c r="F218" s="16">
        <f t="shared" si="114"/>
        <v>5748491</v>
      </c>
      <c r="G218" s="16">
        <f t="shared" si="114"/>
        <v>7748491</v>
      </c>
      <c r="H218" s="16">
        <f t="shared" si="114"/>
        <v>7748491</v>
      </c>
      <c r="I218" s="16">
        <f t="shared" si="114"/>
        <v>7748491</v>
      </c>
      <c r="J218" s="16">
        <f t="shared" si="114"/>
        <v>7748491</v>
      </c>
      <c r="K218" s="16">
        <f t="shared" si="114"/>
        <v>7748491</v>
      </c>
      <c r="L218" s="46"/>
    </row>
    <row r="219" spans="1:12" ht="26.25" x14ac:dyDescent="0.25">
      <c r="A219" s="14" t="s">
        <v>19</v>
      </c>
      <c r="B219" s="15">
        <f>B222</f>
        <v>0</v>
      </c>
      <c r="C219" s="15">
        <f t="shared" ref="C219:K219" si="115">C222</f>
        <v>0</v>
      </c>
      <c r="D219" s="15">
        <f t="shared" si="115"/>
        <v>0</v>
      </c>
      <c r="E219" s="15">
        <f t="shared" si="115"/>
        <v>0</v>
      </c>
      <c r="F219" s="15">
        <f t="shared" si="115"/>
        <v>0</v>
      </c>
      <c r="G219" s="15">
        <f t="shared" si="115"/>
        <v>0</v>
      </c>
      <c r="H219" s="15">
        <f t="shared" si="115"/>
        <v>0</v>
      </c>
      <c r="I219" s="15">
        <f t="shared" si="115"/>
        <v>0</v>
      </c>
      <c r="J219" s="15">
        <f t="shared" si="115"/>
        <v>0</v>
      </c>
      <c r="K219" s="15">
        <f t="shared" si="115"/>
        <v>0</v>
      </c>
      <c r="L219" s="46"/>
    </row>
    <row r="220" spans="1:12" x14ac:dyDescent="0.25">
      <c r="A220" s="14" t="s">
        <v>16</v>
      </c>
      <c r="B220" s="16">
        <f>B221+B222</f>
        <v>1098337</v>
      </c>
      <c r="C220" s="16">
        <f t="shared" ref="C220:K220" si="116">C221+C222</f>
        <v>1098284</v>
      </c>
      <c r="D220" s="16">
        <f t="shared" si="116"/>
        <v>1098284</v>
      </c>
      <c r="E220" s="16">
        <f t="shared" si="116"/>
        <v>0</v>
      </c>
      <c r="F220" s="16">
        <f t="shared" si="116"/>
        <v>5748491</v>
      </c>
      <c r="G220" s="16">
        <f t="shared" si="116"/>
        <v>7748491</v>
      </c>
      <c r="H220" s="16">
        <f t="shared" si="116"/>
        <v>7748491</v>
      </c>
      <c r="I220" s="16">
        <f t="shared" si="116"/>
        <v>7748491</v>
      </c>
      <c r="J220" s="16">
        <f t="shared" si="116"/>
        <v>7748491</v>
      </c>
      <c r="K220" s="16">
        <f t="shared" si="116"/>
        <v>7748491</v>
      </c>
      <c r="L220" s="46"/>
    </row>
    <row r="221" spans="1:12" x14ac:dyDescent="0.25">
      <c r="A221" s="14" t="s">
        <v>14</v>
      </c>
      <c r="B221" s="16">
        <v>1098337</v>
      </c>
      <c r="C221" s="16">
        <v>1098284</v>
      </c>
      <c r="D221" s="16">
        <v>1098284</v>
      </c>
      <c r="E221" s="15">
        <v>0</v>
      </c>
      <c r="F221" s="16">
        <v>5748491</v>
      </c>
      <c r="G221" s="16">
        <v>7748491</v>
      </c>
      <c r="H221" s="16">
        <v>7748491</v>
      </c>
      <c r="I221" s="16">
        <v>7748491</v>
      </c>
      <c r="J221" s="16">
        <v>7748491</v>
      </c>
      <c r="K221" s="16">
        <v>7748491</v>
      </c>
      <c r="L221" s="46"/>
    </row>
    <row r="222" spans="1:12" ht="26.25" x14ac:dyDescent="0.25">
      <c r="A222" s="14" t="s">
        <v>19</v>
      </c>
      <c r="B222" s="15">
        <v>0</v>
      </c>
      <c r="C222" s="15">
        <v>0</v>
      </c>
      <c r="D222" s="15">
        <v>0</v>
      </c>
      <c r="E222" s="15">
        <v>0</v>
      </c>
      <c r="F222" s="15">
        <v>0</v>
      </c>
      <c r="G222" s="15">
        <v>0</v>
      </c>
      <c r="H222" s="15">
        <v>0</v>
      </c>
      <c r="I222" s="15">
        <v>0</v>
      </c>
      <c r="J222" s="15">
        <v>0</v>
      </c>
      <c r="K222" s="15">
        <v>0</v>
      </c>
      <c r="L222" s="47"/>
    </row>
    <row r="223" spans="1:12" x14ac:dyDescent="0.25">
      <c r="A223" s="37" t="s">
        <v>45</v>
      </c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9"/>
    </row>
    <row r="224" spans="1:12" x14ac:dyDescent="0.25">
      <c r="A224" s="12" t="s">
        <v>2</v>
      </c>
      <c r="B224" s="13">
        <f>B228</f>
        <v>21173254</v>
      </c>
      <c r="C224" s="13">
        <f t="shared" ref="C224:K224" si="117">C228</f>
        <v>21287838</v>
      </c>
      <c r="D224" s="13">
        <f t="shared" si="117"/>
        <v>27351878</v>
      </c>
      <c r="E224" s="13">
        <f t="shared" si="117"/>
        <v>0</v>
      </c>
      <c r="F224" s="13">
        <f t="shared" si="117"/>
        <v>4496481</v>
      </c>
      <c r="G224" s="13">
        <f t="shared" si="117"/>
        <v>8448394</v>
      </c>
      <c r="H224" s="13">
        <f t="shared" si="117"/>
        <v>8929868</v>
      </c>
      <c r="I224" s="13">
        <f t="shared" si="117"/>
        <v>8764606</v>
      </c>
      <c r="J224" s="13">
        <f t="shared" si="117"/>
        <v>8844606</v>
      </c>
      <c r="K224" s="13">
        <f t="shared" si="117"/>
        <v>11264606</v>
      </c>
      <c r="L224" s="48"/>
    </row>
    <row r="225" spans="1:13" x14ac:dyDescent="0.25">
      <c r="A225" s="14" t="s">
        <v>3</v>
      </c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46"/>
    </row>
    <row r="226" spans="1:13" x14ac:dyDescent="0.25">
      <c r="A226" s="14" t="s">
        <v>5</v>
      </c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46"/>
    </row>
    <row r="227" spans="1:13" x14ac:dyDescent="0.25">
      <c r="A227" s="14" t="s">
        <v>6</v>
      </c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46"/>
    </row>
    <row r="228" spans="1:13" x14ac:dyDescent="0.25">
      <c r="A228" s="12" t="s">
        <v>7</v>
      </c>
      <c r="B228" s="16">
        <f>B230+B231</f>
        <v>21173254</v>
      </c>
      <c r="C228" s="16">
        <f t="shared" ref="C228:K228" si="118">C230+C231</f>
        <v>21287838</v>
      </c>
      <c r="D228" s="16">
        <f t="shared" si="118"/>
        <v>27351878</v>
      </c>
      <c r="E228" s="16">
        <f t="shared" si="118"/>
        <v>0</v>
      </c>
      <c r="F228" s="16">
        <f t="shared" si="118"/>
        <v>4496481</v>
      </c>
      <c r="G228" s="16">
        <f t="shared" si="118"/>
        <v>8448394</v>
      </c>
      <c r="H228" s="16">
        <f t="shared" si="118"/>
        <v>8929868</v>
      </c>
      <c r="I228" s="16">
        <f t="shared" si="118"/>
        <v>8764606</v>
      </c>
      <c r="J228" s="16">
        <f t="shared" si="118"/>
        <v>8844606</v>
      </c>
      <c r="K228" s="16">
        <f t="shared" si="118"/>
        <v>11264606</v>
      </c>
      <c r="L228" s="46"/>
    </row>
    <row r="229" spans="1:13" x14ac:dyDescent="0.25">
      <c r="A229" s="14" t="s">
        <v>8</v>
      </c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46"/>
    </row>
    <row r="230" spans="1:13" x14ac:dyDescent="0.25">
      <c r="A230" s="14" t="s">
        <v>9</v>
      </c>
      <c r="B230" s="16">
        <f>B235</f>
        <v>21173254</v>
      </c>
      <c r="C230" s="16">
        <f t="shared" ref="C230:K230" si="119">C235</f>
        <v>21287838</v>
      </c>
      <c r="D230" s="16">
        <f t="shared" si="119"/>
        <v>27351878</v>
      </c>
      <c r="E230" s="16">
        <f t="shared" si="119"/>
        <v>0</v>
      </c>
      <c r="F230" s="16">
        <f t="shared" si="119"/>
        <v>4496481</v>
      </c>
      <c r="G230" s="16">
        <f t="shared" si="119"/>
        <v>6969394</v>
      </c>
      <c r="H230" s="16">
        <f t="shared" si="119"/>
        <v>7450868</v>
      </c>
      <c r="I230" s="16">
        <f t="shared" si="119"/>
        <v>7285606</v>
      </c>
      <c r="J230" s="16">
        <f t="shared" si="119"/>
        <v>7365606</v>
      </c>
      <c r="K230" s="16">
        <f t="shared" si="119"/>
        <v>9785606</v>
      </c>
      <c r="L230" s="46"/>
    </row>
    <row r="231" spans="1:13" ht="26.25" x14ac:dyDescent="0.25">
      <c r="A231" s="14" t="s">
        <v>10</v>
      </c>
      <c r="B231" s="16">
        <f>B236</f>
        <v>0</v>
      </c>
      <c r="C231" s="16">
        <f t="shared" ref="C231:K231" si="120">C236</f>
        <v>0</v>
      </c>
      <c r="D231" s="16">
        <f t="shared" si="120"/>
        <v>0</v>
      </c>
      <c r="E231" s="16">
        <f t="shared" si="120"/>
        <v>0</v>
      </c>
      <c r="F231" s="16">
        <f t="shared" si="120"/>
        <v>0</v>
      </c>
      <c r="G231" s="16">
        <f t="shared" si="120"/>
        <v>1479000</v>
      </c>
      <c r="H231" s="16">
        <f t="shared" si="120"/>
        <v>1479000</v>
      </c>
      <c r="I231" s="16">
        <f t="shared" si="120"/>
        <v>1479000</v>
      </c>
      <c r="J231" s="16">
        <f t="shared" si="120"/>
        <v>1479000</v>
      </c>
      <c r="K231" s="16">
        <f t="shared" si="120"/>
        <v>1479000</v>
      </c>
      <c r="L231" s="46"/>
    </row>
    <row r="232" spans="1:13" x14ac:dyDescent="0.25">
      <c r="A232" s="12" t="s">
        <v>11</v>
      </c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46"/>
    </row>
    <row r="233" spans="1:13" x14ac:dyDescent="0.25">
      <c r="A233" s="14" t="s">
        <v>12</v>
      </c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46"/>
    </row>
    <row r="234" spans="1:13" x14ac:dyDescent="0.25">
      <c r="A234" s="14" t="s">
        <v>13</v>
      </c>
      <c r="B234" s="16">
        <f>+B235+B236</f>
        <v>21173254</v>
      </c>
      <c r="C234" s="16">
        <f t="shared" ref="C234:K234" si="121">+C235+C236</f>
        <v>21287838</v>
      </c>
      <c r="D234" s="16">
        <f t="shared" si="121"/>
        <v>27351878</v>
      </c>
      <c r="E234" s="16">
        <f t="shared" si="121"/>
        <v>0</v>
      </c>
      <c r="F234" s="16">
        <f t="shared" si="121"/>
        <v>4496481</v>
      </c>
      <c r="G234" s="16">
        <f t="shared" si="121"/>
        <v>8448394</v>
      </c>
      <c r="H234" s="16">
        <f t="shared" si="121"/>
        <v>8929868</v>
      </c>
      <c r="I234" s="16">
        <f t="shared" si="121"/>
        <v>8764606</v>
      </c>
      <c r="J234" s="16">
        <f t="shared" si="121"/>
        <v>8844606</v>
      </c>
      <c r="K234" s="16">
        <f t="shared" si="121"/>
        <v>11264606</v>
      </c>
      <c r="L234" s="46"/>
    </row>
    <row r="235" spans="1:13" x14ac:dyDescent="0.25">
      <c r="A235" s="14" t="s">
        <v>14</v>
      </c>
      <c r="B235" s="16">
        <f>B238</f>
        <v>21173254</v>
      </c>
      <c r="C235" s="16">
        <f t="shared" ref="C235:K235" si="122">C238</f>
        <v>21287838</v>
      </c>
      <c r="D235" s="16">
        <f t="shared" si="122"/>
        <v>27351878</v>
      </c>
      <c r="E235" s="16">
        <f t="shared" si="122"/>
        <v>0</v>
      </c>
      <c r="F235" s="16">
        <f t="shared" si="122"/>
        <v>4496481</v>
      </c>
      <c r="G235" s="16">
        <f t="shared" si="122"/>
        <v>6969394</v>
      </c>
      <c r="H235" s="16">
        <f t="shared" si="122"/>
        <v>7450868</v>
      </c>
      <c r="I235" s="16">
        <f t="shared" si="122"/>
        <v>7285606</v>
      </c>
      <c r="J235" s="16">
        <f t="shared" si="122"/>
        <v>7365606</v>
      </c>
      <c r="K235" s="16">
        <f t="shared" si="122"/>
        <v>9785606</v>
      </c>
      <c r="L235" s="46"/>
    </row>
    <row r="236" spans="1:13" ht="26.25" x14ac:dyDescent="0.25">
      <c r="A236" s="14" t="s">
        <v>15</v>
      </c>
      <c r="B236" s="16">
        <f>B239</f>
        <v>0</v>
      </c>
      <c r="C236" s="16">
        <f t="shared" ref="C236:K236" si="123">C239</f>
        <v>0</v>
      </c>
      <c r="D236" s="16">
        <f t="shared" si="123"/>
        <v>0</v>
      </c>
      <c r="E236" s="16">
        <f t="shared" si="123"/>
        <v>0</v>
      </c>
      <c r="F236" s="16">
        <f t="shared" si="123"/>
        <v>0</v>
      </c>
      <c r="G236" s="16">
        <f t="shared" si="123"/>
        <v>1479000</v>
      </c>
      <c r="H236" s="16">
        <f t="shared" si="123"/>
        <v>1479000</v>
      </c>
      <c r="I236" s="16">
        <f t="shared" si="123"/>
        <v>1479000</v>
      </c>
      <c r="J236" s="16">
        <f t="shared" si="123"/>
        <v>1479000</v>
      </c>
      <c r="K236" s="16">
        <f t="shared" si="123"/>
        <v>1479000</v>
      </c>
      <c r="L236" s="46"/>
    </row>
    <row r="237" spans="1:13" x14ac:dyDescent="0.25">
      <c r="A237" s="14" t="s">
        <v>16</v>
      </c>
      <c r="B237" s="16">
        <v>21173254</v>
      </c>
      <c r="C237" s="16">
        <v>21287838</v>
      </c>
      <c r="D237" s="16">
        <v>27351878</v>
      </c>
      <c r="E237" s="15">
        <v>0</v>
      </c>
      <c r="F237" s="16">
        <v>4496481</v>
      </c>
      <c r="G237" s="16">
        <v>8448394</v>
      </c>
      <c r="H237" s="16">
        <v>8929868</v>
      </c>
      <c r="I237" s="16">
        <v>8764606</v>
      </c>
      <c r="J237" s="16">
        <v>8844606</v>
      </c>
      <c r="K237" s="16">
        <v>11264606</v>
      </c>
      <c r="L237" s="46"/>
    </row>
    <row r="238" spans="1:13" x14ac:dyDescent="0.25">
      <c r="A238" s="14" t="s">
        <v>14</v>
      </c>
      <c r="B238" s="16">
        <f>B255+B272+B289+B306</f>
        <v>21173254</v>
      </c>
      <c r="C238" s="16">
        <f t="shared" ref="C238:K238" si="124">C255+C272+C289+C306</f>
        <v>21287838</v>
      </c>
      <c r="D238" s="16">
        <f t="shared" si="124"/>
        <v>27351878</v>
      </c>
      <c r="E238" s="16">
        <f t="shared" si="124"/>
        <v>0</v>
      </c>
      <c r="F238" s="16">
        <f t="shared" si="124"/>
        <v>4496481</v>
      </c>
      <c r="G238" s="16">
        <f t="shared" si="124"/>
        <v>6969394</v>
      </c>
      <c r="H238" s="16">
        <f t="shared" si="124"/>
        <v>7450868</v>
      </c>
      <c r="I238" s="16">
        <f t="shared" si="124"/>
        <v>7285606</v>
      </c>
      <c r="J238" s="16">
        <f t="shared" si="124"/>
        <v>7365606</v>
      </c>
      <c r="K238" s="16">
        <f t="shared" si="124"/>
        <v>9785606</v>
      </c>
      <c r="L238" s="46"/>
    </row>
    <row r="239" spans="1:13" ht="26.25" x14ac:dyDescent="0.25">
      <c r="A239" s="14" t="s">
        <v>15</v>
      </c>
      <c r="B239" s="16">
        <f>B256+B273+B290+B307</f>
        <v>0</v>
      </c>
      <c r="C239" s="16">
        <f t="shared" ref="C239:K239" si="125">C256+C273+C290+C307</f>
        <v>0</v>
      </c>
      <c r="D239" s="16">
        <f t="shared" si="125"/>
        <v>0</v>
      </c>
      <c r="E239" s="16">
        <f t="shared" si="125"/>
        <v>0</v>
      </c>
      <c r="F239" s="16">
        <f t="shared" si="125"/>
        <v>0</v>
      </c>
      <c r="G239" s="16">
        <f t="shared" si="125"/>
        <v>1479000</v>
      </c>
      <c r="H239" s="16">
        <f t="shared" si="125"/>
        <v>1479000</v>
      </c>
      <c r="I239" s="16">
        <f t="shared" si="125"/>
        <v>1479000</v>
      </c>
      <c r="J239" s="16">
        <f t="shared" si="125"/>
        <v>1479000</v>
      </c>
      <c r="K239" s="16">
        <f t="shared" si="125"/>
        <v>1479000</v>
      </c>
      <c r="L239" s="47"/>
    </row>
    <row r="240" spans="1:13" ht="14.45" customHeight="1" x14ac:dyDescent="0.25">
      <c r="A240" s="40" t="s">
        <v>46</v>
      </c>
      <c r="B240" s="41"/>
      <c r="C240" s="41"/>
      <c r="D240" s="41"/>
      <c r="E240" s="41"/>
      <c r="F240" s="41"/>
      <c r="G240" s="41"/>
      <c r="H240" s="41"/>
      <c r="I240" s="41"/>
      <c r="J240" s="41"/>
      <c r="K240" s="42"/>
      <c r="L240" s="33" t="s">
        <v>47</v>
      </c>
      <c r="M240" s="29" t="s">
        <v>77</v>
      </c>
    </row>
    <row r="241" spans="1:12" x14ac:dyDescent="0.25">
      <c r="A241" s="12" t="s">
        <v>2</v>
      </c>
      <c r="B241" s="16">
        <f>B245</f>
        <v>2727302</v>
      </c>
      <c r="C241" s="16">
        <f t="shared" ref="C241:K241" si="126">C245</f>
        <v>1678824</v>
      </c>
      <c r="D241" s="16">
        <f t="shared" si="126"/>
        <v>1578824</v>
      </c>
      <c r="E241" s="16">
        <f t="shared" si="126"/>
        <v>0</v>
      </c>
      <c r="F241" s="16">
        <f t="shared" si="126"/>
        <v>2168595</v>
      </c>
      <c r="G241" s="16">
        <f t="shared" si="126"/>
        <v>5497595</v>
      </c>
      <c r="H241" s="16">
        <f t="shared" si="126"/>
        <v>6097595</v>
      </c>
      <c r="I241" s="16">
        <f t="shared" si="126"/>
        <v>5932333</v>
      </c>
      <c r="J241" s="16">
        <f t="shared" si="126"/>
        <v>6012333</v>
      </c>
      <c r="K241" s="16">
        <f t="shared" si="126"/>
        <v>7932333</v>
      </c>
      <c r="L241" s="46"/>
    </row>
    <row r="242" spans="1:12" x14ac:dyDescent="0.25">
      <c r="A242" s="14" t="s">
        <v>3</v>
      </c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46"/>
    </row>
    <row r="243" spans="1:12" x14ac:dyDescent="0.25">
      <c r="A243" s="14" t="s">
        <v>5</v>
      </c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46"/>
    </row>
    <row r="244" spans="1:12" x14ac:dyDescent="0.25">
      <c r="A244" s="14" t="s">
        <v>6</v>
      </c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46"/>
    </row>
    <row r="245" spans="1:12" x14ac:dyDescent="0.25">
      <c r="A245" s="12" t="s">
        <v>7</v>
      </c>
      <c r="B245" s="16">
        <f>B247+B248</f>
        <v>2727302</v>
      </c>
      <c r="C245" s="16">
        <f t="shared" ref="C245:K245" si="127">C247+C248</f>
        <v>1678824</v>
      </c>
      <c r="D245" s="16">
        <f t="shared" si="127"/>
        <v>1578824</v>
      </c>
      <c r="E245" s="16">
        <f t="shared" si="127"/>
        <v>0</v>
      </c>
      <c r="F245" s="16">
        <f t="shared" si="127"/>
        <v>2168595</v>
      </c>
      <c r="G245" s="16">
        <f t="shared" si="127"/>
        <v>5497595</v>
      </c>
      <c r="H245" s="16">
        <f t="shared" si="127"/>
        <v>6097595</v>
      </c>
      <c r="I245" s="16">
        <f t="shared" si="127"/>
        <v>5932333</v>
      </c>
      <c r="J245" s="16">
        <f t="shared" si="127"/>
        <v>6012333</v>
      </c>
      <c r="K245" s="16">
        <f t="shared" si="127"/>
        <v>7932333</v>
      </c>
      <c r="L245" s="46"/>
    </row>
    <row r="246" spans="1:12" x14ac:dyDescent="0.25">
      <c r="A246" s="14" t="s">
        <v>8</v>
      </c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46"/>
    </row>
    <row r="247" spans="1:12" x14ac:dyDescent="0.25">
      <c r="A247" s="14" t="s">
        <v>9</v>
      </c>
      <c r="B247" s="16">
        <f>B252</f>
        <v>2727302</v>
      </c>
      <c r="C247" s="16">
        <f t="shared" ref="C247:K247" si="128">C252</f>
        <v>1678824</v>
      </c>
      <c r="D247" s="16">
        <f t="shared" si="128"/>
        <v>1578824</v>
      </c>
      <c r="E247" s="16">
        <f t="shared" si="128"/>
        <v>0</v>
      </c>
      <c r="F247" s="16">
        <f t="shared" si="128"/>
        <v>2168595</v>
      </c>
      <c r="G247" s="16">
        <f t="shared" si="128"/>
        <v>4018595</v>
      </c>
      <c r="H247" s="16">
        <f t="shared" si="128"/>
        <v>4618595</v>
      </c>
      <c r="I247" s="16">
        <f t="shared" si="128"/>
        <v>4453333</v>
      </c>
      <c r="J247" s="16">
        <f t="shared" si="128"/>
        <v>4533333</v>
      </c>
      <c r="K247" s="16">
        <f t="shared" si="128"/>
        <v>6453333</v>
      </c>
      <c r="L247" s="46"/>
    </row>
    <row r="248" spans="1:12" ht="26.25" x14ac:dyDescent="0.25">
      <c r="A248" s="14" t="s">
        <v>17</v>
      </c>
      <c r="B248" s="16">
        <f>B253</f>
        <v>0</v>
      </c>
      <c r="C248" s="16">
        <f t="shared" ref="C248:K248" si="129">C253</f>
        <v>0</v>
      </c>
      <c r="D248" s="16">
        <f t="shared" si="129"/>
        <v>0</v>
      </c>
      <c r="E248" s="16">
        <f t="shared" si="129"/>
        <v>0</v>
      </c>
      <c r="F248" s="16">
        <f t="shared" si="129"/>
        <v>0</v>
      </c>
      <c r="G248" s="16">
        <f t="shared" si="129"/>
        <v>1479000</v>
      </c>
      <c r="H248" s="16">
        <f t="shared" si="129"/>
        <v>1479000</v>
      </c>
      <c r="I248" s="16">
        <f t="shared" si="129"/>
        <v>1479000</v>
      </c>
      <c r="J248" s="16">
        <f t="shared" si="129"/>
        <v>1479000</v>
      </c>
      <c r="K248" s="16">
        <f t="shared" si="129"/>
        <v>1479000</v>
      </c>
      <c r="L248" s="46"/>
    </row>
    <row r="249" spans="1:12" x14ac:dyDescent="0.25">
      <c r="A249" s="12" t="s">
        <v>11</v>
      </c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46"/>
    </row>
    <row r="250" spans="1:12" x14ac:dyDescent="0.25">
      <c r="A250" s="14" t="s">
        <v>12</v>
      </c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46"/>
    </row>
    <row r="251" spans="1:12" x14ac:dyDescent="0.25">
      <c r="A251" s="14" t="s">
        <v>13</v>
      </c>
      <c r="B251" s="16">
        <f>B252+B253</f>
        <v>2727302</v>
      </c>
      <c r="C251" s="16">
        <f t="shared" ref="C251:K251" si="130">C252+C253</f>
        <v>1678824</v>
      </c>
      <c r="D251" s="16">
        <f t="shared" si="130"/>
        <v>1578824</v>
      </c>
      <c r="E251" s="16">
        <f t="shared" si="130"/>
        <v>0</v>
      </c>
      <c r="F251" s="16">
        <f t="shared" si="130"/>
        <v>2168595</v>
      </c>
      <c r="G251" s="16">
        <f t="shared" si="130"/>
        <v>5497595</v>
      </c>
      <c r="H251" s="16">
        <f t="shared" si="130"/>
        <v>6097595</v>
      </c>
      <c r="I251" s="16">
        <f t="shared" si="130"/>
        <v>5932333</v>
      </c>
      <c r="J251" s="16">
        <f t="shared" si="130"/>
        <v>6012333</v>
      </c>
      <c r="K251" s="16">
        <f t="shared" si="130"/>
        <v>7932333</v>
      </c>
      <c r="L251" s="46"/>
    </row>
    <row r="252" spans="1:12" x14ac:dyDescent="0.25">
      <c r="A252" s="14" t="s">
        <v>14</v>
      </c>
      <c r="B252" s="16">
        <f>B255</f>
        <v>2727302</v>
      </c>
      <c r="C252" s="16">
        <f t="shared" ref="C252:K252" si="131">C255</f>
        <v>1678824</v>
      </c>
      <c r="D252" s="16">
        <f t="shared" si="131"/>
        <v>1578824</v>
      </c>
      <c r="E252" s="16">
        <f t="shared" si="131"/>
        <v>0</v>
      </c>
      <c r="F252" s="16">
        <f t="shared" si="131"/>
        <v>2168595</v>
      </c>
      <c r="G252" s="16">
        <f t="shared" si="131"/>
        <v>4018595</v>
      </c>
      <c r="H252" s="16">
        <f t="shared" si="131"/>
        <v>4618595</v>
      </c>
      <c r="I252" s="16">
        <f t="shared" si="131"/>
        <v>4453333</v>
      </c>
      <c r="J252" s="16">
        <f t="shared" si="131"/>
        <v>4533333</v>
      </c>
      <c r="K252" s="16">
        <f t="shared" si="131"/>
        <v>6453333</v>
      </c>
      <c r="L252" s="46"/>
    </row>
    <row r="253" spans="1:12" ht="26.25" x14ac:dyDescent="0.25">
      <c r="A253" s="14" t="s">
        <v>19</v>
      </c>
      <c r="B253" s="16">
        <f>B256</f>
        <v>0</v>
      </c>
      <c r="C253" s="16">
        <f t="shared" ref="C253:K253" si="132">C256</f>
        <v>0</v>
      </c>
      <c r="D253" s="16">
        <f t="shared" si="132"/>
        <v>0</v>
      </c>
      <c r="E253" s="16">
        <f t="shared" si="132"/>
        <v>0</v>
      </c>
      <c r="F253" s="16">
        <f t="shared" si="132"/>
        <v>0</v>
      </c>
      <c r="G253" s="16">
        <f t="shared" si="132"/>
        <v>1479000</v>
      </c>
      <c r="H253" s="16">
        <f t="shared" si="132"/>
        <v>1479000</v>
      </c>
      <c r="I253" s="16">
        <f t="shared" si="132"/>
        <v>1479000</v>
      </c>
      <c r="J253" s="16">
        <f t="shared" si="132"/>
        <v>1479000</v>
      </c>
      <c r="K253" s="16">
        <f t="shared" si="132"/>
        <v>1479000</v>
      </c>
      <c r="L253" s="46"/>
    </row>
    <row r="254" spans="1:12" x14ac:dyDescent="0.25">
      <c r="A254" s="14" t="s">
        <v>16</v>
      </c>
      <c r="B254" s="16">
        <f>B255+B256</f>
        <v>2727302</v>
      </c>
      <c r="C254" s="16">
        <f t="shared" ref="C254:K254" si="133">C255+C256</f>
        <v>1678824</v>
      </c>
      <c r="D254" s="16">
        <f t="shared" si="133"/>
        <v>1578824</v>
      </c>
      <c r="E254" s="16">
        <f t="shared" si="133"/>
        <v>0</v>
      </c>
      <c r="F254" s="16">
        <f t="shared" si="133"/>
        <v>2168595</v>
      </c>
      <c r="G254" s="16">
        <f t="shared" si="133"/>
        <v>5497595</v>
      </c>
      <c r="H254" s="16">
        <f t="shared" si="133"/>
        <v>6097595</v>
      </c>
      <c r="I254" s="16">
        <f t="shared" si="133"/>
        <v>5932333</v>
      </c>
      <c r="J254" s="16">
        <f t="shared" si="133"/>
        <v>6012333</v>
      </c>
      <c r="K254" s="16">
        <f t="shared" si="133"/>
        <v>7932333</v>
      </c>
      <c r="L254" s="46"/>
    </row>
    <row r="255" spans="1:12" x14ac:dyDescent="0.25">
      <c r="A255" s="14" t="s">
        <v>14</v>
      </c>
      <c r="B255" s="16">
        <v>2727302</v>
      </c>
      <c r="C255" s="16">
        <v>1678824</v>
      </c>
      <c r="D255" s="16">
        <v>1578824</v>
      </c>
      <c r="E255" s="15">
        <v>0</v>
      </c>
      <c r="F255" s="16">
        <v>2168595</v>
      </c>
      <c r="G255" s="16">
        <v>4018595</v>
      </c>
      <c r="H255" s="16">
        <v>4618595</v>
      </c>
      <c r="I255" s="16">
        <v>4453333</v>
      </c>
      <c r="J255" s="16">
        <v>4533333</v>
      </c>
      <c r="K255" s="16">
        <v>6453333</v>
      </c>
      <c r="L255" s="46"/>
    </row>
    <row r="256" spans="1:12" ht="26.25" x14ac:dyDescent="0.25">
      <c r="A256" s="14" t="s">
        <v>19</v>
      </c>
      <c r="B256" s="15">
        <v>0</v>
      </c>
      <c r="C256" s="15">
        <v>0</v>
      </c>
      <c r="D256" s="15">
        <v>0</v>
      </c>
      <c r="E256" s="15">
        <v>0</v>
      </c>
      <c r="F256" s="15">
        <v>0</v>
      </c>
      <c r="G256" s="16">
        <v>1479000</v>
      </c>
      <c r="H256" s="16">
        <v>1479000</v>
      </c>
      <c r="I256" s="16">
        <v>1479000</v>
      </c>
      <c r="J256" s="16">
        <v>1479000</v>
      </c>
      <c r="K256" s="16">
        <v>1479000</v>
      </c>
      <c r="L256" s="47"/>
    </row>
    <row r="257" spans="1:13" ht="14.45" customHeight="1" x14ac:dyDescent="0.25">
      <c r="A257" s="40" t="s">
        <v>48</v>
      </c>
      <c r="B257" s="41"/>
      <c r="C257" s="41"/>
      <c r="D257" s="41"/>
      <c r="E257" s="41"/>
      <c r="F257" s="41"/>
      <c r="G257" s="41"/>
      <c r="H257" s="41"/>
      <c r="I257" s="41"/>
      <c r="J257" s="41"/>
      <c r="K257" s="42"/>
      <c r="L257" s="33" t="s">
        <v>24</v>
      </c>
      <c r="M257" s="28" t="s">
        <v>71</v>
      </c>
    </row>
    <row r="258" spans="1:13" x14ac:dyDescent="0.25">
      <c r="A258" s="12" t="s">
        <v>2</v>
      </c>
      <c r="B258" s="16">
        <f>B262</f>
        <v>136552</v>
      </c>
      <c r="C258" s="16">
        <f t="shared" ref="C258:K258" si="134">C262</f>
        <v>225053</v>
      </c>
      <c r="D258" s="16">
        <f t="shared" si="134"/>
        <v>133573</v>
      </c>
      <c r="E258" s="16">
        <f t="shared" si="134"/>
        <v>0</v>
      </c>
      <c r="F258" s="16">
        <f t="shared" si="134"/>
        <v>60600</v>
      </c>
      <c r="G258" s="16">
        <f t="shared" si="134"/>
        <v>64660</v>
      </c>
      <c r="H258" s="16">
        <f t="shared" si="134"/>
        <v>69126</v>
      </c>
      <c r="I258" s="16">
        <f t="shared" si="134"/>
        <v>69126</v>
      </c>
      <c r="J258" s="16">
        <f t="shared" si="134"/>
        <v>69126</v>
      </c>
      <c r="K258" s="16">
        <f t="shared" si="134"/>
        <v>69126</v>
      </c>
      <c r="L258" s="46"/>
    </row>
    <row r="259" spans="1:13" x14ac:dyDescent="0.25">
      <c r="A259" s="14" t="s">
        <v>3</v>
      </c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46"/>
    </row>
    <row r="260" spans="1:13" x14ac:dyDescent="0.25">
      <c r="A260" s="14" t="s">
        <v>5</v>
      </c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46"/>
    </row>
    <row r="261" spans="1:13" x14ac:dyDescent="0.25">
      <c r="A261" s="14" t="s">
        <v>6</v>
      </c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46"/>
    </row>
    <row r="262" spans="1:13" x14ac:dyDescent="0.25">
      <c r="A262" s="12" t="s">
        <v>7</v>
      </c>
      <c r="B262" s="16">
        <f>B264+B265</f>
        <v>136552</v>
      </c>
      <c r="C262" s="16">
        <f t="shared" ref="C262:K262" si="135">C264+C265</f>
        <v>225053</v>
      </c>
      <c r="D262" s="16">
        <f t="shared" si="135"/>
        <v>133573</v>
      </c>
      <c r="E262" s="16">
        <f t="shared" si="135"/>
        <v>0</v>
      </c>
      <c r="F262" s="16">
        <f t="shared" si="135"/>
        <v>60600</v>
      </c>
      <c r="G262" s="16">
        <f t="shared" si="135"/>
        <v>64660</v>
      </c>
      <c r="H262" s="16">
        <f t="shared" si="135"/>
        <v>69126</v>
      </c>
      <c r="I262" s="16">
        <f t="shared" si="135"/>
        <v>69126</v>
      </c>
      <c r="J262" s="16">
        <f t="shared" si="135"/>
        <v>69126</v>
      </c>
      <c r="K262" s="16">
        <f t="shared" si="135"/>
        <v>69126</v>
      </c>
      <c r="L262" s="46"/>
    </row>
    <row r="263" spans="1:13" x14ac:dyDescent="0.25">
      <c r="A263" s="14" t="s">
        <v>8</v>
      </c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46"/>
    </row>
    <row r="264" spans="1:13" x14ac:dyDescent="0.25">
      <c r="A264" s="14" t="s">
        <v>9</v>
      </c>
      <c r="B264" s="16">
        <f>B269</f>
        <v>136552</v>
      </c>
      <c r="C264" s="16">
        <f t="shared" ref="C264:K264" si="136">C269</f>
        <v>225053</v>
      </c>
      <c r="D264" s="16">
        <f t="shared" si="136"/>
        <v>133573</v>
      </c>
      <c r="E264" s="16">
        <f t="shared" si="136"/>
        <v>0</v>
      </c>
      <c r="F264" s="16">
        <f t="shared" si="136"/>
        <v>60600</v>
      </c>
      <c r="G264" s="16">
        <f t="shared" si="136"/>
        <v>64660</v>
      </c>
      <c r="H264" s="16">
        <f t="shared" si="136"/>
        <v>69126</v>
      </c>
      <c r="I264" s="16">
        <f t="shared" si="136"/>
        <v>69126</v>
      </c>
      <c r="J264" s="16">
        <f t="shared" si="136"/>
        <v>69126</v>
      </c>
      <c r="K264" s="16">
        <f t="shared" si="136"/>
        <v>69126</v>
      </c>
      <c r="L264" s="46"/>
    </row>
    <row r="265" spans="1:13" ht="26.25" x14ac:dyDescent="0.25">
      <c r="A265" s="14" t="s">
        <v>17</v>
      </c>
      <c r="B265" s="15">
        <f>B270</f>
        <v>0</v>
      </c>
      <c r="C265" s="15">
        <f t="shared" ref="C265:K265" si="137">C270</f>
        <v>0</v>
      </c>
      <c r="D265" s="15">
        <f t="shared" si="137"/>
        <v>0</v>
      </c>
      <c r="E265" s="15">
        <f t="shared" si="137"/>
        <v>0</v>
      </c>
      <c r="F265" s="15">
        <f t="shared" si="137"/>
        <v>0</v>
      </c>
      <c r="G265" s="15">
        <f t="shared" si="137"/>
        <v>0</v>
      </c>
      <c r="H265" s="15">
        <f t="shared" si="137"/>
        <v>0</v>
      </c>
      <c r="I265" s="15">
        <f t="shared" si="137"/>
        <v>0</v>
      </c>
      <c r="J265" s="15">
        <f t="shared" si="137"/>
        <v>0</v>
      </c>
      <c r="K265" s="15">
        <f t="shared" si="137"/>
        <v>0</v>
      </c>
      <c r="L265" s="46"/>
    </row>
    <row r="266" spans="1:13" x14ac:dyDescent="0.25">
      <c r="A266" s="12" t="s">
        <v>11</v>
      </c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46"/>
    </row>
    <row r="267" spans="1:13" x14ac:dyDescent="0.25">
      <c r="A267" s="14" t="s">
        <v>12</v>
      </c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46"/>
    </row>
    <row r="268" spans="1:13" x14ac:dyDescent="0.25">
      <c r="A268" s="14" t="s">
        <v>13</v>
      </c>
      <c r="B268" s="16">
        <f>B269+B270</f>
        <v>136552</v>
      </c>
      <c r="C268" s="16">
        <f t="shared" ref="C268:K268" si="138">C269+C270</f>
        <v>225053</v>
      </c>
      <c r="D268" s="16">
        <f t="shared" si="138"/>
        <v>133573</v>
      </c>
      <c r="E268" s="16">
        <f t="shared" si="138"/>
        <v>0</v>
      </c>
      <c r="F268" s="16">
        <f t="shared" si="138"/>
        <v>60600</v>
      </c>
      <c r="G268" s="16">
        <f t="shared" si="138"/>
        <v>64660</v>
      </c>
      <c r="H268" s="16">
        <f t="shared" si="138"/>
        <v>69126</v>
      </c>
      <c r="I268" s="16">
        <f t="shared" si="138"/>
        <v>69126</v>
      </c>
      <c r="J268" s="16">
        <f t="shared" si="138"/>
        <v>69126</v>
      </c>
      <c r="K268" s="16">
        <f t="shared" si="138"/>
        <v>69126</v>
      </c>
      <c r="L268" s="46"/>
    </row>
    <row r="269" spans="1:13" x14ac:dyDescent="0.25">
      <c r="A269" s="14" t="s">
        <v>14</v>
      </c>
      <c r="B269" s="16">
        <f>B272</f>
        <v>136552</v>
      </c>
      <c r="C269" s="16">
        <f t="shared" ref="C269:K269" si="139">C272</f>
        <v>225053</v>
      </c>
      <c r="D269" s="16">
        <f t="shared" si="139"/>
        <v>133573</v>
      </c>
      <c r="E269" s="16">
        <f t="shared" si="139"/>
        <v>0</v>
      </c>
      <c r="F269" s="16">
        <f t="shared" si="139"/>
        <v>60600</v>
      </c>
      <c r="G269" s="16">
        <f t="shared" si="139"/>
        <v>64660</v>
      </c>
      <c r="H269" s="16">
        <f t="shared" si="139"/>
        <v>69126</v>
      </c>
      <c r="I269" s="16">
        <f t="shared" si="139"/>
        <v>69126</v>
      </c>
      <c r="J269" s="16">
        <f t="shared" si="139"/>
        <v>69126</v>
      </c>
      <c r="K269" s="16">
        <f t="shared" si="139"/>
        <v>69126</v>
      </c>
      <c r="L269" s="46"/>
    </row>
    <row r="270" spans="1:13" ht="26.25" x14ac:dyDescent="0.25">
      <c r="A270" s="14" t="s">
        <v>19</v>
      </c>
      <c r="B270" s="15">
        <f>B273</f>
        <v>0</v>
      </c>
      <c r="C270" s="15">
        <f t="shared" ref="C270:K270" si="140">C273</f>
        <v>0</v>
      </c>
      <c r="D270" s="15">
        <f t="shared" si="140"/>
        <v>0</v>
      </c>
      <c r="E270" s="15">
        <f t="shared" si="140"/>
        <v>0</v>
      </c>
      <c r="F270" s="15">
        <f t="shared" si="140"/>
        <v>0</v>
      </c>
      <c r="G270" s="15">
        <f t="shared" si="140"/>
        <v>0</v>
      </c>
      <c r="H270" s="15">
        <f t="shared" si="140"/>
        <v>0</v>
      </c>
      <c r="I270" s="15">
        <f t="shared" si="140"/>
        <v>0</v>
      </c>
      <c r="J270" s="15">
        <f t="shared" si="140"/>
        <v>0</v>
      </c>
      <c r="K270" s="15">
        <f t="shared" si="140"/>
        <v>0</v>
      </c>
      <c r="L270" s="46"/>
    </row>
    <row r="271" spans="1:13" x14ac:dyDescent="0.25">
      <c r="A271" s="14" t="s">
        <v>16</v>
      </c>
      <c r="B271" s="16">
        <f>B272+B273</f>
        <v>136552</v>
      </c>
      <c r="C271" s="16">
        <f t="shared" ref="C271:K271" si="141">C272+C273</f>
        <v>225053</v>
      </c>
      <c r="D271" s="16">
        <f t="shared" si="141"/>
        <v>133573</v>
      </c>
      <c r="E271" s="16">
        <f t="shared" si="141"/>
        <v>0</v>
      </c>
      <c r="F271" s="16">
        <f t="shared" si="141"/>
        <v>60600</v>
      </c>
      <c r="G271" s="16">
        <f t="shared" si="141"/>
        <v>64660</v>
      </c>
      <c r="H271" s="16">
        <f t="shared" si="141"/>
        <v>69126</v>
      </c>
      <c r="I271" s="16">
        <f t="shared" si="141"/>
        <v>69126</v>
      </c>
      <c r="J271" s="16">
        <f t="shared" si="141"/>
        <v>69126</v>
      </c>
      <c r="K271" s="16">
        <f t="shared" si="141"/>
        <v>69126</v>
      </c>
      <c r="L271" s="46"/>
    </row>
    <row r="272" spans="1:13" x14ac:dyDescent="0.25">
      <c r="A272" s="14" t="s">
        <v>14</v>
      </c>
      <c r="B272" s="16">
        <v>136552</v>
      </c>
      <c r="C272" s="16">
        <v>225053</v>
      </c>
      <c r="D272" s="16">
        <v>133573</v>
      </c>
      <c r="E272" s="15">
        <v>0</v>
      </c>
      <c r="F272" s="16">
        <v>60600</v>
      </c>
      <c r="G272" s="16">
        <v>64660</v>
      </c>
      <c r="H272" s="16">
        <v>69126</v>
      </c>
      <c r="I272" s="16">
        <v>69126</v>
      </c>
      <c r="J272" s="16">
        <v>69126</v>
      </c>
      <c r="K272" s="16">
        <v>69126</v>
      </c>
      <c r="L272" s="46"/>
    </row>
    <row r="273" spans="1:13" ht="26.25" x14ac:dyDescent="0.25">
      <c r="A273" s="14" t="s">
        <v>19</v>
      </c>
      <c r="B273" s="15">
        <v>0</v>
      </c>
      <c r="C273" s="15">
        <v>0</v>
      </c>
      <c r="D273" s="15">
        <v>0</v>
      </c>
      <c r="E273" s="15">
        <v>0</v>
      </c>
      <c r="F273" s="15">
        <v>0</v>
      </c>
      <c r="G273" s="15">
        <v>0</v>
      </c>
      <c r="H273" s="15">
        <v>0</v>
      </c>
      <c r="I273" s="15">
        <v>0</v>
      </c>
      <c r="J273" s="15">
        <v>0</v>
      </c>
      <c r="K273" s="15">
        <v>0</v>
      </c>
      <c r="L273" s="47"/>
    </row>
    <row r="274" spans="1:13" ht="14.45" customHeight="1" x14ac:dyDescent="0.25">
      <c r="A274" s="40" t="s">
        <v>49</v>
      </c>
      <c r="B274" s="41"/>
      <c r="C274" s="41"/>
      <c r="D274" s="41"/>
      <c r="E274" s="41"/>
      <c r="F274" s="41"/>
      <c r="G274" s="41"/>
      <c r="H274" s="41"/>
      <c r="I274" s="41"/>
      <c r="J274" s="41"/>
      <c r="K274" s="42"/>
      <c r="L274" s="33" t="s">
        <v>26</v>
      </c>
      <c r="M274" s="28" t="s">
        <v>73</v>
      </c>
    </row>
    <row r="275" spans="1:13" x14ac:dyDescent="0.25">
      <c r="A275" s="12" t="s">
        <v>2</v>
      </c>
      <c r="B275" s="16">
        <f>B279</f>
        <v>351138</v>
      </c>
      <c r="C275" s="16">
        <f t="shared" ref="C275:K275" si="142">C279</f>
        <v>251138</v>
      </c>
      <c r="D275" s="16">
        <f t="shared" si="142"/>
        <v>6751138</v>
      </c>
      <c r="E275" s="16">
        <f t="shared" si="142"/>
        <v>0</v>
      </c>
      <c r="F275" s="16">
        <f t="shared" si="142"/>
        <v>1512289</v>
      </c>
      <c r="G275" s="16">
        <f t="shared" si="142"/>
        <v>986450</v>
      </c>
      <c r="H275" s="16">
        <f t="shared" si="142"/>
        <v>863458</v>
      </c>
      <c r="I275" s="16">
        <f t="shared" si="142"/>
        <v>863458</v>
      </c>
      <c r="J275" s="16">
        <f t="shared" si="142"/>
        <v>863458</v>
      </c>
      <c r="K275" s="16">
        <f t="shared" si="142"/>
        <v>1363458</v>
      </c>
      <c r="L275" s="46"/>
    </row>
    <row r="276" spans="1:13" x14ac:dyDescent="0.25">
      <c r="A276" s="14" t="s">
        <v>3</v>
      </c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46"/>
    </row>
    <row r="277" spans="1:13" x14ac:dyDescent="0.25">
      <c r="A277" s="14" t="s">
        <v>5</v>
      </c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46"/>
    </row>
    <row r="278" spans="1:13" x14ac:dyDescent="0.25">
      <c r="A278" s="14" t="s">
        <v>6</v>
      </c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46"/>
    </row>
    <row r="279" spans="1:13" x14ac:dyDescent="0.25">
      <c r="A279" s="12" t="s">
        <v>7</v>
      </c>
      <c r="B279" s="16">
        <f>B281+B282</f>
        <v>351138</v>
      </c>
      <c r="C279" s="16">
        <f t="shared" ref="C279:K279" si="143">C281+C282</f>
        <v>251138</v>
      </c>
      <c r="D279" s="16">
        <f t="shared" si="143"/>
        <v>6751138</v>
      </c>
      <c r="E279" s="16">
        <f t="shared" si="143"/>
        <v>0</v>
      </c>
      <c r="F279" s="16">
        <f t="shared" si="143"/>
        <v>1512289</v>
      </c>
      <c r="G279" s="16">
        <f t="shared" si="143"/>
        <v>986450</v>
      </c>
      <c r="H279" s="16">
        <f t="shared" si="143"/>
        <v>863458</v>
      </c>
      <c r="I279" s="16">
        <f t="shared" si="143"/>
        <v>863458</v>
      </c>
      <c r="J279" s="16">
        <f t="shared" si="143"/>
        <v>863458</v>
      </c>
      <c r="K279" s="16">
        <f t="shared" si="143"/>
        <v>1363458</v>
      </c>
      <c r="L279" s="46"/>
    </row>
    <row r="280" spans="1:13" x14ac:dyDescent="0.25">
      <c r="A280" s="14" t="s">
        <v>8</v>
      </c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46"/>
    </row>
    <row r="281" spans="1:13" x14ac:dyDescent="0.25">
      <c r="A281" s="14" t="s">
        <v>9</v>
      </c>
      <c r="B281" s="16">
        <f>B286</f>
        <v>351138</v>
      </c>
      <c r="C281" s="16">
        <f t="shared" ref="C281:K281" si="144">C286</f>
        <v>251138</v>
      </c>
      <c r="D281" s="16">
        <f t="shared" si="144"/>
        <v>6751138</v>
      </c>
      <c r="E281" s="16">
        <f t="shared" si="144"/>
        <v>0</v>
      </c>
      <c r="F281" s="16">
        <f t="shared" si="144"/>
        <v>1512289</v>
      </c>
      <c r="G281" s="16">
        <f t="shared" si="144"/>
        <v>986450</v>
      </c>
      <c r="H281" s="16">
        <f t="shared" si="144"/>
        <v>863458</v>
      </c>
      <c r="I281" s="16">
        <f t="shared" si="144"/>
        <v>863458</v>
      </c>
      <c r="J281" s="16">
        <f t="shared" si="144"/>
        <v>863458</v>
      </c>
      <c r="K281" s="16">
        <f t="shared" si="144"/>
        <v>1363458</v>
      </c>
      <c r="L281" s="46"/>
    </row>
    <row r="282" spans="1:13" ht="26.25" x14ac:dyDescent="0.25">
      <c r="A282" s="14" t="s">
        <v>17</v>
      </c>
      <c r="B282" s="15">
        <f>B287</f>
        <v>0</v>
      </c>
      <c r="C282" s="15">
        <f t="shared" ref="C282:K282" si="145">C287</f>
        <v>0</v>
      </c>
      <c r="D282" s="15">
        <f t="shared" si="145"/>
        <v>0</v>
      </c>
      <c r="E282" s="15">
        <f t="shared" si="145"/>
        <v>0</v>
      </c>
      <c r="F282" s="15">
        <f t="shared" si="145"/>
        <v>0</v>
      </c>
      <c r="G282" s="15">
        <f t="shared" si="145"/>
        <v>0</v>
      </c>
      <c r="H282" s="15">
        <f t="shared" si="145"/>
        <v>0</v>
      </c>
      <c r="I282" s="15">
        <f t="shared" si="145"/>
        <v>0</v>
      </c>
      <c r="J282" s="15">
        <f t="shared" si="145"/>
        <v>0</v>
      </c>
      <c r="K282" s="15">
        <f t="shared" si="145"/>
        <v>0</v>
      </c>
      <c r="L282" s="46"/>
    </row>
    <row r="283" spans="1:13" x14ac:dyDescent="0.25">
      <c r="A283" s="12" t="s">
        <v>11</v>
      </c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46"/>
    </row>
    <row r="284" spans="1:13" x14ac:dyDescent="0.25">
      <c r="A284" s="14" t="s">
        <v>12</v>
      </c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46"/>
    </row>
    <row r="285" spans="1:13" x14ac:dyDescent="0.25">
      <c r="A285" s="14" t="s">
        <v>13</v>
      </c>
      <c r="B285" s="16">
        <f>B286+B287</f>
        <v>351138</v>
      </c>
      <c r="C285" s="16">
        <f t="shared" ref="C285:J285" si="146">C286+C287</f>
        <v>251138</v>
      </c>
      <c r="D285" s="16">
        <f t="shared" si="146"/>
        <v>6751138</v>
      </c>
      <c r="E285" s="16">
        <f t="shared" si="146"/>
        <v>0</v>
      </c>
      <c r="F285" s="16">
        <f t="shared" si="146"/>
        <v>1512289</v>
      </c>
      <c r="G285" s="16">
        <f t="shared" si="146"/>
        <v>986450</v>
      </c>
      <c r="H285" s="16">
        <f t="shared" si="146"/>
        <v>863458</v>
      </c>
      <c r="I285" s="16">
        <f t="shared" si="146"/>
        <v>863458</v>
      </c>
      <c r="J285" s="16">
        <f t="shared" si="146"/>
        <v>863458</v>
      </c>
      <c r="K285" s="16">
        <f>K286+K287</f>
        <v>1363458</v>
      </c>
      <c r="L285" s="46"/>
    </row>
    <row r="286" spans="1:13" x14ac:dyDescent="0.25">
      <c r="A286" s="14" t="s">
        <v>14</v>
      </c>
      <c r="B286" s="16">
        <f>B289</f>
        <v>351138</v>
      </c>
      <c r="C286" s="16">
        <f t="shared" ref="C286:J286" si="147">C289</f>
        <v>251138</v>
      </c>
      <c r="D286" s="16">
        <f t="shared" si="147"/>
        <v>6751138</v>
      </c>
      <c r="E286" s="16">
        <f t="shared" si="147"/>
        <v>0</v>
      </c>
      <c r="F286" s="16">
        <f t="shared" si="147"/>
        <v>1512289</v>
      </c>
      <c r="G286" s="16">
        <f t="shared" si="147"/>
        <v>986450</v>
      </c>
      <c r="H286" s="16">
        <f t="shared" si="147"/>
        <v>863458</v>
      </c>
      <c r="I286" s="16">
        <f t="shared" si="147"/>
        <v>863458</v>
      </c>
      <c r="J286" s="16">
        <f t="shared" si="147"/>
        <v>863458</v>
      </c>
      <c r="K286" s="16">
        <f>K289</f>
        <v>1363458</v>
      </c>
      <c r="L286" s="46"/>
    </row>
    <row r="287" spans="1:13" ht="26.25" x14ac:dyDescent="0.25">
      <c r="A287" s="14" t="s">
        <v>19</v>
      </c>
      <c r="B287" s="15">
        <f>B290</f>
        <v>0</v>
      </c>
      <c r="C287" s="15">
        <f t="shared" ref="C287:K287" si="148">C290</f>
        <v>0</v>
      </c>
      <c r="D287" s="15">
        <f t="shared" si="148"/>
        <v>0</v>
      </c>
      <c r="E287" s="15">
        <f t="shared" si="148"/>
        <v>0</v>
      </c>
      <c r="F287" s="15">
        <f t="shared" si="148"/>
        <v>0</v>
      </c>
      <c r="G287" s="15">
        <f t="shared" si="148"/>
        <v>0</v>
      </c>
      <c r="H287" s="15">
        <f t="shared" si="148"/>
        <v>0</v>
      </c>
      <c r="I287" s="15">
        <f t="shared" si="148"/>
        <v>0</v>
      </c>
      <c r="J287" s="15">
        <f t="shared" si="148"/>
        <v>0</v>
      </c>
      <c r="K287" s="15">
        <f t="shared" si="148"/>
        <v>0</v>
      </c>
      <c r="L287" s="46"/>
    </row>
    <row r="288" spans="1:13" x14ac:dyDescent="0.25">
      <c r="A288" s="14" t="s">
        <v>16</v>
      </c>
      <c r="B288" s="16">
        <f>B289+B290</f>
        <v>351138</v>
      </c>
      <c r="C288" s="16">
        <f t="shared" ref="C288:J288" si="149">C289+C290</f>
        <v>251138</v>
      </c>
      <c r="D288" s="16">
        <f t="shared" si="149"/>
        <v>6751138</v>
      </c>
      <c r="E288" s="16">
        <f t="shared" si="149"/>
        <v>0</v>
      </c>
      <c r="F288" s="16">
        <f t="shared" si="149"/>
        <v>1512289</v>
      </c>
      <c r="G288" s="16">
        <f t="shared" si="149"/>
        <v>986450</v>
      </c>
      <c r="H288" s="16">
        <f t="shared" si="149"/>
        <v>863458</v>
      </c>
      <c r="I288" s="16">
        <f t="shared" si="149"/>
        <v>863458</v>
      </c>
      <c r="J288" s="16">
        <f t="shared" si="149"/>
        <v>863458</v>
      </c>
      <c r="K288" s="16">
        <f>K289+K290</f>
        <v>1363458</v>
      </c>
      <c r="L288" s="46"/>
    </row>
    <row r="289" spans="1:13" x14ac:dyDescent="0.25">
      <c r="A289" s="14" t="s">
        <v>14</v>
      </c>
      <c r="B289" s="16">
        <v>351138</v>
      </c>
      <c r="C289" s="16">
        <v>251138</v>
      </c>
      <c r="D289" s="16">
        <v>6751138</v>
      </c>
      <c r="E289" s="15">
        <v>0</v>
      </c>
      <c r="F289" s="16">
        <v>1512289</v>
      </c>
      <c r="G289" s="16">
        <v>986450</v>
      </c>
      <c r="H289" s="16">
        <v>863458</v>
      </c>
      <c r="I289" s="16">
        <v>863458</v>
      </c>
      <c r="J289" s="16">
        <v>863458</v>
      </c>
      <c r="K289" s="16">
        <v>1363458</v>
      </c>
      <c r="L289" s="46"/>
    </row>
    <row r="290" spans="1:13" ht="26.25" x14ac:dyDescent="0.25">
      <c r="A290" s="14" t="s">
        <v>19</v>
      </c>
      <c r="B290" s="15">
        <v>0</v>
      </c>
      <c r="C290" s="15">
        <v>0</v>
      </c>
      <c r="D290" s="15">
        <v>0</v>
      </c>
      <c r="E290" s="15">
        <v>0</v>
      </c>
      <c r="F290" s="15">
        <v>0</v>
      </c>
      <c r="G290" s="15">
        <v>0</v>
      </c>
      <c r="H290" s="15">
        <v>0</v>
      </c>
      <c r="I290" s="15">
        <v>0</v>
      </c>
      <c r="J290" s="15">
        <v>0</v>
      </c>
      <c r="K290" s="15">
        <v>0</v>
      </c>
      <c r="L290" s="47"/>
    </row>
    <row r="291" spans="1:13" ht="14.45" customHeight="1" x14ac:dyDescent="0.25">
      <c r="A291" s="40" t="s">
        <v>50</v>
      </c>
      <c r="B291" s="41"/>
      <c r="C291" s="41"/>
      <c r="D291" s="41"/>
      <c r="E291" s="41"/>
      <c r="F291" s="41"/>
      <c r="G291" s="41"/>
      <c r="H291" s="41"/>
      <c r="I291" s="41"/>
      <c r="J291" s="41"/>
      <c r="K291" s="42"/>
      <c r="L291" s="33" t="s">
        <v>27</v>
      </c>
      <c r="M291" s="28" t="s">
        <v>79</v>
      </c>
    </row>
    <row r="292" spans="1:13" x14ac:dyDescent="0.25">
      <c r="A292" s="12" t="s">
        <v>2</v>
      </c>
      <c r="B292" s="16">
        <f>B296</f>
        <v>17958262</v>
      </c>
      <c r="C292" s="16">
        <f t="shared" ref="C292:K292" si="150">C296</f>
        <v>19132823</v>
      </c>
      <c r="D292" s="16">
        <f t="shared" si="150"/>
        <v>18888343</v>
      </c>
      <c r="E292" s="16">
        <f t="shared" si="150"/>
        <v>0</v>
      </c>
      <c r="F292" s="16">
        <f t="shared" si="150"/>
        <v>754997</v>
      </c>
      <c r="G292" s="16">
        <f t="shared" si="150"/>
        <v>1899689</v>
      </c>
      <c r="H292" s="16">
        <f t="shared" si="150"/>
        <v>1899689</v>
      </c>
      <c r="I292" s="16">
        <f t="shared" si="150"/>
        <v>1899689</v>
      </c>
      <c r="J292" s="16">
        <f t="shared" si="150"/>
        <v>1899689</v>
      </c>
      <c r="K292" s="16">
        <f t="shared" si="150"/>
        <v>1899689</v>
      </c>
      <c r="L292" s="46"/>
    </row>
    <row r="293" spans="1:13" x14ac:dyDescent="0.25">
      <c r="A293" s="14" t="s">
        <v>3</v>
      </c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46"/>
    </row>
    <row r="294" spans="1:13" x14ac:dyDescent="0.25">
      <c r="A294" s="14" t="s">
        <v>5</v>
      </c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46"/>
    </row>
    <row r="295" spans="1:13" x14ac:dyDescent="0.25">
      <c r="A295" s="14" t="s">
        <v>6</v>
      </c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46"/>
    </row>
    <row r="296" spans="1:13" x14ac:dyDescent="0.25">
      <c r="A296" s="12" t="s">
        <v>7</v>
      </c>
      <c r="B296" s="16">
        <f>B298+B299</f>
        <v>17958262</v>
      </c>
      <c r="C296" s="16">
        <f t="shared" ref="C296:K296" si="151">C298+C299</f>
        <v>19132823</v>
      </c>
      <c r="D296" s="16">
        <f t="shared" si="151"/>
        <v>18888343</v>
      </c>
      <c r="E296" s="16">
        <f t="shared" si="151"/>
        <v>0</v>
      </c>
      <c r="F296" s="16">
        <f t="shared" si="151"/>
        <v>754997</v>
      </c>
      <c r="G296" s="16">
        <f t="shared" si="151"/>
        <v>1899689</v>
      </c>
      <c r="H296" s="16">
        <f t="shared" si="151"/>
        <v>1899689</v>
      </c>
      <c r="I296" s="16">
        <f t="shared" si="151"/>
        <v>1899689</v>
      </c>
      <c r="J296" s="16">
        <f t="shared" si="151"/>
        <v>1899689</v>
      </c>
      <c r="K296" s="16">
        <f t="shared" si="151"/>
        <v>1899689</v>
      </c>
      <c r="L296" s="46"/>
    </row>
    <row r="297" spans="1:13" x14ac:dyDescent="0.25">
      <c r="A297" s="14" t="s">
        <v>8</v>
      </c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46"/>
    </row>
    <row r="298" spans="1:13" x14ac:dyDescent="0.25">
      <c r="A298" s="14" t="s">
        <v>9</v>
      </c>
      <c r="B298" s="16">
        <f>B303</f>
        <v>17958262</v>
      </c>
      <c r="C298" s="16">
        <f t="shared" ref="C298:K298" si="152">C303</f>
        <v>19132823</v>
      </c>
      <c r="D298" s="16">
        <f t="shared" si="152"/>
        <v>18888343</v>
      </c>
      <c r="E298" s="16">
        <f t="shared" si="152"/>
        <v>0</v>
      </c>
      <c r="F298" s="16">
        <f t="shared" si="152"/>
        <v>754997</v>
      </c>
      <c r="G298" s="16">
        <f t="shared" si="152"/>
        <v>1899689</v>
      </c>
      <c r="H298" s="16">
        <f t="shared" si="152"/>
        <v>1899689</v>
      </c>
      <c r="I298" s="16">
        <f t="shared" si="152"/>
        <v>1899689</v>
      </c>
      <c r="J298" s="16">
        <f t="shared" si="152"/>
        <v>1899689</v>
      </c>
      <c r="K298" s="16">
        <f t="shared" si="152"/>
        <v>1899689</v>
      </c>
      <c r="L298" s="46"/>
    </row>
    <row r="299" spans="1:13" ht="26.25" x14ac:dyDescent="0.25">
      <c r="A299" s="14" t="s">
        <v>17</v>
      </c>
      <c r="B299" s="15">
        <f>B304</f>
        <v>0</v>
      </c>
      <c r="C299" s="15">
        <f t="shared" ref="C299:K299" si="153">C304</f>
        <v>0</v>
      </c>
      <c r="D299" s="15">
        <f t="shared" si="153"/>
        <v>0</v>
      </c>
      <c r="E299" s="15">
        <f t="shared" si="153"/>
        <v>0</v>
      </c>
      <c r="F299" s="15">
        <f t="shared" si="153"/>
        <v>0</v>
      </c>
      <c r="G299" s="15">
        <f t="shared" si="153"/>
        <v>0</v>
      </c>
      <c r="H299" s="15">
        <f t="shared" si="153"/>
        <v>0</v>
      </c>
      <c r="I299" s="15">
        <f t="shared" si="153"/>
        <v>0</v>
      </c>
      <c r="J299" s="15">
        <f t="shared" si="153"/>
        <v>0</v>
      </c>
      <c r="K299" s="15">
        <f t="shared" si="153"/>
        <v>0</v>
      </c>
      <c r="L299" s="46"/>
    </row>
    <row r="300" spans="1:13" x14ac:dyDescent="0.25">
      <c r="A300" s="12" t="s">
        <v>11</v>
      </c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46"/>
    </row>
    <row r="301" spans="1:13" x14ac:dyDescent="0.25">
      <c r="A301" s="14" t="s">
        <v>12</v>
      </c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46"/>
    </row>
    <row r="302" spans="1:13" x14ac:dyDescent="0.25">
      <c r="A302" s="14" t="s">
        <v>13</v>
      </c>
      <c r="B302" s="16">
        <f>B303+B304</f>
        <v>17958262</v>
      </c>
      <c r="C302" s="16">
        <f t="shared" ref="C302:K302" si="154">C303+C304</f>
        <v>19132823</v>
      </c>
      <c r="D302" s="16">
        <f t="shared" si="154"/>
        <v>18888343</v>
      </c>
      <c r="E302" s="16">
        <f t="shared" si="154"/>
        <v>0</v>
      </c>
      <c r="F302" s="16">
        <f t="shared" si="154"/>
        <v>754997</v>
      </c>
      <c r="G302" s="16">
        <f t="shared" si="154"/>
        <v>1899689</v>
      </c>
      <c r="H302" s="16">
        <f t="shared" si="154"/>
        <v>1899689</v>
      </c>
      <c r="I302" s="16">
        <f t="shared" si="154"/>
        <v>1899689</v>
      </c>
      <c r="J302" s="16">
        <f t="shared" si="154"/>
        <v>1899689</v>
      </c>
      <c r="K302" s="16">
        <f t="shared" si="154"/>
        <v>1899689</v>
      </c>
      <c r="L302" s="46"/>
    </row>
    <row r="303" spans="1:13" x14ac:dyDescent="0.25">
      <c r="A303" s="14" t="s">
        <v>14</v>
      </c>
      <c r="B303" s="16">
        <f>B306</f>
        <v>17958262</v>
      </c>
      <c r="C303" s="16">
        <v>19132823</v>
      </c>
      <c r="D303" s="16">
        <v>18888343</v>
      </c>
      <c r="E303" s="15">
        <v>0</v>
      </c>
      <c r="F303" s="16">
        <v>754997</v>
      </c>
      <c r="G303" s="16">
        <v>1899689</v>
      </c>
      <c r="H303" s="16">
        <v>1899689</v>
      </c>
      <c r="I303" s="16">
        <v>1899689</v>
      </c>
      <c r="J303" s="16">
        <v>1899689</v>
      </c>
      <c r="K303" s="16">
        <v>1899689</v>
      </c>
      <c r="L303" s="46"/>
    </row>
    <row r="304" spans="1:13" ht="26.25" x14ac:dyDescent="0.25">
      <c r="A304" s="14" t="s">
        <v>19</v>
      </c>
      <c r="B304" s="15">
        <f>B307</f>
        <v>0</v>
      </c>
      <c r="C304" s="15">
        <v>0</v>
      </c>
      <c r="D304" s="15">
        <v>0</v>
      </c>
      <c r="E304" s="15">
        <v>0</v>
      </c>
      <c r="F304" s="15">
        <v>0</v>
      </c>
      <c r="G304" s="15">
        <v>0</v>
      </c>
      <c r="H304" s="15">
        <v>0</v>
      </c>
      <c r="I304" s="15">
        <v>0</v>
      </c>
      <c r="J304" s="15">
        <v>0</v>
      </c>
      <c r="K304" s="15">
        <v>0</v>
      </c>
      <c r="L304" s="46"/>
    </row>
    <row r="305" spans="1:12" x14ac:dyDescent="0.25">
      <c r="A305" s="14" t="s">
        <v>16</v>
      </c>
      <c r="B305" s="16">
        <f>B306+B307</f>
        <v>17958262</v>
      </c>
      <c r="C305" s="16">
        <f t="shared" ref="C305:K305" si="155">C306+C307</f>
        <v>19132823</v>
      </c>
      <c r="D305" s="16">
        <f t="shared" si="155"/>
        <v>18888343</v>
      </c>
      <c r="E305" s="16">
        <f t="shared" si="155"/>
        <v>0</v>
      </c>
      <c r="F305" s="16">
        <f t="shared" si="155"/>
        <v>754997</v>
      </c>
      <c r="G305" s="16">
        <f t="shared" si="155"/>
        <v>1899689</v>
      </c>
      <c r="H305" s="16">
        <f t="shared" si="155"/>
        <v>1899689</v>
      </c>
      <c r="I305" s="16">
        <f t="shared" si="155"/>
        <v>1899689</v>
      </c>
      <c r="J305" s="16">
        <f t="shared" si="155"/>
        <v>1899689</v>
      </c>
      <c r="K305" s="16">
        <f t="shared" si="155"/>
        <v>1899689</v>
      </c>
      <c r="L305" s="46"/>
    </row>
    <row r="306" spans="1:12" x14ac:dyDescent="0.25">
      <c r="A306" s="14" t="s">
        <v>14</v>
      </c>
      <c r="B306" s="16">
        <v>17958262</v>
      </c>
      <c r="C306" s="16">
        <v>19132823</v>
      </c>
      <c r="D306" s="16">
        <v>18888343</v>
      </c>
      <c r="E306" s="15">
        <v>0</v>
      </c>
      <c r="F306" s="16">
        <v>754997</v>
      </c>
      <c r="G306" s="16">
        <v>1899689</v>
      </c>
      <c r="H306" s="16">
        <v>1899689</v>
      </c>
      <c r="I306" s="16">
        <v>1899689</v>
      </c>
      <c r="J306" s="16">
        <v>1899689</v>
      </c>
      <c r="K306" s="16">
        <v>1899689</v>
      </c>
      <c r="L306" s="46"/>
    </row>
    <row r="307" spans="1:12" ht="26.25" x14ac:dyDescent="0.25">
      <c r="A307" s="14" t="s">
        <v>19</v>
      </c>
      <c r="B307" s="15">
        <v>0</v>
      </c>
      <c r="C307" s="15">
        <v>0</v>
      </c>
      <c r="D307" s="15">
        <v>0</v>
      </c>
      <c r="E307" s="15">
        <v>0</v>
      </c>
      <c r="F307" s="15">
        <v>0</v>
      </c>
      <c r="G307" s="15">
        <v>0</v>
      </c>
      <c r="H307" s="15">
        <v>0</v>
      </c>
      <c r="I307" s="15">
        <v>0</v>
      </c>
      <c r="J307" s="15">
        <v>0</v>
      </c>
      <c r="K307" s="15">
        <v>0</v>
      </c>
      <c r="L307" s="47"/>
    </row>
    <row r="308" spans="1:12" x14ac:dyDescent="0.25">
      <c r="A308" s="37" t="s">
        <v>51</v>
      </c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9"/>
    </row>
    <row r="309" spans="1:12" x14ac:dyDescent="0.25">
      <c r="A309" s="12" t="s">
        <v>2</v>
      </c>
      <c r="B309" s="13">
        <f>B313</f>
        <v>92174000</v>
      </c>
      <c r="C309" s="13">
        <f t="shared" ref="C309:K309" si="156">C313</f>
        <v>85771161</v>
      </c>
      <c r="D309" s="13">
        <f t="shared" si="156"/>
        <v>83835389</v>
      </c>
      <c r="E309" s="13">
        <f t="shared" si="156"/>
        <v>0</v>
      </c>
      <c r="F309" s="13">
        <f t="shared" si="156"/>
        <v>29708786</v>
      </c>
      <c r="G309" s="13">
        <f t="shared" si="156"/>
        <v>59409490</v>
      </c>
      <c r="H309" s="13">
        <f t="shared" si="156"/>
        <v>81715323</v>
      </c>
      <c r="I309" s="13">
        <f t="shared" si="156"/>
        <v>66818020</v>
      </c>
      <c r="J309" s="13">
        <f t="shared" si="156"/>
        <v>72290070</v>
      </c>
      <c r="K309" s="13">
        <f t="shared" si="156"/>
        <v>74367474</v>
      </c>
      <c r="L309" s="33"/>
    </row>
    <row r="310" spans="1:12" x14ac:dyDescent="0.25">
      <c r="A310" s="14" t="s">
        <v>3</v>
      </c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46"/>
    </row>
    <row r="311" spans="1:12" x14ac:dyDescent="0.25">
      <c r="A311" s="14" t="s">
        <v>5</v>
      </c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46"/>
    </row>
    <row r="312" spans="1:12" x14ac:dyDescent="0.25">
      <c r="A312" s="14" t="s">
        <v>6</v>
      </c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46"/>
    </row>
    <row r="313" spans="1:12" x14ac:dyDescent="0.25">
      <c r="A313" s="12" t="s">
        <v>7</v>
      </c>
      <c r="B313" s="16">
        <f>B315+B316</f>
        <v>92174000</v>
      </c>
      <c r="C313" s="16">
        <f t="shared" ref="C313:K313" si="157">C315+C316</f>
        <v>85771161</v>
      </c>
      <c r="D313" s="16">
        <f t="shared" si="157"/>
        <v>83835389</v>
      </c>
      <c r="E313" s="16">
        <f t="shared" si="157"/>
        <v>0</v>
      </c>
      <c r="F313" s="16">
        <f t="shared" si="157"/>
        <v>29708786</v>
      </c>
      <c r="G313" s="16">
        <f t="shared" si="157"/>
        <v>59409490</v>
      </c>
      <c r="H313" s="16">
        <f t="shared" si="157"/>
        <v>81715323</v>
      </c>
      <c r="I313" s="16">
        <f t="shared" si="157"/>
        <v>66818020</v>
      </c>
      <c r="J313" s="16">
        <f t="shared" si="157"/>
        <v>72290070</v>
      </c>
      <c r="K313" s="16">
        <f t="shared" si="157"/>
        <v>74367474</v>
      </c>
      <c r="L313" s="46"/>
    </row>
    <row r="314" spans="1:12" x14ac:dyDescent="0.25">
      <c r="A314" s="14" t="s">
        <v>8</v>
      </c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46"/>
    </row>
    <row r="315" spans="1:12" x14ac:dyDescent="0.25">
      <c r="A315" s="14" t="s">
        <v>9</v>
      </c>
      <c r="B315" s="16">
        <f>B320</f>
        <v>92174000</v>
      </c>
      <c r="C315" s="16">
        <f t="shared" ref="C315:K315" si="158">C320</f>
        <v>85771161</v>
      </c>
      <c r="D315" s="16">
        <f t="shared" si="158"/>
        <v>83835389</v>
      </c>
      <c r="E315" s="16">
        <f t="shared" si="158"/>
        <v>0</v>
      </c>
      <c r="F315" s="16">
        <f t="shared" si="158"/>
        <v>25208786</v>
      </c>
      <c r="G315" s="16">
        <f t="shared" si="158"/>
        <v>46159490</v>
      </c>
      <c r="H315" s="16">
        <f t="shared" si="158"/>
        <v>62965323</v>
      </c>
      <c r="I315" s="16">
        <f t="shared" si="158"/>
        <v>48068020</v>
      </c>
      <c r="J315" s="16">
        <f t="shared" si="158"/>
        <v>48540070</v>
      </c>
      <c r="K315" s="16">
        <f t="shared" si="158"/>
        <v>50617474</v>
      </c>
      <c r="L315" s="46"/>
    </row>
    <row r="316" spans="1:12" ht="26.25" x14ac:dyDescent="0.25">
      <c r="A316" s="14" t="s">
        <v>10</v>
      </c>
      <c r="B316" s="16">
        <f>B321</f>
        <v>0</v>
      </c>
      <c r="C316" s="16">
        <f t="shared" ref="C316:K316" si="159">C321</f>
        <v>0</v>
      </c>
      <c r="D316" s="16">
        <f t="shared" si="159"/>
        <v>0</v>
      </c>
      <c r="E316" s="16">
        <f t="shared" si="159"/>
        <v>0</v>
      </c>
      <c r="F316" s="16">
        <f t="shared" si="159"/>
        <v>4500000</v>
      </c>
      <c r="G316" s="16">
        <f t="shared" si="159"/>
        <v>13250000</v>
      </c>
      <c r="H316" s="16">
        <f t="shared" si="159"/>
        <v>18750000</v>
      </c>
      <c r="I316" s="16">
        <f t="shared" si="159"/>
        <v>18750000</v>
      </c>
      <c r="J316" s="16">
        <f t="shared" si="159"/>
        <v>23750000</v>
      </c>
      <c r="K316" s="16">
        <f t="shared" si="159"/>
        <v>23750000</v>
      </c>
      <c r="L316" s="46"/>
    </row>
    <row r="317" spans="1:12" x14ac:dyDescent="0.25">
      <c r="A317" s="12" t="s">
        <v>11</v>
      </c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46"/>
    </row>
    <row r="318" spans="1:12" x14ac:dyDescent="0.25">
      <c r="A318" s="14" t="s">
        <v>12</v>
      </c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46"/>
    </row>
    <row r="319" spans="1:12" x14ac:dyDescent="0.25">
      <c r="A319" s="14" t="s">
        <v>13</v>
      </c>
      <c r="B319" s="16">
        <f>B320+B321</f>
        <v>92174000</v>
      </c>
      <c r="C319" s="16">
        <f t="shared" ref="C319:K319" si="160">C320+C321</f>
        <v>85771161</v>
      </c>
      <c r="D319" s="16">
        <f t="shared" si="160"/>
        <v>83835389</v>
      </c>
      <c r="E319" s="16">
        <f t="shared" si="160"/>
        <v>0</v>
      </c>
      <c r="F319" s="16">
        <f t="shared" si="160"/>
        <v>29708786</v>
      </c>
      <c r="G319" s="16">
        <f t="shared" si="160"/>
        <v>59409490</v>
      </c>
      <c r="H319" s="16">
        <f t="shared" si="160"/>
        <v>81715323</v>
      </c>
      <c r="I319" s="16">
        <f t="shared" si="160"/>
        <v>66818020</v>
      </c>
      <c r="J319" s="16">
        <f t="shared" si="160"/>
        <v>72290070</v>
      </c>
      <c r="K319" s="16">
        <f t="shared" si="160"/>
        <v>74367474</v>
      </c>
      <c r="L319" s="46"/>
    </row>
    <row r="320" spans="1:12" x14ac:dyDescent="0.25">
      <c r="A320" s="14" t="s">
        <v>14</v>
      </c>
      <c r="B320" s="16">
        <f>B323</f>
        <v>92174000</v>
      </c>
      <c r="C320" s="16">
        <f t="shared" ref="C320:K320" si="161">C323</f>
        <v>85771161</v>
      </c>
      <c r="D320" s="16">
        <f t="shared" si="161"/>
        <v>83835389</v>
      </c>
      <c r="E320" s="16">
        <f t="shared" si="161"/>
        <v>0</v>
      </c>
      <c r="F320" s="16">
        <f t="shared" si="161"/>
        <v>25208786</v>
      </c>
      <c r="G320" s="16">
        <f t="shared" si="161"/>
        <v>46159490</v>
      </c>
      <c r="H320" s="16">
        <f t="shared" si="161"/>
        <v>62965323</v>
      </c>
      <c r="I320" s="16">
        <f t="shared" si="161"/>
        <v>48068020</v>
      </c>
      <c r="J320" s="16">
        <f t="shared" si="161"/>
        <v>48540070</v>
      </c>
      <c r="K320" s="16">
        <f t="shared" si="161"/>
        <v>50617474</v>
      </c>
      <c r="L320" s="46"/>
    </row>
    <row r="321" spans="1:13" ht="26.25" x14ac:dyDescent="0.25">
      <c r="A321" s="14" t="s">
        <v>15</v>
      </c>
      <c r="B321" s="16">
        <f>B324</f>
        <v>0</v>
      </c>
      <c r="C321" s="16">
        <f t="shared" ref="C321:K321" si="162">C324</f>
        <v>0</v>
      </c>
      <c r="D321" s="16">
        <f t="shared" si="162"/>
        <v>0</v>
      </c>
      <c r="E321" s="16">
        <f t="shared" si="162"/>
        <v>0</v>
      </c>
      <c r="F321" s="16">
        <f t="shared" si="162"/>
        <v>4500000</v>
      </c>
      <c r="G321" s="16">
        <f t="shared" si="162"/>
        <v>13250000</v>
      </c>
      <c r="H321" s="16">
        <f t="shared" si="162"/>
        <v>18750000</v>
      </c>
      <c r="I321" s="16">
        <f t="shared" si="162"/>
        <v>18750000</v>
      </c>
      <c r="J321" s="16">
        <f t="shared" si="162"/>
        <v>23750000</v>
      </c>
      <c r="K321" s="16">
        <f t="shared" si="162"/>
        <v>23750000</v>
      </c>
      <c r="L321" s="46"/>
    </row>
    <row r="322" spans="1:13" x14ac:dyDescent="0.25">
      <c r="A322" s="14" t="s">
        <v>16</v>
      </c>
      <c r="B322" s="16">
        <f>B339+B356+B373+B390+B407+B424+B441+B458</f>
        <v>92174000</v>
      </c>
      <c r="C322" s="16">
        <f t="shared" ref="C322:K322" si="163">C323+C324</f>
        <v>85771161</v>
      </c>
      <c r="D322" s="16">
        <f t="shared" si="163"/>
        <v>83835389</v>
      </c>
      <c r="E322" s="16">
        <f t="shared" si="163"/>
        <v>0</v>
      </c>
      <c r="F322" s="16">
        <f t="shared" si="163"/>
        <v>29708786</v>
      </c>
      <c r="G322" s="16">
        <f t="shared" si="163"/>
        <v>59409490</v>
      </c>
      <c r="H322" s="16">
        <f t="shared" si="163"/>
        <v>81715323</v>
      </c>
      <c r="I322" s="16">
        <f t="shared" si="163"/>
        <v>66818020</v>
      </c>
      <c r="J322" s="16">
        <f t="shared" si="163"/>
        <v>72290070</v>
      </c>
      <c r="K322" s="16">
        <f t="shared" si="163"/>
        <v>74367474</v>
      </c>
      <c r="L322" s="46"/>
    </row>
    <row r="323" spans="1:13" x14ac:dyDescent="0.25">
      <c r="A323" s="14" t="s">
        <v>14</v>
      </c>
      <c r="B323" s="27">
        <f>B340+B357+B374+B391+B408+B425+B442+B459</f>
        <v>92174000</v>
      </c>
      <c r="C323" s="27">
        <f t="shared" ref="C323:K323" si="164">C340+C357+C374+C391+C408+C425+C442+C459</f>
        <v>85771161</v>
      </c>
      <c r="D323" s="27">
        <f t="shared" si="164"/>
        <v>83835389</v>
      </c>
      <c r="E323" s="27">
        <f t="shared" si="164"/>
        <v>0</v>
      </c>
      <c r="F323" s="27">
        <f t="shared" si="164"/>
        <v>25208786</v>
      </c>
      <c r="G323" s="27">
        <f t="shared" si="164"/>
        <v>46159490</v>
      </c>
      <c r="H323" s="27">
        <f t="shared" si="164"/>
        <v>62965323</v>
      </c>
      <c r="I323" s="27">
        <f t="shared" si="164"/>
        <v>48068020</v>
      </c>
      <c r="J323" s="27">
        <f t="shared" si="164"/>
        <v>48540070</v>
      </c>
      <c r="K323" s="27">
        <f t="shared" si="164"/>
        <v>50617474</v>
      </c>
      <c r="L323" s="46"/>
    </row>
    <row r="324" spans="1:13" ht="26.25" x14ac:dyDescent="0.25">
      <c r="A324" s="14" t="s">
        <v>15</v>
      </c>
      <c r="B324" s="26">
        <f>B341+B358+B375+B392+B409+B426+B443+B460</f>
        <v>0</v>
      </c>
      <c r="C324" s="26">
        <f t="shared" ref="C324:K324" si="165">C341+C358+C375+C392+C409+C426+C443+C460</f>
        <v>0</v>
      </c>
      <c r="D324" s="26">
        <f t="shared" si="165"/>
        <v>0</v>
      </c>
      <c r="E324" s="26">
        <f t="shared" si="165"/>
        <v>0</v>
      </c>
      <c r="F324" s="26">
        <f t="shared" si="165"/>
        <v>4500000</v>
      </c>
      <c r="G324" s="26">
        <f t="shared" si="165"/>
        <v>13250000</v>
      </c>
      <c r="H324" s="26">
        <f t="shared" si="165"/>
        <v>18750000</v>
      </c>
      <c r="I324" s="26">
        <f t="shared" si="165"/>
        <v>18750000</v>
      </c>
      <c r="J324" s="26">
        <f t="shared" si="165"/>
        <v>23750000</v>
      </c>
      <c r="K324" s="26">
        <f t="shared" si="165"/>
        <v>23750000</v>
      </c>
      <c r="L324" s="46"/>
    </row>
    <row r="325" spans="1:13" ht="14.45" customHeight="1" x14ac:dyDescent="0.25">
      <c r="A325" s="40" t="s">
        <v>52</v>
      </c>
      <c r="B325" s="41"/>
      <c r="C325" s="41"/>
      <c r="D325" s="41"/>
      <c r="E325" s="41"/>
      <c r="F325" s="41"/>
      <c r="G325" s="41"/>
      <c r="H325" s="41"/>
      <c r="I325" s="41"/>
      <c r="J325" s="41"/>
      <c r="K325" s="42"/>
      <c r="L325" s="33" t="s">
        <v>53</v>
      </c>
      <c r="M325" s="28" t="s">
        <v>74</v>
      </c>
    </row>
    <row r="326" spans="1:13" x14ac:dyDescent="0.25">
      <c r="A326" s="12" t="s">
        <v>2</v>
      </c>
      <c r="B326" s="16">
        <f>B330</f>
        <v>41839880</v>
      </c>
      <c r="C326" s="16">
        <f t="shared" ref="C326:K326" si="166">C330</f>
        <v>39996257</v>
      </c>
      <c r="D326" s="16">
        <f t="shared" si="166"/>
        <v>38152348</v>
      </c>
      <c r="E326" s="16">
        <f t="shared" si="166"/>
        <v>0</v>
      </c>
      <c r="F326" s="16">
        <f t="shared" si="166"/>
        <v>5200000</v>
      </c>
      <c r="G326" s="16">
        <f t="shared" si="166"/>
        <v>8100000</v>
      </c>
      <c r="H326" s="16">
        <f t="shared" si="166"/>
        <v>2100000</v>
      </c>
      <c r="I326" s="16">
        <f t="shared" si="166"/>
        <v>3000000</v>
      </c>
      <c r="J326" s="16">
        <f t="shared" si="166"/>
        <v>3000000</v>
      </c>
      <c r="K326" s="16">
        <f t="shared" si="166"/>
        <v>3000000</v>
      </c>
      <c r="L326" s="34"/>
    </row>
    <row r="327" spans="1:13" x14ac:dyDescent="0.25">
      <c r="A327" s="14" t="s">
        <v>3</v>
      </c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34"/>
    </row>
    <row r="328" spans="1:13" x14ac:dyDescent="0.25">
      <c r="A328" s="14" t="s">
        <v>5</v>
      </c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34"/>
    </row>
    <row r="329" spans="1:13" x14ac:dyDescent="0.25">
      <c r="A329" s="14" t="s">
        <v>6</v>
      </c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34"/>
    </row>
    <row r="330" spans="1:13" x14ac:dyDescent="0.25">
      <c r="A330" s="12" t="s">
        <v>7</v>
      </c>
      <c r="B330" s="16">
        <f>B332+B333</f>
        <v>41839880</v>
      </c>
      <c r="C330" s="16">
        <f t="shared" ref="C330:K330" si="167">C332+C333</f>
        <v>39996257</v>
      </c>
      <c r="D330" s="16">
        <f t="shared" si="167"/>
        <v>38152348</v>
      </c>
      <c r="E330" s="16">
        <f t="shared" si="167"/>
        <v>0</v>
      </c>
      <c r="F330" s="16">
        <f t="shared" si="167"/>
        <v>5200000</v>
      </c>
      <c r="G330" s="16">
        <f t="shared" si="167"/>
        <v>8100000</v>
      </c>
      <c r="H330" s="16">
        <f t="shared" si="167"/>
        <v>2100000</v>
      </c>
      <c r="I330" s="16">
        <f t="shared" si="167"/>
        <v>3000000</v>
      </c>
      <c r="J330" s="16">
        <f t="shared" si="167"/>
        <v>3000000</v>
      </c>
      <c r="K330" s="16">
        <f t="shared" si="167"/>
        <v>3000000</v>
      </c>
      <c r="L330" s="34"/>
    </row>
    <row r="331" spans="1:13" x14ac:dyDescent="0.25">
      <c r="A331" s="14" t="s">
        <v>8</v>
      </c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34"/>
    </row>
    <row r="332" spans="1:13" x14ac:dyDescent="0.25">
      <c r="A332" s="14" t="s">
        <v>9</v>
      </c>
      <c r="B332" s="16">
        <f>B337</f>
        <v>41839880</v>
      </c>
      <c r="C332" s="16">
        <f t="shared" ref="C332:K332" si="168">C337</f>
        <v>39996257</v>
      </c>
      <c r="D332" s="16">
        <f t="shared" si="168"/>
        <v>38152348</v>
      </c>
      <c r="E332" s="16">
        <f t="shared" si="168"/>
        <v>0</v>
      </c>
      <c r="F332" s="16">
        <f t="shared" si="168"/>
        <v>2200000</v>
      </c>
      <c r="G332" s="16">
        <f t="shared" si="168"/>
        <v>5100000</v>
      </c>
      <c r="H332" s="16">
        <f t="shared" si="168"/>
        <v>2100000</v>
      </c>
      <c r="I332" s="16">
        <f t="shared" si="168"/>
        <v>3000000</v>
      </c>
      <c r="J332" s="16">
        <f t="shared" si="168"/>
        <v>3000000</v>
      </c>
      <c r="K332" s="16">
        <f t="shared" si="168"/>
        <v>3000000</v>
      </c>
      <c r="L332" s="34"/>
    </row>
    <row r="333" spans="1:13" ht="26.25" x14ac:dyDescent="0.25">
      <c r="A333" s="14" t="s">
        <v>17</v>
      </c>
      <c r="B333" s="16">
        <f>B338</f>
        <v>0</v>
      </c>
      <c r="C333" s="16">
        <f t="shared" ref="C333:K333" si="169">C338</f>
        <v>0</v>
      </c>
      <c r="D333" s="16">
        <f t="shared" si="169"/>
        <v>0</v>
      </c>
      <c r="E333" s="16">
        <f t="shared" si="169"/>
        <v>0</v>
      </c>
      <c r="F333" s="16">
        <f t="shared" si="169"/>
        <v>3000000</v>
      </c>
      <c r="G333" s="16">
        <f t="shared" si="169"/>
        <v>3000000</v>
      </c>
      <c r="H333" s="16">
        <f t="shared" si="169"/>
        <v>0</v>
      </c>
      <c r="I333" s="16">
        <f t="shared" si="169"/>
        <v>0</v>
      </c>
      <c r="J333" s="16">
        <f t="shared" si="169"/>
        <v>0</v>
      </c>
      <c r="K333" s="16">
        <f t="shared" si="169"/>
        <v>0</v>
      </c>
      <c r="L333" s="34"/>
    </row>
    <row r="334" spans="1:13" x14ac:dyDescent="0.25">
      <c r="A334" s="12" t="s">
        <v>11</v>
      </c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34"/>
    </row>
    <row r="335" spans="1:13" x14ac:dyDescent="0.25">
      <c r="A335" s="14" t="s">
        <v>12</v>
      </c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34"/>
    </row>
    <row r="336" spans="1:13" x14ac:dyDescent="0.25">
      <c r="A336" s="14" t="s">
        <v>13</v>
      </c>
      <c r="B336" s="16">
        <f>B337+B338</f>
        <v>41839880</v>
      </c>
      <c r="C336" s="16">
        <f t="shared" ref="C336:K336" si="170">C337+C338</f>
        <v>39996257</v>
      </c>
      <c r="D336" s="16">
        <f t="shared" si="170"/>
        <v>38152348</v>
      </c>
      <c r="E336" s="16">
        <f t="shared" si="170"/>
        <v>0</v>
      </c>
      <c r="F336" s="16">
        <f t="shared" si="170"/>
        <v>5200000</v>
      </c>
      <c r="G336" s="16">
        <f t="shared" si="170"/>
        <v>8100000</v>
      </c>
      <c r="H336" s="16">
        <f t="shared" si="170"/>
        <v>2100000</v>
      </c>
      <c r="I336" s="16">
        <f t="shared" si="170"/>
        <v>3000000</v>
      </c>
      <c r="J336" s="16">
        <f t="shared" si="170"/>
        <v>3000000</v>
      </c>
      <c r="K336" s="16">
        <f t="shared" si="170"/>
        <v>3000000</v>
      </c>
      <c r="L336" s="34"/>
    </row>
    <row r="337" spans="1:13" x14ac:dyDescent="0.25">
      <c r="A337" s="14" t="s">
        <v>14</v>
      </c>
      <c r="B337" s="16">
        <f>B340</f>
        <v>41839880</v>
      </c>
      <c r="C337" s="16">
        <f t="shared" ref="C337:K337" si="171">C340</f>
        <v>39996257</v>
      </c>
      <c r="D337" s="16">
        <f t="shared" si="171"/>
        <v>38152348</v>
      </c>
      <c r="E337" s="16">
        <f t="shared" si="171"/>
        <v>0</v>
      </c>
      <c r="F337" s="16">
        <f t="shared" si="171"/>
        <v>2200000</v>
      </c>
      <c r="G337" s="16">
        <f t="shared" si="171"/>
        <v>5100000</v>
      </c>
      <c r="H337" s="16">
        <f t="shared" si="171"/>
        <v>2100000</v>
      </c>
      <c r="I337" s="16">
        <f t="shared" si="171"/>
        <v>3000000</v>
      </c>
      <c r="J337" s="16">
        <f t="shared" si="171"/>
        <v>3000000</v>
      </c>
      <c r="K337" s="16">
        <f t="shared" si="171"/>
        <v>3000000</v>
      </c>
      <c r="L337" s="34"/>
    </row>
    <row r="338" spans="1:13" ht="26.25" x14ac:dyDescent="0.25">
      <c r="A338" s="14" t="s">
        <v>17</v>
      </c>
      <c r="B338" s="15">
        <f>B341</f>
        <v>0</v>
      </c>
      <c r="C338" s="15">
        <f t="shared" ref="C338:K338" si="172">C341</f>
        <v>0</v>
      </c>
      <c r="D338" s="15">
        <f t="shared" si="172"/>
        <v>0</v>
      </c>
      <c r="E338" s="15">
        <f t="shared" si="172"/>
        <v>0</v>
      </c>
      <c r="F338" s="15">
        <f t="shared" si="172"/>
        <v>3000000</v>
      </c>
      <c r="G338" s="15">
        <f t="shared" si="172"/>
        <v>3000000</v>
      </c>
      <c r="H338" s="15">
        <f t="shared" si="172"/>
        <v>0</v>
      </c>
      <c r="I338" s="15">
        <f t="shared" si="172"/>
        <v>0</v>
      </c>
      <c r="J338" s="15">
        <f t="shared" si="172"/>
        <v>0</v>
      </c>
      <c r="K338" s="15">
        <f t="shared" si="172"/>
        <v>0</v>
      </c>
      <c r="L338" s="34"/>
    </row>
    <row r="339" spans="1:13" x14ac:dyDescent="0.25">
      <c r="A339" s="14" t="s">
        <v>16</v>
      </c>
      <c r="B339" s="16">
        <f>B340+B341</f>
        <v>41839880</v>
      </c>
      <c r="C339" s="16">
        <f t="shared" ref="C339:K339" si="173">C340+C341</f>
        <v>39996257</v>
      </c>
      <c r="D339" s="16">
        <f t="shared" si="173"/>
        <v>38152348</v>
      </c>
      <c r="E339" s="16">
        <f t="shared" si="173"/>
        <v>0</v>
      </c>
      <c r="F339" s="16">
        <f t="shared" si="173"/>
        <v>5200000</v>
      </c>
      <c r="G339" s="16">
        <f t="shared" si="173"/>
        <v>8100000</v>
      </c>
      <c r="H339" s="16">
        <f t="shared" si="173"/>
        <v>2100000</v>
      </c>
      <c r="I339" s="16">
        <f t="shared" si="173"/>
        <v>3000000</v>
      </c>
      <c r="J339" s="16">
        <f t="shared" si="173"/>
        <v>3000000</v>
      </c>
      <c r="K339" s="16">
        <f t="shared" si="173"/>
        <v>3000000</v>
      </c>
      <c r="L339" s="34"/>
    </row>
    <row r="340" spans="1:13" x14ac:dyDescent="0.25">
      <c r="A340" s="14" t="s">
        <v>14</v>
      </c>
      <c r="B340" s="16">
        <v>41839880</v>
      </c>
      <c r="C340" s="16">
        <v>39996257</v>
      </c>
      <c r="D340" s="16">
        <v>38152348</v>
      </c>
      <c r="E340" s="15">
        <v>0</v>
      </c>
      <c r="F340" s="16">
        <v>2200000</v>
      </c>
      <c r="G340" s="16">
        <v>5100000</v>
      </c>
      <c r="H340" s="16">
        <v>2100000</v>
      </c>
      <c r="I340" s="16">
        <v>3000000</v>
      </c>
      <c r="J340" s="16">
        <v>3000000</v>
      </c>
      <c r="K340" s="16">
        <v>3000000</v>
      </c>
      <c r="L340" s="34"/>
    </row>
    <row r="341" spans="1:13" ht="26.25" x14ac:dyDescent="0.25">
      <c r="A341" s="14" t="s">
        <v>17</v>
      </c>
      <c r="B341" s="15">
        <v>0</v>
      </c>
      <c r="C341" s="15">
        <v>0</v>
      </c>
      <c r="D341" s="15">
        <v>0</v>
      </c>
      <c r="E341" s="15">
        <v>0</v>
      </c>
      <c r="F341" s="16">
        <v>3000000</v>
      </c>
      <c r="G341" s="16">
        <v>3000000</v>
      </c>
      <c r="H341" s="15">
        <v>0</v>
      </c>
      <c r="I341" s="15">
        <v>0</v>
      </c>
      <c r="J341" s="15">
        <v>0</v>
      </c>
      <c r="K341" s="15">
        <v>0</v>
      </c>
      <c r="L341" s="35"/>
    </row>
    <row r="342" spans="1:13" ht="14.45" customHeight="1" x14ac:dyDescent="0.25">
      <c r="A342" s="40" t="s">
        <v>69</v>
      </c>
      <c r="B342" s="41"/>
      <c r="C342" s="41"/>
      <c r="D342" s="41"/>
      <c r="E342" s="41"/>
      <c r="F342" s="41"/>
      <c r="G342" s="41"/>
      <c r="H342" s="41"/>
      <c r="I342" s="41"/>
      <c r="J342" s="41"/>
      <c r="K342" s="42"/>
      <c r="L342" s="33" t="s">
        <v>28</v>
      </c>
      <c r="M342" s="28" t="s">
        <v>80</v>
      </c>
    </row>
    <row r="343" spans="1:13" x14ac:dyDescent="0.25">
      <c r="A343" s="12" t="s">
        <v>2</v>
      </c>
      <c r="B343" s="16">
        <f>B347</f>
        <v>7453521</v>
      </c>
      <c r="C343" s="16">
        <f t="shared" ref="C343:K343" si="174">C347</f>
        <v>626067</v>
      </c>
      <c r="D343" s="16">
        <f t="shared" si="174"/>
        <v>753574</v>
      </c>
      <c r="E343" s="16">
        <f t="shared" si="174"/>
        <v>0</v>
      </c>
      <c r="F343" s="16">
        <f t="shared" si="174"/>
        <v>8852721</v>
      </c>
      <c r="G343" s="16">
        <f t="shared" si="174"/>
        <v>26777308</v>
      </c>
      <c r="H343" s="16">
        <f t="shared" si="174"/>
        <v>49131169</v>
      </c>
      <c r="I343" s="16">
        <f t="shared" si="174"/>
        <v>29856980</v>
      </c>
      <c r="J343" s="16">
        <f t="shared" si="174"/>
        <v>34856980</v>
      </c>
      <c r="K343" s="16">
        <f t="shared" si="174"/>
        <v>34856980</v>
      </c>
      <c r="L343" s="34"/>
    </row>
    <row r="344" spans="1:13" x14ac:dyDescent="0.25">
      <c r="A344" s="14" t="s">
        <v>3</v>
      </c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34"/>
    </row>
    <row r="345" spans="1:13" x14ac:dyDescent="0.25">
      <c r="A345" s="14" t="s">
        <v>5</v>
      </c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34"/>
    </row>
    <row r="346" spans="1:13" x14ac:dyDescent="0.25">
      <c r="A346" s="14" t="s">
        <v>6</v>
      </c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34"/>
    </row>
    <row r="347" spans="1:13" x14ac:dyDescent="0.25">
      <c r="A347" s="12" t="s">
        <v>7</v>
      </c>
      <c r="B347" s="16">
        <f>B349+B350</f>
        <v>7453521</v>
      </c>
      <c r="C347" s="16">
        <f t="shared" ref="C347:K347" si="175">C349+C350</f>
        <v>626067</v>
      </c>
      <c r="D347" s="16">
        <f t="shared" si="175"/>
        <v>753574</v>
      </c>
      <c r="E347" s="16">
        <f t="shared" si="175"/>
        <v>0</v>
      </c>
      <c r="F347" s="16">
        <f t="shared" si="175"/>
        <v>8852721</v>
      </c>
      <c r="G347" s="16">
        <f t="shared" si="175"/>
        <v>26777308</v>
      </c>
      <c r="H347" s="16">
        <f t="shared" si="175"/>
        <v>49131169</v>
      </c>
      <c r="I347" s="16">
        <f t="shared" si="175"/>
        <v>29856980</v>
      </c>
      <c r="J347" s="16">
        <f t="shared" si="175"/>
        <v>34856980</v>
      </c>
      <c r="K347" s="16">
        <f t="shared" si="175"/>
        <v>34856980</v>
      </c>
      <c r="L347" s="34"/>
    </row>
    <row r="348" spans="1:13" x14ac:dyDescent="0.25">
      <c r="A348" s="14" t="s">
        <v>8</v>
      </c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34"/>
    </row>
    <row r="349" spans="1:13" x14ac:dyDescent="0.25">
      <c r="A349" s="14" t="s">
        <v>9</v>
      </c>
      <c r="B349" s="16">
        <f>B354</f>
        <v>7453521</v>
      </c>
      <c r="C349" s="16">
        <f t="shared" ref="C349:K349" si="176">C354</f>
        <v>626067</v>
      </c>
      <c r="D349" s="16">
        <f t="shared" si="176"/>
        <v>753574</v>
      </c>
      <c r="E349" s="16">
        <f t="shared" si="176"/>
        <v>0</v>
      </c>
      <c r="F349" s="16">
        <f t="shared" si="176"/>
        <v>8852721</v>
      </c>
      <c r="G349" s="16">
        <f t="shared" si="176"/>
        <v>19027308</v>
      </c>
      <c r="H349" s="16">
        <f t="shared" si="176"/>
        <v>31381169</v>
      </c>
      <c r="I349" s="16">
        <f t="shared" si="176"/>
        <v>12106980</v>
      </c>
      <c r="J349" s="16">
        <f t="shared" si="176"/>
        <v>12106980</v>
      </c>
      <c r="K349" s="16">
        <f t="shared" si="176"/>
        <v>12106980</v>
      </c>
      <c r="L349" s="34"/>
    </row>
    <row r="350" spans="1:13" ht="26.25" x14ac:dyDescent="0.25">
      <c r="A350" s="14" t="s">
        <v>17</v>
      </c>
      <c r="B350" s="16">
        <f>B355</f>
        <v>0</v>
      </c>
      <c r="C350" s="16">
        <f t="shared" ref="C350:K350" si="177">C355</f>
        <v>0</v>
      </c>
      <c r="D350" s="16">
        <f t="shared" si="177"/>
        <v>0</v>
      </c>
      <c r="E350" s="16">
        <f t="shared" si="177"/>
        <v>0</v>
      </c>
      <c r="F350" s="16">
        <f t="shared" si="177"/>
        <v>0</v>
      </c>
      <c r="G350" s="16">
        <f t="shared" si="177"/>
        <v>7750000</v>
      </c>
      <c r="H350" s="16">
        <f t="shared" si="177"/>
        <v>17750000</v>
      </c>
      <c r="I350" s="16">
        <f t="shared" si="177"/>
        <v>17750000</v>
      </c>
      <c r="J350" s="16">
        <f t="shared" si="177"/>
        <v>22750000</v>
      </c>
      <c r="K350" s="16">
        <f t="shared" si="177"/>
        <v>22750000</v>
      </c>
      <c r="L350" s="34"/>
    </row>
    <row r="351" spans="1:13" x14ac:dyDescent="0.25">
      <c r="A351" s="12" t="s">
        <v>11</v>
      </c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34"/>
    </row>
    <row r="352" spans="1:13" x14ac:dyDescent="0.25">
      <c r="A352" s="14" t="s">
        <v>12</v>
      </c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34"/>
    </row>
    <row r="353" spans="1:13" x14ac:dyDescent="0.25">
      <c r="A353" s="14" t="s">
        <v>13</v>
      </c>
      <c r="B353" s="16">
        <f>B354+B355</f>
        <v>7453521</v>
      </c>
      <c r="C353" s="16">
        <f t="shared" ref="C353:K353" si="178">C354+C355</f>
        <v>626067</v>
      </c>
      <c r="D353" s="16">
        <f t="shared" si="178"/>
        <v>753574</v>
      </c>
      <c r="E353" s="16">
        <f t="shared" si="178"/>
        <v>0</v>
      </c>
      <c r="F353" s="16">
        <f t="shared" si="178"/>
        <v>8852721</v>
      </c>
      <c r="G353" s="16">
        <f t="shared" si="178"/>
        <v>26777308</v>
      </c>
      <c r="H353" s="16">
        <f t="shared" si="178"/>
        <v>49131169</v>
      </c>
      <c r="I353" s="16">
        <f t="shared" si="178"/>
        <v>29856980</v>
      </c>
      <c r="J353" s="16">
        <f t="shared" si="178"/>
        <v>34856980</v>
      </c>
      <c r="K353" s="16">
        <f t="shared" si="178"/>
        <v>34856980</v>
      </c>
      <c r="L353" s="34"/>
    </row>
    <row r="354" spans="1:13" x14ac:dyDescent="0.25">
      <c r="A354" s="14" t="s">
        <v>14</v>
      </c>
      <c r="B354" s="16">
        <f>B357</f>
        <v>7453521</v>
      </c>
      <c r="C354" s="16">
        <f t="shared" ref="C354:K354" si="179">C357</f>
        <v>626067</v>
      </c>
      <c r="D354" s="16">
        <f t="shared" si="179"/>
        <v>753574</v>
      </c>
      <c r="E354" s="16">
        <f t="shared" si="179"/>
        <v>0</v>
      </c>
      <c r="F354" s="16">
        <f t="shared" si="179"/>
        <v>8852721</v>
      </c>
      <c r="G354" s="16">
        <f t="shared" si="179"/>
        <v>19027308</v>
      </c>
      <c r="H354" s="16">
        <f t="shared" si="179"/>
        <v>31381169</v>
      </c>
      <c r="I354" s="16">
        <f t="shared" si="179"/>
        <v>12106980</v>
      </c>
      <c r="J354" s="16">
        <f t="shared" si="179"/>
        <v>12106980</v>
      </c>
      <c r="K354" s="16">
        <f t="shared" si="179"/>
        <v>12106980</v>
      </c>
      <c r="L354" s="34"/>
    </row>
    <row r="355" spans="1:13" ht="26.25" x14ac:dyDescent="0.25">
      <c r="A355" s="14" t="s">
        <v>19</v>
      </c>
      <c r="B355" s="16">
        <f>B358</f>
        <v>0</v>
      </c>
      <c r="C355" s="16">
        <f t="shared" ref="C355:K355" si="180">C358</f>
        <v>0</v>
      </c>
      <c r="D355" s="16">
        <f t="shared" si="180"/>
        <v>0</v>
      </c>
      <c r="E355" s="16">
        <f t="shared" si="180"/>
        <v>0</v>
      </c>
      <c r="F355" s="16">
        <f t="shared" si="180"/>
        <v>0</v>
      </c>
      <c r="G355" s="16">
        <f t="shared" si="180"/>
        <v>7750000</v>
      </c>
      <c r="H355" s="16">
        <f t="shared" si="180"/>
        <v>17750000</v>
      </c>
      <c r="I355" s="16">
        <f t="shared" si="180"/>
        <v>17750000</v>
      </c>
      <c r="J355" s="16">
        <f t="shared" si="180"/>
        <v>22750000</v>
      </c>
      <c r="K355" s="16">
        <f t="shared" si="180"/>
        <v>22750000</v>
      </c>
      <c r="L355" s="34"/>
    </row>
    <row r="356" spans="1:13" x14ac:dyDescent="0.25">
      <c r="A356" s="14" t="s">
        <v>16</v>
      </c>
      <c r="B356" s="16">
        <f>B357+B358</f>
        <v>7453521</v>
      </c>
      <c r="C356" s="16">
        <f t="shared" ref="C356:K356" si="181">C357+C358</f>
        <v>626067</v>
      </c>
      <c r="D356" s="16">
        <f t="shared" si="181"/>
        <v>753574</v>
      </c>
      <c r="E356" s="15">
        <f t="shared" si="181"/>
        <v>0</v>
      </c>
      <c r="F356" s="16">
        <f t="shared" si="181"/>
        <v>8852721</v>
      </c>
      <c r="G356" s="16">
        <f t="shared" si="181"/>
        <v>26777308</v>
      </c>
      <c r="H356" s="16">
        <f t="shared" si="181"/>
        <v>49131169</v>
      </c>
      <c r="I356" s="16">
        <f t="shared" si="181"/>
        <v>29856980</v>
      </c>
      <c r="J356" s="16">
        <f t="shared" si="181"/>
        <v>34856980</v>
      </c>
      <c r="K356" s="16">
        <f t="shared" si="181"/>
        <v>34856980</v>
      </c>
      <c r="L356" s="34"/>
    </row>
    <row r="357" spans="1:13" x14ac:dyDescent="0.25">
      <c r="A357" s="14" t="s">
        <v>14</v>
      </c>
      <c r="B357" s="16">
        <v>7453521</v>
      </c>
      <c r="C357" s="16">
        <v>626067</v>
      </c>
      <c r="D357" s="16">
        <v>753574</v>
      </c>
      <c r="E357" s="15">
        <v>0</v>
      </c>
      <c r="F357" s="16">
        <v>8852721</v>
      </c>
      <c r="G357" s="16">
        <v>19027308</v>
      </c>
      <c r="H357" s="16">
        <v>31381169</v>
      </c>
      <c r="I357" s="16">
        <v>12106980</v>
      </c>
      <c r="J357" s="16">
        <v>12106980</v>
      </c>
      <c r="K357" s="16">
        <v>12106980</v>
      </c>
      <c r="L357" s="34"/>
    </row>
    <row r="358" spans="1:13" ht="26.25" x14ac:dyDescent="0.25">
      <c r="A358" s="14" t="s">
        <v>19</v>
      </c>
      <c r="B358" s="15">
        <v>0</v>
      </c>
      <c r="C358" s="15">
        <v>0</v>
      </c>
      <c r="D358" s="15">
        <v>0</v>
      </c>
      <c r="E358" s="15">
        <v>0</v>
      </c>
      <c r="F358" s="15">
        <v>0</v>
      </c>
      <c r="G358" s="16">
        <v>7750000</v>
      </c>
      <c r="H358" s="16">
        <v>17750000</v>
      </c>
      <c r="I358" s="16">
        <v>17750000</v>
      </c>
      <c r="J358" s="16">
        <v>22750000</v>
      </c>
      <c r="K358" s="16">
        <v>22750000</v>
      </c>
      <c r="L358" s="35"/>
    </row>
    <row r="359" spans="1:13" ht="14.45" customHeight="1" x14ac:dyDescent="0.25">
      <c r="A359" s="40" t="s">
        <v>70</v>
      </c>
      <c r="B359" s="41"/>
      <c r="C359" s="41"/>
      <c r="D359" s="41"/>
      <c r="E359" s="41"/>
      <c r="F359" s="41"/>
      <c r="G359" s="41"/>
      <c r="H359" s="41"/>
      <c r="I359" s="41"/>
      <c r="J359" s="41"/>
      <c r="K359" s="42"/>
      <c r="L359" s="43" t="s">
        <v>24</v>
      </c>
      <c r="M359" s="28" t="s">
        <v>71</v>
      </c>
    </row>
    <row r="360" spans="1:13" x14ac:dyDescent="0.25">
      <c r="A360" s="12" t="s">
        <v>2</v>
      </c>
      <c r="B360" s="15">
        <f>B364</f>
        <v>0</v>
      </c>
      <c r="C360" s="15">
        <f t="shared" ref="C360:K360" si="182">C364</f>
        <v>0</v>
      </c>
      <c r="D360" s="15">
        <f t="shared" si="182"/>
        <v>0</v>
      </c>
      <c r="E360" s="15">
        <f t="shared" si="182"/>
        <v>0</v>
      </c>
      <c r="F360" s="15">
        <f t="shared" si="182"/>
        <v>0</v>
      </c>
      <c r="G360" s="16">
        <f t="shared" si="182"/>
        <v>1000000</v>
      </c>
      <c r="H360" s="16">
        <f t="shared" si="182"/>
        <v>1000000</v>
      </c>
      <c r="I360" s="16">
        <f t="shared" si="182"/>
        <v>1000000</v>
      </c>
      <c r="J360" s="16">
        <f t="shared" si="182"/>
        <v>1000000</v>
      </c>
      <c r="K360" s="16">
        <f t="shared" si="182"/>
        <v>1000000</v>
      </c>
      <c r="L360" s="44"/>
    </row>
    <row r="361" spans="1:13" x14ac:dyDescent="0.25">
      <c r="A361" s="14" t="s">
        <v>3</v>
      </c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44"/>
    </row>
    <row r="362" spans="1:13" x14ac:dyDescent="0.25">
      <c r="A362" s="14" t="s">
        <v>5</v>
      </c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44"/>
    </row>
    <row r="363" spans="1:13" x14ac:dyDescent="0.25">
      <c r="A363" s="14" t="s">
        <v>6</v>
      </c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44"/>
    </row>
    <row r="364" spans="1:13" x14ac:dyDescent="0.25">
      <c r="A364" s="12" t="s">
        <v>7</v>
      </c>
      <c r="B364" s="15">
        <f>B366</f>
        <v>0</v>
      </c>
      <c r="C364" s="15">
        <f t="shared" ref="C364:K364" si="183">C366</f>
        <v>0</v>
      </c>
      <c r="D364" s="15">
        <f t="shared" si="183"/>
        <v>0</v>
      </c>
      <c r="E364" s="15">
        <f t="shared" si="183"/>
        <v>0</v>
      </c>
      <c r="F364" s="15">
        <f t="shared" si="183"/>
        <v>0</v>
      </c>
      <c r="G364" s="16">
        <f t="shared" si="183"/>
        <v>1000000</v>
      </c>
      <c r="H364" s="16">
        <f t="shared" si="183"/>
        <v>1000000</v>
      </c>
      <c r="I364" s="16">
        <f t="shared" si="183"/>
        <v>1000000</v>
      </c>
      <c r="J364" s="16">
        <f t="shared" si="183"/>
        <v>1000000</v>
      </c>
      <c r="K364" s="16">
        <f t="shared" si="183"/>
        <v>1000000</v>
      </c>
      <c r="L364" s="44"/>
    </row>
    <row r="365" spans="1:13" x14ac:dyDescent="0.25">
      <c r="A365" s="14" t="s">
        <v>8</v>
      </c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44"/>
    </row>
    <row r="366" spans="1:13" x14ac:dyDescent="0.25">
      <c r="A366" s="14" t="s">
        <v>9</v>
      </c>
      <c r="B366" s="15">
        <f>B371</f>
        <v>0</v>
      </c>
      <c r="C366" s="15">
        <f t="shared" ref="C366:K366" si="184">C371</f>
        <v>0</v>
      </c>
      <c r="D366" s="15">
        <f t="shared" si="184"/>
        <v>0</v>
      </c>
      <c r="E366" s="15">
        <f t="shared" si="184"/>
        <v>0</v>
      </c>
      <c r="F366" s="15">
        <f t="shared" si="184"/>
        <v>0</v>
      </c>
      <c r="G366" s="16">
        <f t="shared" si="184"/>
        <v>1000000</v>
      </c>
      <c r="H366" s="16">
        <f t="shared" si="184"/>
        <v>1000000</v>
      </c>
      <c r="I366" s="16">
        <f t="shared" si="184"/>
        <v>1000000</v>
      </c>
      <c r="J366" s="16">
        <f t="shared" si="184"/>
        <v>1000000</v>
      </c>
      <c r="K366" s="16">
        <f t="shared" si="184"/>
        <v>1000000</v>
      </c>
      <c r="L366" s="44"/>
    </row>
    <row r="367" spans="1:13" ht="26.25" x14ac:dyDescent="0.25">
      <c r="A367" s="14" t="s">
        <v>17</v>
      </c>
      <c r="B367" s="15">
        <f>B372</f>
        <v>0</v>
      </c>
      <c r="C367" s="15">
        <f t="shared" ref="C367:K367" si="185">C372</f>
        <v>0</v>
      </c>
      <c r="D367" s="15">
        <f t="shared" si="185"/>
        <v>0</v>
      </c>
      <c r="E367" s="15">
        <f t="shared" si="185"/>
        <v>0</v>
      </c>
      <c r="F367" s="15">
        <f t="shared" si="185"/>
        <v>0</v>
      </c>
      <c r="G367" s="15">
        <f t="shared" si="185"/>
        <v>0</v>
      </c>
      <c r="H367" s="15">
        <f t="shared" si="185"/>
        <v>0</v>
      </c>
      <c r="I367" s="15">
        <f t="shared" si="185"/>
        <v>0</v>
      </c>
      <c r="J367" s="15">
        <f t="shared" si="185"/>
        <v>0</v>
      </c>
      <c r="K367" s="15">
        <f t="shared" si="185"/>
        <v>0</v>
      </c>
      <c r="L367" s="44"/>
    </row>
    <row r="368" spans="1:13" x14ac:dyDescent="0.25">
      <c r="A368" s="12" t="s">
        <v>11</v>
      </c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44"/>
    </row>
    <row r="369" spans="1:13" x14ac:dyDescent="0.25">
      <c r="A369" s="14" t="s">
        <v>12</v>
      </c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44"/>
    </row>
    <row r="370" spans="1:13" x14ac:dyDescent="0.25">
      <c r="A370" s="14" t="s">
        <v>13</v>
      </c>
      <c r="B370" s="15">
        <f>B371+B372</f>
        <v>0</v>
      </c>
      <c r="C370" s="15">
        <f t="shared" ref="C370:K370" si="186">C371+C372</f>
        <v>0</v>
      </c>
      <c r="D370" s="15">
        <f t="shared" si="186"/>
        <v>0</v>
      </c>
      <c r="E370" s="15">
        <f t="shared" si="186"/>
        <v>0</v>
      </c>
      <c r="F370" s="15">
        <f t="shared" si="186"/>
        <v>0</v>
      </c>
      <c r="G370" s="16">
        <f t="shared" si="186"/>
        <v>1000000</v>
      </c>
      <c r="H370" s="16">
        <f t="shared" si="186"/>
        <v>1000000</v>
      </c>
      <c r="I370" s="16">
        <f t="shared" si="186"/>
        <v>1000000</v>
      </c>
      <c r="J370" s="16">
        <f t="shared" si="186"/>
        <v>1000000</v>
      </c>
      <c r="K370" s="16">
        <f t="shared" si="186"/>
        <v>1000000</v>
      </c>
      <c r="L370" s="44"/>
    </row>
    <row r="371" spans="1:13" x14ac:dyDescent="0.25">
      <c r="A371" s="14" t="s">
        <v>14</v>
      </c>
      <c r="B371" s="15">
        <f>B374</f>
        <v>0</v>
      </c>
      <c r="C371" s="15">
        <f t="shared" ref="C371:K371" si="187">C374</f>
        <v>0</v>
      </c>
      <c r="D371" s="15">
        <f t="shared" si="187"/>
        <v>0</v>
      </c>
      <c r="E371" s="15">
        <f t="shared" si="187"/>
        <v>0</v>
      </c>
      <c r="F371" s="15">
        <f t="shared" si="187"/>
        <v>0</v>
      </c>
      <c r="G371" s="16">
        <f t="shared" si="187"/>
        <v>1000000</v>
      </c>
      <c r="H371" s="16">
        <f t="shared" si="187"/>
        <v>1000000</v>
      </c>
      <c r="I371" s="16">
        <f t="shared" si="187"/>
        <v>1000000</v>
      </c>
      <c r="J371" s="16">
        <f t="shared" si="187"/>
        <v>1000000</v>
      </c>
      <c r="K371" s="16">
        <f t="shared" si="187"/>
        <v>1000000</v>
      </c>
      <c r="L371" s="44"/>
    </row>
    <row r="372" spans="1:13" ht="26.25" x14ac:dyDescent="0.25">
      <c r="A372" s="14" t="s">
        <v>19</v>
      </c>
      <c r="B372" s="15">
        <f>B375</f>
        <v>0</v>
      </c>
      <c r="C372" s="15">
        <f t="shared" ref="C372:K372" si="188">C375</f>
        <v>0</v>
      </c>
      <c r="D372" s="15">
        <f t="shared" si="188"/>
        <v>0</v>
      </c>
      <c r="E372" s="15">
        <f t="shared" si="188"/>
        <v>0</v>
      </c>
      <c r="F372" s="15">
        <f t="shared" si="188"/>
        <v>0</v>
      </c>
      <c r="G372" s="15">
        <f t="shared" si="188"/>
        <v>0</v>
      </c>
      <c r="H372" s="15">
        <f t="shared" si="188"/>
        <v>0</v>
      </c>
      <c r="I372" s="15">
        <f t="shared" si="188"/>
        <v>0</v>
      </c>
      <c r="J372" s="15">
        <f t="shared" si="188"/>
        <v>0</v>
      </c>
      <c r="K372" s="15">
        <f t="shared" si="188"/>
        <v>0</v>
      </c>
      <c r="L372" s="44"/>
    </row>
    <row r="373" spans="1:13" x14ac:dyDescent="0.25">
      <c r="A373" s="14" t="s">
        <v>16</v>
      </c>
      <c r="B373" s="15">
        <f>B374+B375</f>
        <v>0</v>
      </c>
      <c r="C373" s="15">
        <f t="shared" ref="C373:K373" si="189">C374+C375</f>
        <v>0</v>
      </c>
      <c r="D373" s="15">
        <f t="shared" si="189"/>
        <v>0</v>
      </c>
      <c r="E373" s="15">
        <f t="shared" si="189"/>
        <v>0</v>
      </c>
      <c r="F373" s="15">
        <f t="shared" si="189"/>
        <v>0</v>
      </c>
      <c r="G373" s="16">
        <f t="shared" si="189"/>
        <v>1000000</v>
      </c>
      <c r="H373" s="16">
        <f t="shared" si="189"/>
        <v>1000000</v>
      </c>
      <c r="I373" s="16">
        <f t="shared" si="189"/>
        <v>1000000</v>
      </c>
      <c r="J373" s="16">
        <f t="shared" si="189"/>
        <v>1000000</v>
      </c>
      <c r="K373" s="16">
        <f t="shared" si="189"/>
        <v>1000000</v>
      </c>
      <c r="L373" s="44"/>
    </row>
    <row r="374" spans="1:13" x14ac:dyDescent="0.25">
      <c r="A374" s="14" t="s">
        <v>14</v>
      </c>
      <c r="B374" s="15">
        <v>0</v>
      </c>
      <c r="C374" s="15">
        <v>0</v>
      </c>
      <c r="D374" s="15">
        <v>0</v>
      </c>
      <c r="E374" s="15">
        <v>0</v>
      </c>
      <c r="F374" s="15">
        <v>0</v>
      </c>
      <c r="G374" s="16">
        <v>1000000</v>
      </c>
      <c r="H374" s="16">
        <v>1000000</v>
      </c>
      <c r="I374" s="16">
        <v>1000000</v>
      </c>
      <c r="J374" s="16">
        <v>1000000</v>
      </c>
      <c r="K374" s="16">
        <v>1000000</v>
      </c>
      <c r="L374" s="44"/>
    </row>
    <row r="375" spans="1:13" ht="26.25" x14ac:dyDescent="0.25">
      <c r="A375" s="14" t="s">
        <v>19</v>
      </c>
      <c r="B375" s="15">
        <v>0</v>
      </c>
      <c r="C375" s="15">
        <v>0</v>
      </c>
      <c r="D375" s="15">
        <v>0</v>
      </c>
      <c r="E375" s="15">
        <v>0</v>
      </c>
      <c r="F375" s="15">
        <v>0</v>
      </c>
      <c r="G375" s="15">
        <v>0</v>
      </c>
      <c r="H375" s="15">
        <v>0</v>
      </c>
      <c r="I375" s="15">
        <v>0</v>
      </c>
      <c r="J375" s="15">
        <v>0</v>
      </c>
      <c r="K375" s="15">
        <v>0</v>
      </c>
      <c r="L375" s="45"/>
    </row>
    <row r="376" spans="1:13" ht="14.45" customHeight="1" x14ac:dyDescent="0.25">
      <c r="A376" s="40" t="s">
        <v>54</v>
      </c>
      <c r="B376" s="41"/>
      <c r="C376" s="41"/>
      <c r="D376" s="41"/>
      <c r="E376" s="41"/>
      <c r="F376" s="41"/>
      <c r="G376" s="41"/>
      <c r="H376" s="41"/>
      <c r="I376" s="41"/>
      <c r="J376" s="41"/>
      <c r="K376" s="42"/>
      <c r="L376" s="33" t="s">
        <v>24</v>
      </c>
      <c r="M376" s="28" t="s">
        <v>83</v>
      </c>
    </row>
    <row r="377" spans="1:13" x14ac:dyDescent="0.25">
      <c r="A377" s="12" t="s">
        <v>2</v>
      </c>
      <c r="B377" s="16">
        <f>B381</f>
        <v>42083850</v>
      </c>
      <c r="C377" s="16">
        <f t="shared" ref="C377:K377" si="190">C381</f>
        <v>44538406</v>
      </c>
      <c r="D377" s="16">
        <f t="shared" si="190"/>
        <v>44319036</v>
      </c>
      <c r="E377" s="16">
        <f t="shared" si="190"/>
        <v>0</v>
      </c>
      <c r="F377" s="16">
        <f t="shared" si="190"/>
        <v>12903115</v>
      </c>
      <c r="G377" s="16">
        <f t="shared" si="190"/>
        <v>19322238</v>
      </c>
      <c r="H377" s="16">
        <f t="shared" si="190"/>
        <v>25641360</v>
      </c>
      <c r="I377" s="16">
        <f t="shared" si="190"/>
        <v>28175496</v>
      </c>
      <c r="J377" s="16">
        <f t="shared" si="190"/>
        <v>30963046</v>
      </c>
      <c r="K377" s="16">
        <f t="shared" si="190"/>
        <v>34029350</v>
      </c>
      <c r="L377" s="34"/>
    </row>
    <row r="378" spans="1:13" x14ac:dyDescent="0.25">
      <c r="A378" s="14" t="s">
        <v>3</v>
      </c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34"/>
    </row>
    <row r="379" spans="1:13" x14ac:dyDescent="0.25">
      <c r="A379" s="14" t="s">
        <v>5</v>
      </c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34"/>
    </row>
    <row r="380" spans="1:13" x14ac:dyDescent="0.25">
      <c r="A380" s="14" t="s">
        <v>6</v>
      </c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34"/>
    </row>
    <row r="381" spans="1:13" x14ac:dyDescent="0.25">
      <c r="A381" s="12" t="s">
        <v>7</v>
      </c>
      <c r="B381" s="16">
        <f>B383+B384</f>
        <v>42083850</v>
      </c>
      <c r="C381" s="16">
        <f t="shared" ref="C381:K381" si="191">C383+C384</f>
        <v>44538406</v>
      </c>
      <c r="D381" s="16">
        <f t="shared" si="191"/>
        <v>44319036</v>
      </c>
      <c r="E381" s="16">
        <f t="shared" si="191"/>
        <v>0</v>
      </c>
      <c r="F381" s="16">
        <f t="shared" si="191"/>
        <v>12903115</v>
      </c>
      <c r="G381" s="16">
        <f t="shared" si="191"/>
        <v>19322238</v>
      </c>
      <c r="H381" s="16">
        <f t="shared" si="191"/>
        <v>25641360</v>
      </c>
      <c r="I381" s="16">
        <f t="shared" si="191"/>
        <v>28175496</v>
      </c>
      <c r="J381" s="16">
        <f t="shared" si="191"/>
        <v>30963046</v>
      </c>
      <c r="K381" s="16">
        <f t="shared" si="191"/>
        <v>34029350</v>
      </c>
      <c r="L381" s="34"/>
    </row>
    <row r="382" spans="1:13" x14ac:dyDescent="0.25">
      <c r="A382" s="14" t="s">
        <v>8</v>
      </c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34"/>
    </row>
    <row r="383" spans="1:13" x14ac:dyDescent="0.25">
      <c r="A383" s="14" t="s">
        <v>9</v>
      </c>
      <c r="B383" s="16">
        <f>B388</f>
        <v>42083850</v>
      </c>
      <c r="C383" s="16">
        <f t="shared" ref="C383:K383" si="192">C388</f>
        <v>44538406</v>
      </c>
      <c r="D383" s="16">
        <f t="shared" si="192"/>
        <v>44319036</v>
      </c>
      <c r="E383" s="16">
        <f t="shared" si="192"/>
        <v>0</v>
      </c>
      <c r="F383" s="16">
        <f t="shared" si="192"/>
        <v>12903115</v>
      </c>
      <c r="G383" s="16">
        <f t="shared" si="192"/>
        <v>19322238</v>
      </c>
      <c r="H383" s="16">
        <f t="shared" si="192"/>
        <v>25641360</v>
      </c>
      <c r="I383" s="16">
        <f t="shared" si="192"/>
        <v>28175496</v>
      </c>
      <c r="J383" s="16">
        <f t="shared" si="192"/>
        <v>30963046</v>
      </c>
      <c r="K383" s="16">
        <f t="shared" si="192"/>
        <v>34029350</v>
      </c>
      <c r="L383" s="34"/>
    </row>
    <row r="384" spans="1:13" ht="26.25" x14ac:dyDescent="0.25">
      <c r="A384" s="14" t="s">
        <v>17</v>
      </c>
      <c r="B384" s="15">
        <f>B389</f>
        <v>0</v>
      </c>
      <c r="C384" s="15">
        <f t="shared" ref="C384:K384" si="193">C389</f>
        <v>0</v>
      </c>
      <c r="D384" s="15">
        <f t="shared" si="193"/>
        <v>0</v>
      </c>
      <c r="E384" s="15">
        <f t="shared" si="193"/>
        <v>0</v>
      </c>
      <c r="F384" s="15">
        <f t="shared" si="193"/>
        <v>0</v>
      </c>
      <c r="G384" s="15">
        <f t="shared" si="193"/>
        <v>0</v>
      </c>
      <c r="H384" s="15">
        <f t="shared" si="193"/>
        <v>0</v>
      </c>
      <c r="I384" s="15">
        <f t="shared" si="193"/>
        <v>0</v>
      </c>
      <c r="J384" s="15">
        <f t="shared" si="193"/>
        <v>0</v>
      </c>
      <c r="K384" s="15">
        <f t="shared" si="193"/>
        <v>0</v>
      </c>
      <c r="L384" s="34"/>
    </row>
    <row r="385" spans="1:13" x14ac:dyDescent="0.25">
      <c r="A385" s="12" t="s">
        <v>11</v>
      </c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34"/>
    </row>
    <row r="386" spans="1:13" x14ac:dyDescent="0.25">
      <c r="A386" s="14" t="s">
        <v>12</v>
      </c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34"/>
    </row>
    <row r="387" spans="1:13" x14ac:dyDescent="0.25">
      <c r="A387" s="14" t="s">
        <v>13</v>
      </c>
      <c r="B387" s="16">
        <f>B388+B389</f>
        <v>42083850</v>
      </c>
      <c r="C387" s="16">
        <f t="shared" ref="C387:K387" si="194">C388+C389</f>
        <v>44538406</v>
      </c>
      <c r="D387" s="16">
        <f t="shared" si="194"/>
        <v>44319036</v>
      </c>
      <c r="E387" s="16">
        <f t="shared" si="194"/>
        <v>0</v>
      </c>
      <c r="F387" s="16">
        <f t="shared" si="194"/>
        <v>12903115</v>
      </c>
      <c r="G387" s="16">
        <f t="shared" si="194"/>
        <v>19322238</v>
      </c>
      <c r="H387" s="16">
        <f t="shared" si="194"/>
        <v>25641360</v>
      </c>
      <c r="I387" s="16">
        <f t="shared" si="194"/>
        <v>28175496</v>
      </c>
      <c r="J387" s="16">
        <f t="shared" si="194"/>
        <v>30963046</v>
      </c>
      <c r="K387" s="16">
        <f t="shared" si="194"/>
        <v>34029350</v>
      </c>
      <c r="L387" s="34"/>
    </row>
    <row r="388" spans="1:13" x14ac:dyDescent="0.25">
      <c r="A388" s="14" t="s">
        <v>14</v>
      </c>
      <c r="B388" s="16">
        <f>B391</f>
        <v>42083850</v>
      </c>
      <c r="C388" s="16">
        <f t="shared" ref="C388:K388" si="195">C391</f>
        <v>44538406</v>
      </c>
      <c r="D388" s="16">
        <f t="shared" si="195"/>
        <v>44319036</v>
      </c>
      <c r="E388" s="16">
        <f t="shared" si="195"/>
        <v>0</v>
      </c>
      <c r="F388" s="16">
        <f t="shared" si="195"/>
        <v>12903115</v>
      </c>
      <c r="G388" s="16">
        <f t="shared" si="195"/>
        <v>19322238</v>
      </c>
      <c r="H388" s="16">
        <f t="shared" si="195"/>
        <v>25641360</v>
      </c>
      <c r="I388" s="16">
        <f t="shared" si="195"/>
        <v>28175496</v>
      </c>
      <c r="J388" s="16">
        <f t="shared" si="195"/>
        <v>30963046</v>
      </c>
      <c r="K388" s="16">
        <f t="shared" si="195"/>
        <v>34029350</v>
      </c>
      <c r="L388" s="34"/>
    </row>
    <row r="389" spans="1:13" ht="26.25" x14ac:dyDescent="0.25">
      <c r="A389" s="14" t="s">
        <v>19</v>
      </c>
      <c r="B389" s="15">
        <f>B392</f>
        <v>0</v>
      </c>
      <c r="C389" s="15">
        <f t="shared" ref="C389:K389" si="196">C392</f>
        <v>0</v>
      </c>
      <c r="D389" s="15">
        <f t="shared" si="196"/>
        <v>0</v>
      </c>
      <c r="E389" s="15">
        <f t="shared" si="196"/>
        <v>0</v>
      </c>
      <c r="F389" s="15">
        <f t="shared" si="196"/>
        <v>0</v>
      </c>
      <c r="G389" s="15">
        <f t="shared" si="196"/>
        <v>0</v>
      </c>
      <c r="H389" s="15">
        <f t="shared" si="196"/>
        <v>0</v>
      </c>
      <c r="I389" s="15">
        <f t="shared" si="196"/>
        <v>0</v>
      </c>
      <c r="J389" s="15">
        <f t="shared" si="196"/>
        <v>0</v>
      </c>
      <c r="K389" s="15">
        <f t="shared" si="196"/>
        <v>0</v>
      </c>
      <c r="L389" s="34"/>
    </row>
    <row r="390" spans="1:13" x14ac:dyDescent="0.25">
      <c r="A390" s="14" t="s">
        <v>16</v>
      </c>
      <c r="B390" s="16">
        <f>B391+B392</f>
        <v>42083850</v>
      </c>
      <c r="C390" s="16">
        <f t="shared" ref="C390:K390" si="197">C391+C392</f>
        <v>44538406</v>
      </c>
      <c r="D390" s="16">
        <f t="shared" si="197"/>
        <v>44319036</v>
      </c>
      <c r="E390" s="16">
        <f t="shared" si="197"/>
        <v>0</v>
      </c>
      <c r="F390" s="16">
        <f t="shared" si="197"/>
        <v>12903115</v>
      </c>
      <c r="G390" s="16">
        <f t="shared" si="197"/>
        <v>19322238</v>
      </c>
      <c r="H390" s="16">
        <f t="shared" si="197"/>
        <v>25641360</v>
      </c>
      <c r="I390" s="16">
        <f t="shared" si="197"/>
        <v>28175496</v>
      </c>
      <c r="J390" s="16">
        <f t="shared" si="197"/>
        <v>30963046</v>
      </c>
      <c r="K390" s="16">
        <f t="shared" si="197"/>
        <v>34029350</v>
      </c>
      <c r="L390" s="34"/>
    </row>
    <row r="391" spans="1:13" x14ac:dyDescent="0.25">
      <c r="A391" s="14" t="s">
        <v>14</v>
      </c>
      <c r="B391" s="16">
        <v>42083850</v>
      </c>
      <c r="C391" s="16">
        <v>44538406</v>
      </c>
      <c r="D391" s="16">
        <v>44319036</v>
      </c>
      <c r="E391" s="15">
        <v>0</v>
      </c>
      <c r="F391" s="16">
        <v>12903115</v>
      </c>
      <c r="G391" s="16">
        <v>19322238</v>
      </c>
      <c r="H391" s="16">
        <v>25641360</v>
      </c>
      <c r="I391" s="16">
        <v>28175496</v>
      </c>
      <c r="J391" s="16">
        <v>30963046</v>
      </c>
      <c r="K391" s="16">
        <v>34029350</v>
      </c>
      <c r="L391" s="34"/>
    </row>
    <row r="392" spans="1:13" ht="26.25" x14ac:dyDescent="0.25">
      <c r="A392" s="14" t="s">
        <v>19</v>
      </c>
      <c r="B392" s="15">
        <v>0</v>
      </c>
      <c r="C392" s="15">
        <v>0</v>
      </c>
      <c r="D392" s="15">
        <v>0</v>
      </c>
      <c r="E392" s="15">
        <v>0</v>
      </c>
      <c r="F392" s="15">
        <v>0</v>
      </c>
      <c r="G392" s="15">
        <v>0</v>
      </c>
      <c r="H392" s="15">
        <v>0</v>
      </c>
      <c r="I392" s="15">
        <v>0</v>
      </c>
      <c r="J392" s="15">
        <v>0</v>
      </c>
      <c r="K392" s="15">
        <v>0</v>
      </c>
      <c r="L392" s="35"/>
    </row>
    <row r="393" spans="1:13" x14ac:dyDescent="0.25">
      <c r="A393" s="40" t="s">
        <v>55</v>
      </c>
      <c r="B393" s="41"/>
      <c r="C393" s="41"/>
      <c r="D393" s="41"/>
      <c r="E393" s="41"/>
      <c r="F393" s="41"/>
      <c r="G393" s="41"/>
      <c r="H393" s="41"/>
      <c r="I393" s="41"/>
      <c r="J393" s="41"/>
      <c r="K393" s="42"/>
      <c r="L393" s="33" t="s">
        <v>24</v>
      </c>
      <c r="M393" s="28" t="s">
        <v>71</v>
      </c>
    </row>
    <row r="394" spans="1:13" x14ac:dyDescent="0.25">
      <c r="A394" s="12" t="s">
        <v>2</v>
      </c>
      <c r="B394" s="16">
        <f>B398</f>
        <v>0</v>
      </c>
      <c r="C394" s="16">
        <f t="shared" ref="C394:K394" si="198">C398</f>
        <v>0</v>
      </c>
      <c r="D394" s="16">
        <f t="shared" si="198"/>
        <v>0</v>
      </c>
      <c r="E394" s="16">
        <f t="shared" si="198"/>
        <v>0</v>
      </c>
      <c r="F394" s="16">
        <f t="shared" si="198"/>
        <v>0</v>
      </c>
      <c r="G394" s="16">
        <f>G398</f>
        <v>71144</v>
      </c>
      <c r="H394" s="16">
        <f t="shared" si="198"/>
        <v>71144</v>
      </c>
      <c r="I394" s="16">
        <f t="shared" si="198"/>
        <v>71144</v>
      </c>
      <c r="J394" s="16">
        <f t="shared" si="198"/>
        <v>71144</v>
      </c>
      <c r="K394" s="16">
        <f t="shared" si="198"/>
        <v>71144</v>
      </c>
      <c r="L394" s="34"/>
    </row>
    <row r="395" spans="1:13" x14ac:dyDescent="0.25">
      <c r="A395" s="14" t="s">
        <v>3</v>
      </c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34"/>
    </row>
    <row r="396" spans="1:13" x14ac:dyDescent="0.25">
      <c r="A396" s="14" t="s">
        <v>5</v>
      </c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34"/>
    </row>
    <row r="397" spans="1:13" x14ac:dyDescent="0.25">
      <c r="A397" s="14" t="s">
        <v>6</v>
      </c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34"/>
    </row>
    <row r="398" spans="1:13" x14ac:dyDescent="0.25">
      <c r="A398" s="12" t="s">
        <v>7</v>
      </c>
      <c r="B398" s="16">
        <f>B400+B401</f>
        <v>0</v>
      </c>
      <c r="C398" s="16">
        <f t="shared" ref="C398:K398" si="199">C400+C401</f>
        <v>0</v>
      </c>
      <c r="D398" s="16">
        <f t="shared" si="199"/>
        <v>0</v>
      </c>
      <c r="E398" s="16">
        <f t="shared" si="199"/>
        <v>0</v>
      </c>
      <c r="F398" s="16">
        <f t="shared" si="199"/>
        <v>0</v>
      </c>
      <c r="G398" s="16">
        <f t="shared" si="199"/>
        <v>71144</v>
      </c>
      <c r="H398" s="16">
        <f t="shared" si="199"/>
        <v>71144</v>
      </c>
      <c r="I398" s="16">
        <f t="shared" si="199"/>
        <v>71144</v>
      </c>
      <c r="J398" s="16">
        <f t="shared" si="199"/>
        <v>71144</v>
      </c>
      <c r="K398" s="16">
        <f t="shared" si="199"/>
        <v>71144</v>
      </c>
      <c r="L398" s="34"/>
    </row>
    <row r="399" spans="1:13" x14ac:dyDescent="0.25">
      <c r="A399" s="14" t="s">
        <v>8</v>
      </c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34"/>
    </row>
    <row r="400" spans="1:13" x14ac:dyDescent="0.25">
      <c r="A400" s="14" t="s">
        <v>9</v>
      </c>
      <c r="B400" s="16">
        <f>B405</f>
        <v>0</v>
      </c>
      <c r="C400" s="16">
        <f t="shared" ref="C400:K400" si="200">C405</f>
        <v>0</v>
      </c>
      <c r="D400" s="16">
        <f t="shared" si="200"/>
        <v>0</v>
      </c>
      <c r="E400" s="16">
        <f t="shared" si="200"/>
        <v>0</v>
      </c>
      <c r="F400" s="16">
        <f t="shared" si="200"/>
        <v>0</v>
      </c>
      <c r="G400" s="16">
        <f t="shared" si="200"/>
        <v>71144</v>
      </c>
      <c r="H400" s="16">
        <f t="shared" si="200"/>
        <v>71144</v>
      </c>
      <c r="I400" s="16">
        <f t="shared" si="200"/>
        <v>71144</v>
      </c>
      <c r="J400" s="16">
        <f t="shared" si="200"/>
        <v>71144</v>
      </c>
      <c r="K400" s="16">
        <f t="shared" si="200"/>
        <v>71144</v>
      </c>
      <c r="L400" s="34"/>
    </row>
    <row r="401" spans="1:13" ht="26.25" x14ac:dyDescent="0.25">
      <c r="A401" s="14" t="s">
        <v>17</v>
      </c>
      <c r="B401" s="16">
        <f>B406</f>
        <v>0</v>
      </c>
      <c r="C401" s="16">
        <f t="shared" ref="C401:K401" si="201">C406</f>
        <v>0</v>
      </c>
      <c r="D401" s="16">
        <f t="shared" si="201"/>
        <v>0</v>
      </c>
      <c r="E401" s="16">
        <f t="shared" si="201"/>
        <v>0</v>
      </c>
      <c r="F401" s="16">
        <f t="shared" si="201"/>
        <v>0</v>
      </c>
      <c r="G401" s="16">
        <f t="shared" si="201"/>
        <v>0</v>
      </c>
      <c r="H401" s="16">
        <f t="shared" si="201"/>
        <v>0</v>
      </c>
      <c r="I401" s="16">
        <f t="shared" si="201"/>
        <v>0</v>
      </c>
      <c r="J401" s="16">
        <f t="shared" si="201"/>
        <v>0</v>
      </c>
      <c r="K401" s="16">
        <f t="shared" si="201"/>
        <v>0</v>
      </c>
      <c r="L401" s="34"/>
    </row>
    <row r="402" spans="1:13" x14ac:dyDescent="0.25">
      <c r="A402" s="12" t="s">
        <v>11</v>
      </c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34"/>
    </row>
    <row r="403" spans="1:13" x14ac:dyDescent="0.25">
      <c r="A403" s="14" t="s">
        <v>12</v>
      </c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34"/>
    </row>
    <row r="404" spans="1:13" x14ac:dyDescent="0.25">
      <c r="A404" s="14" t="s">
        <v>13</v>
      </c>
      <c r="B404" s="16">
        <f>B405+B406</f>
        <v>0</v>
      </c>
      <c r="C404" s="16">
        <f t="shared" ref="C404:K404" si="202">C405+C406</f>
        <v>0</v>
      </c>
      <c r="D404" s="16">
        <f t="shared" si="202"/>
        <v>0</v>
      </c>
      <c r="E404" s="16">
        <f t="shared" si="202"/>
        <v>0</v>
      </c>
      <c r="F404" s="16">
        <f t="shared" si="202"/>
        <v>0</v>
      </c>
      <c r="G404" s="16">
        <f t="shared" si="202"/>
        <v>71144</v>
      </c>
      <c r="H404" s="16">
        <f t="shared" si="202"/>
        <v>71144</v>
      </c>
      <c r="I404" s="16">
        <f t="shared" si="202"/>
        <v>71144</v>
      </c>
      <c r="J404" s="16">
        <f t="shared" si="202"/>
        <v>71144</v>
      </c>
      <c r="K404" s="16">
        <f t="shared" si="202"/>
        <v>71144</v>
      </c>
      <c r="L404" s="34"/>
    </row>
    <row r="405" spans="1:13" x14ac:dyDescent="0.25">
      <c r="A405" s="14" t="s">
        <v>14</v>
      </c>
      <c r="B405" s="16">
        <f>B408</f>
        <v>0</v>
      </c>
      <c r="C405" s="16">
        <f t="shared" ref="C405:K405" si="203">C408</f>
        <v>0</v>
      </c>
      <c r="D405" s="16">
        <f t="shared" si="203"/>
        <v>0</v>
      </c>
      <c r="E405" s="16">
        <f t="shared" si="203"/>
        <v>0</v>
      </c>
      <c r="F405" s="16">
        <f t="shared" si="203"/>
        <v>0</v>
      </c>
      <c r="G405" s="16">
        <f t="shared" si="203"/>
        <v>71144</v>
      </c>
      <c r="H405" s="16">
        <f t="shared" si="203"/>
        <v>71144</v>
      </c>
      <c r="I405" s="16">
        <f t="shared" si="203"/>
        <v>71144</v>
      </c>
      <c r="J405" s="16">
        <f t="shared" si="203"/>
        <v>71144</v>
      </c>
      <c r="K405" s="16">
        <f t="shared" si="203"/>
        <v>71144</v>
      </c>
      <c r="L405" s="34"/>
    </row>
    <row r="406" spans="1:13" ht="26.25" x14ac:dyDescent="0.25">
      <c r="A406" s="14" t="s">
        <v>19</v>
      </c>
      <c r="B406" s="16">
        <f>B409</f>
        <v>0</v>
      </c>
      <c r="C406" s="16">
        <f t="shared" ref="C406:K406" si="204">C409</f>
        <v>0</v>
      </c>
      <c r="D406" s="16">
        <f t="shared" si="204"/>
        <v>0</v>
      </c>
      <c r="E406" s="16">
        <f t="shared" si="204"/>
        <v>0</v>
      </c>
      <c r="F406" s="16">
        <f t="shared" si="204"/>
        <v>0</v>
      </c>
      <c r="G406" s="16">
        <f t="shared" si="204"/>
        <v>0</v>
      </c>
      <c r="H406" s="16">
        <f t="shared" si="204"/>
        <v>0</v>
      </c>
      <c r="I406" s="16">
        <f t="shared" si="204"/>
        <v>0</v>
      </c>
      <c r="J406" s="16">
        <f t="shared" si="204"/>
        <v>0</v>
      </c>
      <c r="K406" s="16">
        <f t="shared" si="204"/>
        <v>0</v>
      </c>
      <c r="L406" s="34"/>
    </row>
    <row r="407" spans="1:13" x14ac:dyDescent="0.25">
      <c r="A407" s="14" t="s">
        <v>16</v>
      </c>
      <c r="B407" s="16">
        <f>B408+B409</f>
        <v>0</v>
      </c>
      <c r="C407" s="16">
        <f t="shared" ref="C407:K407" si="205">C408+C409</f>
        <v>0</v>
      </c>
      <c r="D407" s="16">
        <f t="shared" si="205"/>
        <v>0</v>
      </c>
      <c r="E407" s="16">
        <f t="shared" si="205"/>
        <v>0</v>
      </c>
      <c r="F407" s="16">
        <f t="shared" si="205"/>
        <v>0</v>
      </c>
      <c r="G407" s="16">
        <f t="shared" si="205"/>
        <v>71144</v>
      </c>
      <c r="H407" s="16">
        <f t="shared" si="205"/>
        <v>71144</v>
      </c>
      <c r="I407" s="16">
        <f t="shared" si="205"/>
        <v>71144</v>
      </c>
      <c r="J407" s="16">
        <f t="shared" si="205"/>
        <v>71144</v>
      </c>
      <c r="K407" s="16">
        <f t="shared" si="205"/>
        <v>71144</v>
      </c>
      <c r="L407" s="34"/>
    </row>
    <row r="408" spans="1:13" x14ac:dyDescent="0.25">
      <c r="A408" s="14" t="s">
        <v>14</v>
      </c>
      <c r="B408" s="16">
        <v>0</v>
      </c>
      <c r="C408" s="16">
        <v>0</v>
      </c>
      <c r="D408" s="16">
        <v>0</v>
      </c>
      <c r="E408" s="16">
        <v>0</v>
      </c>
      <c r="F408" s="16">
        <v>0</v>
      </c>
      <c r="G408" s="16">
        <v>71144</v>
      </c>
      <c r="H408" s="16">
        <v>71144</v>
      </c>
      <c r="I408" s="16">
        <v>71144</v>
      </c>
      <c r="J408" s="16">
        <v>71144</v>
      </c>
      <c r="K408" s="16">
        <v>71144</v>
      </c>
      <c r="L408" s="34"/>
    </row>
    <row r="409" spans="1:13" ht="26.25" x14ac:dyDescent="0.25">
      <c r="A409" s="14" t="s">
        <v>19</v>
      </c>
      <c r="B409" s="16">
        <v>0</v>
      </c>
      <c r="C409" s="16">
        <v>0</v>
      </c>
      <c r="D409" s="16">
        <v>0</v>
      </c>
      <c r="E409" s="16">
        <v>0</v>
      </c>
      <c r="F409" s="16">
        <v>0</v>
      </c>
      <c r="G409" s="16">
        <v>0</v>
      </c>
      <c r="H409" s="16">
        <v>0</v>
      </c>
      <c r="I409" s="16">
        <v>0</v>
      </c>
      <c r="J409" s="16">
        <v>0</v>
      </c>
      <c r="K409" s="16">
        <v>0</v>
      </c>
      <c r="L409" s="35"/>
    </row>
    <row r="410" spans="1:13" ht="14.45" customHeight="1" x14ac:dyDescent="0.25">
      <c r="A410" s="40" t="s">
        <v>56</v>
      </c>
      <c r="B410" s="41"/>
      <c r="C410" s="41"/>
      <c r="D410" s="41"/>
      <c r="E410" s="41"/>
      <c r="F410" s="41"/>
      <c r="G410" s="41"/>
      <c r="H410" s="41"/>
      <c r="I410" s="41"/>
      <c r="J410" s="41"/>
      <c r="K410" s="42"/>
      <c r="L410" s="33" t="s">
        <v>57</v>
      </c>
      <c r="M410" s="28" t="s">
        <v>71</v>
      </c>
    </row>
    <row r="411" spans="1:13" x14ac:dyDescent="0.25">
      <c r="A411" s="12" t="s">
        <v>2</v>
      </c>
      <c r="B411" s="16">
        <f>B415</f>
        <v>86318</v>
      </c>
      <c r="C411" s="16">
        <f t="shared" ref="C411:K411" si="206">C415</f>
        <v>0</v>
      </c>
      <c r="D411" s="16">
        <f t="shared" si="206"/>
        <v>0</v>
      </c>
      <c r="E411" s="16">
        <f t="shared" si="206"/>
        <v>0</v>
      </c>
      <c r="F411" s="16">
        <f t="shared" si="206"/>
        <v>1650000</v>
      </c>
      <c r="G411" s="16">
        <f t="shared" si="206"/>
        <v>1650000</v>
      </c>
      <c r="H411" s="16">
        <f t="shared" si="206"/>
        <v>150000</v>
      </c>
      <c r="I411" s="16">
        <f t="shared" si="206"/>
        <v>150000</v>
      </c>
      <c r="J411" s="16">
        <f>J415</f>
        <v>150000</v>
      </c>
      <c r="K411" s="16">
        <f t="shared" si="206"/>
        <v>150000</v>
      </c>
      <c r="L411" s="34"/>
    </row>
    <row r="412" spans="1:13" x14ac:dyDescent="0.25">
      <c r="A412" s="14" t="s">
        <v>3</v>
      </c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34"/>
    </row>
    <row r="413" spans="1:13" x14ac:dyDescent="0.25">
      <c r="A413" s="14" t="s">
        <v>5</v>
      </c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34"/>
    </row>
    <row r="414" spans="1:13" x14ac:dyDescent="0.25">
      <c r="A414" s="14" t="s">
        <v>6</v>
      </c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34"/>
    </row>
    <row r="415" spans="1:13" x14ac:dyDescent="0.25">
      <c r="A415" s="12" t="s">
        <v>7</v>
      </c>
      <c r="B415" s="16">
        <f>B417+B418</f>
        <v>86318</v>
      </c>
      <c r="C415" s="16">
        <f t="shared" ref="C415:K415" si="207">C417+C418</f>
        <v>0</v>
      </c>
      <c r="D415" s="16">
        <f t="shared" si="207"/>
        <v>0</v>
      </c>
      <c r="E415" s="16">
        <f t="shared" si="207"/>
        <v>0</v>
      </c>
      <c r="F415" s="16">
        <f t="shared" si="207"/>
        <v>1650000</v>
      </c>
      <c r="G415" s="16">
        <f t="shared" si="207"/>
        <v>1650000</v>
      </c>
      <c r="H415" s="16">
        <f t="shared" si="207"/>
        <v>150000</v>
      </c>
      <c r="I415" s="16">
        <f t="shared" si="207"/>
        <v>150000</v>
      </c>
      <c r="J415" s="16">
        <f t="shared" si="207"/>
        <v>150000</v>
      </c>
      <c r="K415" s="16">
        <f t="shared" si="207"/>
        <v>150000</v>
      </c>
      <c r="L415" s="34"/>
    </row>
    <row r="416" spans="1:13" x14ac:dyDescent="0.25">
      <c r="A416" s="14" t="s">
        <v>8</v>
      </c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34"/>
    </row>
    <row r="417" spans="1:13" x14ac:dyDescent="0.25">
      <c r="A417" s="14" t="s">
        <v>9</v>
      </c>
      <c r="B417" s="16">
        <f>B422</f>
        <v>86318</v>
      </c>
      <c r="C417" s="15">
        <f t="shared" ref="C417:K417" si="208">C422</f>
        <v>0</v>
      </c>
      <c r="D417" s="15">
        <f t="shared" si="208"/>
        <v>0</v>
      </c>
      <c r="E417" s="15">
        <f t="shared" si="208"/>
        <v>0</v>
      </c>
      <c r="F417" s="16">
        <f t="shared" si="208"/>
        <v>150000</v>
      </c>
      <c r="G417" s="16">
        <f t="shared" si="208"/>
        <v>150000</v>
      </c>
      <c r="H417" s="16">
        <f t="shared" si="208"/>
        <v>150000</v>
      </c>
      <c r="I417" s="16">
        <f t="shared" si="208"/>
        <v>150000</v>
      </c>
      <c r="J417" s="16">
        <f t="shared" si="208"/>
        <v>150000</v>
      </c>
      <c r="K417" s="16">
        <f t="shared" si="208"/>
        <v>150000</v>
      </c>
      <c r="L417" s="34"/>
    </row>
    <row r="418" spans="1:13" ht="26.25" x14ac:dyDescent="0.25">
      <c r="A418" s="14" t="s">
        <v>17</v>
      </c>
      <c r="B418" s="15">
        <f>B423</f>
        <v>0</v>
      </c>
      <c r="C418" s="15">
        <f t="shared" ref="C418:K418" si="209">C423</f>
        <v>0</v>
      </c>
      <c r="D418" s="15">
        <f t="shared" si="209"/>
        <v>0</v>
      </c>
      <c r="E418" s="15">
        <f t="shared" si="209"/>
        <v>0</v>
      </c>
      <c r="F418" s="16">
        <f t="shared" si="209"/>
        <v>1500000</v>
      </c>
      <c r="G418" s="16">
        <f t="shared" si="209"/>
        <v>1500000</v>
      </c>
      <c r="H418" s="15">
        <f t="shared" si="209"/>
        <v>0</v>
      </c>
      <c r="I418" s="15">
        <f t="shared" si="209"/>
        <v>0</v>
      </c>
      <c r="J418" s="15">
        <f t="shared" si="209"/>
        <v>0</v>
      </c>
      <c r="K418" s="15">
        <f t="shared" si="209"/>
        <v>0</v>
      </c>
      <c r="L418" s="34"/>
    </row>
    <row r="419" spans="1:13" x14ac:dyDescent="0.25">
      <c r="A419" s="12" t="s">
        <v>11</v>
      </c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34"/>
    </row>
    <row r="420" spans="1:13" x14ac:dyDescent="0.25">
      <c r="A420" s="14" t="s">
        <v>12</v>
      </c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34"/>
    </row>
    <row r="421" spans="1:13" x14ac:dyDescent="0.25">
      <c r="A421" s="14" t="s">
        <v>13</v>
      </c>
      <c r="B421" s="16">
        <f>B422+B423</f>
        <v>86318</v>
      </c>
      <c r="C421" s="16">
        <f t="shared" ref="C421:K421" si="210">C422+C423</f>
        <v>0</v>
      </c>
      <c r="D421" s="16">
        <f t="shared" si="210"/>
        <v>0</v>
      </c>
      <c r="E421" s="16">
        <f t="shared" si="210"/>
        <v>0</v>
      </c>
      <c r="F421" s="16">
        <f t="shared" si="210"/>
        <v>1650000</v>
      </c>
      <c r="G421" s="16">
        <f t="shared" si="210"/>
        <v>1650000</v>
      </c>
      <c r="H421" s="16">
        <f t="shared" si="210"/>
        <v>150000</v>
      </c>
      <c r="I421" s="16">
        <f t="shared" si="210"/>
        <v>150000</v>
      </c>
      <c r="J421" s="16">
        <f t="shared" si="210"/>
        <v>150000</v>
      </c>
      <c r="K421" s="16">
        <f t="shared" si="210"/>
        <v>150000</v>
      </c>
      <c r="L421" s="34"/>
    </row>
    <row r="422" spans="1:13" x14ac:dyDescent="0.25">
      <c r="A422" s="14" t="s">
        <v>14</v>
      </c>
      <c r="B422" s="16">
        <f>B425</f>
        <v>86318</v>
      </c>
      <c r="C422" s="16">
        <f t="shared" ref="C422:K422" si="211">C425</f>
        <v>0</v>
      </c>
      <c r="D422" s="16">
        <f t="shared" si="211"/>
        <v>0</v>
      </c>
      <c r="E422" s="16">
        <f t="shared" si="211"/>
        <v>0</v>
      </c>
      <c r="F422" s="16">
        <f t="shared" si="211"/>
        <v>150000</v>
      </c>
      <c r="G422" s="16">
        <f t="shared" si="211"/>
        <v>150000</v>
      </c>
      <c r="H422" s="16">
        <f t="shared" si="211"/>
        <v>150000</v>
      </c>
      <c r="I422" s="16">
        <f t="shared" si="211"/>
        <v>150000</v>
      </c>
      <c r="J422" s="16">
        <f t="shared" si="211"/>
        <v>150000</v>
      </c>
      <c r="K422" s="16">
        <f t="shared" si="211"/>
        <v>150000</v>
      </c>
      <c r="L422" s="34"/>
    </row>
    <row r="423" spans="1:13" ht="26.25" x14ac:dyDescent="0.25">
      <c r="A423" s="14" t="s">
        <v>19</v>
      </c>
      <c r="B423" s="15">
        <f>B426</f>
        <v>0</v>
      </c>
      <c r="C423" s="15">
        <f t="shared" ref="C423:K423" si="212">C426</f>
        <v>0</v>
      </c>
      <c r="D423" s="15">
        <f t="shared" si="212"/>
        <v>0</v>
      </c>
      <c r="E423" s="15">
        <f t="shared" si="212"/>
        <v>0</v>
      </c>
      <c r="F423" s="15">
        <f t="shared" si="212"/>
        <v>1500000</v>
      </c>
      <c r="G423" s="15">
        <f t="shared" si="212"/>
        <v>1500000</v>
      </c>
      <c r="H423" s="15">
        <f t="shared" si="212"/>
        <v>0</v>
      </c>
      <c r="I423" s="15">
        <f t="shared" si="212"/>
        <v>0</v>
      </c>
      <c r="J423" s="15">
        <f t="shared" si="212"/>
        <v>0</v>
      </c>
      <c r="K423" s="15">
        <f t="shared" si="212"/>
        <v>0</v>
      </c>
      <c r="L423" s="34"/>
    </row>
    <row r="424" spans="1:13" x14ac:dyDescent="0.25">
      <c r="A424" s="14" t="s">
        <v>16</v>
      </c>
      <c r="B424" s="16">
        <f>B425+B426</f>
        <v>86318</v>
      </c>
      <c r="C424" s="16">
        <f t="shared" ref="C424:K424" si="213">C425+C426</f>
        <v>0</v>
      </c>
      <c r="D424" s="16">
        <f t="shared" si="213"/>
        <v>0</v>
      </c>
      <c r="E424" s="16">
        <f t="shared" si="213"/>
        <v>0</v>
      </c>
      <c r="F424" s="16">
        <f t="shared" si="213"/>
        <v>1650000</v>
      </c>
      <c r="G424" s="16">
        <f t="shared" si="213"/>
        <v>1650000</v>
      </c>
      <c r="H424" s="16">
        <f t="shared" si="213"/>
        <v>150000</v>
      </c>
      <c r="I424" s="16">
        <f t="shared" si="213"/>
        <v>150000</v>
      </c>
      <c r="J424" s="16">
        <f t="shared" si="213"/>
        <v>150000</v>
      </c>
      <c r="K424" s="16">
        <f t="shared" si="213"/>
        <v>150000</v>
      </c>
      <c r="L424" s="34"/>
    </row>
    <row r="425" spans="1:13" x14ac:dyDescent="0.25">
      <c r="A425" s="14" t="s">
        <v>14</v>
      </c>
      <c r="B425" s="16">
        <v>86318</v>
      </c>
      <c r="C425" s="15">
        <v>0</v>
      </c>
      <c r="D425" s="15">
        <v>0</v>
      </c>
      <c r="E425" s="15">
        <v>0</v>
      </c>
      <c r="F425" s="16">
        <v>150000</v>
      </c>
      <c r="G425" s="16">
        <v>150000</v>
      </c>
      <c r="H425" s="16">
        <v>150000</v>
      </c>
      <c r="I425" s="16">
        <v>150000</v>
      </c>
      <c r="J425" s="16">
        <v>150000</v>
      </c>
      <c r="K425" s="16">
        <v>150000</v>
      </c>
      <c r="L425" s="34"/>
    </row>
    <row r="426" spans="1:13" ht="26.25" x14ac:dyDescent="0.25">
      <c r="A426" s="14" t="s">
        <v>19</v>
      </c>
      <c r="B426" s="15">
        <v>0</v>
      </c>
      <c r="C426" s="15">
        <v>0</v>
      </c>
      <c r="D426" s="15">
        <v>0</v>
      </c>
      <c r="E426" s="15">
        <v>0</v>
      </c>
      <c r="F426" s="16">
        <v>1500000</v>
      </c>
      <c r="G426" s="16">
        <v>1500000</v>
      </c>
      <c r="H426" s="15">
        <v>0</v>
      </c>
      <c r="I426" s="15">
        <v>0</v>
      </c>
      <c r="J426" s="15">
        <v>0</v>
      </c>
      <c r="K426" s="15">
        <v>0</v>
      </c>
      <c r="L426" s="35"/>
    </row>
    <row r="427" spans="1:13" ht="14.45" customHeight="1" x14ac:dyDescent="0.25">
      <c r="A427" s="54" t="s">
        <v>58</v>
      </c>
      <c r="B427" s="55"/>
      <c r="C427" s="55"/>
      <c r="D427" s="55"/>
      <c r="E427" s="55"/>
      <c r="F427" s="55"/>
      <c r="G427" s="55"/>
      <c r="H427" s="55"/>
      <c r="I427" s="55"/>
      <c r="J427" s="55"/>
      <c r="K427" s="55"/>
      <c r="L427" s="33" t="s">
        <v>24</v>
      </c>
      <c r="M427" s="28" t="s">
        <v>71</v>
      </c>
    </row>
    <row r="428" spans="1:13" x14ac:dyDescent="0.25">
      <c r="A428" s="12" t="s">
        <v>2</v>
      </c>
      <c r="B428" s="16">
        <f>B432</f>
        <v>575511</v>
      </c>
      <c r="C428" s="16">
        <f t="shared" ref="C428:K428" si="214">C432</f>
        <v>475511</v>
      </c>
      <c r="D428" s="16">
        <f t="shared" si="214"/>
        <v>475511</v>
      </c>
      <c r="E428" s="16">
        <f t="shared" si="214"/>
        <v>0</v>
      </c>
      <c r="F428" s="16">
        <f t="shared" si="214"/>
        <v>1102950</v>
      </c>
      <c r="G428" s="16">
        <f t="shared" si="214"/>
        <v>1428800</v>
      </c>
      <c r="H428" s="16">
        <f t="shared" si="214"/>
        <v>2561650</v>
      </c>
      <c r="I428" s="16">
        <f t="shared" si="214"/>
        <v>3504400</v>
      </c>
      <c r="J428" s="16">
        <f t="shared" si="214"/>
        <v>1188900</v>
      </c>
      <c r="K428" s="16">
        <f t="shared" si="214"/>
        <v>200000</v>
      </c>
      <c r="L428" s="34"/>
    </row>
    <row r="429" spans="1:13" x14ac:dyDescent="0.25">
      <c r="A429" s="14" t="s">
        <v>3</v>
      </c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34"/>
    </row>
    <row r="430" spans="1:13" x14ac:dyDescent="0.25">
      <c r="A430" s="14" t="s">
        <v>5</v>
      </c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34"/>
    </row>
    <row r="431" spans="1:13" x14ac:dyDescent="0.25">
      <c r="A431" s="14" t="s">
        <v>6</v>
      </c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34"/>
    </row>
    <row r="432" spans="1:13" x14ac:dyDescent="0.25">
      <c r="A432" s="12" t="s">
        <v>7</v>
      </c>
      <c r="B432" s="16">
        <f>B434</f>
        <v>575511</v>
      </c>
      <c r="C432" s="16">
        <f t="shared" ref="C432:K432" si="215">C434</f>
        <v>475511</v>
      </c>
      <c r="D432" s="16">
        <f t="shared" si="215"/>
        <v>475511</v>
      </c>
      <c r="E432" s="16">
        <f t="shared" si="215"/>
        <v>0</v>
      </c>
      <c r="F432" s="16">
        <f t="shared" si="215"/>
        <v>1102950</v>
      </c>
      <c r="G432" s="16">
        <f t="shared" si="215"/>
        <v>1428800</v>
      </c>
      <c r="H432" s="16">
        <f t="shared" si="215"/>
        <v>2561650</v>
      </c>
      <c r="I432" s="16">
        <f t="shared" si="215"/>
        <v>3504400</v>
      </c>
      <c r="J432" s="16">
        <f t="shared" si="215"/>
        <v>1188900</v>
      </c>
      <c r="K432" s="16">
        <f t="shared" si="215"/>
        <v>200000</v>
      </c>
      <c r="L432" s="34"/>
    </row>
    <row r="433" spans="1:13" x14ac:dyDescent="0.25">
      <c r="A433" s="14" t="s">
        <v>8</v>
      </c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34"/>
    </row>
    <row r="434" spans="1:13" x14ac:dyDescent="0.25">
      <c r="A434" s="14" t="s">
        <v>9</v>
      </c>
      <c r="B434" s="16">
        <f>B439</f>
        <v>575511</v>
      </c>
      <c r="C434" s="16">
        <f t="shared" ref="C434:J434" si="216">C439</f>
        <v>475511</v>
      </c>
      <c r="D434" s="16">
        <f t="shared" si="216"/>
        <v>475511</v>
      </c>
      <c r="E434" s="16">
        <f t="shared" si="216"/>
        <v>0</v>
      </c>
      <c r="F434" s="16">
        <f t="shared" si="216"/>
        <v>1102950</v>
      </c>
      <c r="G434" s="16">
        <f t="shared" si="216"/>
        <v>1428800</v>
      </c>
      <c r="H434" s="16">
        <f t="shared" si="216"/>
        <v>2561650</v>
      </c>
      <c r="I434" s="16">
        <f t="shared" si="216"/>
        <v>3504400</v>
      </c>
      <c r="J434" s="16">
        <f t="shared" si="216"/>
        <v>1188900</v>
      </c>
      <c r="K434" s="16">
        <f>K439</f>
        <v>200000</v>
      </c>
      <c r="L434" s="34"/>
    </row>
    <row r="435" spans="1:13" ht="26.25" x14ac:dyDescent="0.25">
      <c r="A435" s="14" t="s">
        <v>17</v>
      </c>
      <c r="B435" s="15">
        <f>B440</f>
        <v>0</v>
      </c>
      <c r="C435" s="15">
        <f t="shared" ref="C435:J435" si="217">C440</f>
        <v>0</v>
      </c>
      <c r="D435" s="15">
        <f t="shared" si="217"/>
        <v>0</v>
      </c>
      <c r="E435" s="15">
        <f t="shared" si="217"/>
        <v>0</v>
      </c>
      <c r="F435" s="15">
        <f t="shared" si="217"/>
        <v>0</v>
      </c>
      <c r="G435" s="15">
        <f t="shared" si="217"/>
        <v>0</v>
      </c>
      <c r="H435" s="15">
        <f t="shared" si="217"/>
        <v>0</v>
      </c>
      <c r="I435" s="15">
        <f t="shared" si="217"/>
        <v>0</v>
      </c>
      <c r="J435" s="15">
        <f t="shared" si="217"/>
        <v>0</v>
      </c>
      <c r="K435" s="15">
        <f>K440</f>
        <v>0</v>
      </c>
      <c r="L435" s="34"/>
    </row>
    <row r="436" spans="1:13" x14ac:dyDescent="0.25">
      <c r="A436" s="12" t="s">
        <v>11</v>
      </c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34"/>
    </row>
    <row r="437" spans="1:13" x14ac:dyDescent="0.25">
      <c r="A437" s="14" t="s">
        <v>12</v>
      </c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34"/>
    </row>
    <row r="438" spans="1:13" x14ac:dyDescent="0.25">
      <c r="A438" s="14" t="s">
        <v>13</v>
      </c>
      <c r="B438" s="16">
        <f>B439+B440</f>
        <v>575511</v>
      </c>
      <c r="C438" s="16">
        <f t="shared" ref="C438:K438" si="218">C439+C440</f>
        <v>475511</v>
      </c>
      <c r="D438" s="16">
        <f t="shared" si="218"/>
        <v>475511</v>
      </c>
      <c r="E438" s="16">
        <f t="shared" si="218"/>
        <v>0</v>
      </c>
      <c r="F438" s="16">
        <f t="shared" si="218"/>
        <v>1102950</v>
      </c>
      <c r="G438" s="16">
        <f t="shared" si="218"/>
        <v>1428800</v>
      </c>
      <c r="H438" s="16">
        <f t="shared" si="218"/>
        <v>2561650</v>
      </c>
      <c r="I438" s="16">
        <f t="shared" si="218"/>
        <v>3504400</v>
      </c>
      <c r="J438" s="16">
        <f t="shared" si="218"/>
        <v>1188900</v>
      </c>
      <c r="K438" s="16">
        <f t="shared" si="218"/>
        <v>200000</v>
      </c>
      <c r="L438" s="34"/>
    </row>
    <row r="439" spans="1:13" x14ac:dyDescent="0.25">
      <c r="A439" s="14" t="s">
        <v>14</v>
      </c>
      <c r="B439" s="16">
        <f>B442</f>
        <v>575511</v>
      </c>
      <c r="C439" s="16">
        <f t="shared" ref="C439:K439" si="219">C442</f>
        <v>475511</v>
      </c>
      <c r="D439" s="16">
        <f t="shared" si="219"/>
        <v>475511</v>
      </c>
      <c r="E439" s="16">
        <f t="shared" si="219"/>
        <v>0</v>
      </c>
      <c r="F439" s="16">
        <f t="shared" si="219"/>
        <v>1102950</v>
      </c>
      <c r="G439" s="16">
        <f t="shared" si="219"/>
        <v>1428800</v>
      </c>
      <c r="H439" s="16">
        <f t="shared" si="219"/>
        <v>2561650</v>
      </c>
      <c r="I439" s="16">
        <f t="shared" si="219"/>
        <v>3504400</v>
      </c>
      <c r="J439" s="16">
        <f t="shared" si="219"/>
        <v>1188900</v>
      </c>
      <c r="K439" s="16">
        <f t="shared" si="219"/>
        <v>200000</v>
      </c>
      <c r="L439" s="34"/>
    </row>
    <row r="440" spans="1:13" ht="26.25" x14ac:dyDescent="0.25">
      <c r="A440" s="14" t="s">
        <v>19</v>
      </c>
      <c r="B440" s="15">
        <f>B443</f>
        <v>0</v>
      </c>
      <c r="C440" s="15">
        <f t="shared" ref="C440:K440" si="220">C443</f>
        <v>0</v>
      </c>
      <c r="D440" s="15">
        <f t="shared" si="220"/>
        <v>0</v>
      </c>
      <c r="E440" s="15">
        <f t="shared" si="220"/>
        <v>0</v>
      </c>
      <c r="F440" s="15">
        <f t="shared" si="220"/>
        <v>0</v>
      </c>
      <c r="G440" s="15">
        <f t="shared" si="220"/>
        <v>0</v>
      </c>
      <c r="H440" s="15">
        <f t="shared" si="220"/>
        <v>0</v>
      </c>
      <c r="I440" s="15">
        <f t="shared" si="220"/>
        <v>0</v>
      </c>
      <c r="J440" s="15">
        <f t="shared" si="220"/>
        <v>0</v>
      </c>
      <c r="K440" s="15">
        <f t="shared" si="220"/>
        <v>0</v>
      </c>
      <c r="L440" s="34"/>
    </row>
    <row r="441" spans="1:13" x14ac:dyDescent="0.25">
      <c r="A441" s="14" t="s">
        <v>16</v>
      </c>
      <c r="B441" s="16">
        <f>B442+B443</f>
        <v>575511</v>
      </c>
      <c r="C441" s="16">
        <f t="shared" ref="C441:K441" si="221">C442+C443</f>
        <v>475511</v>
      </c>
      <c r="D441" s="16">
        <f t="shared" si="221"/>
        <v>475511</v>
      </c>
      <c r="E441" s="16">
        <f t="shared" si="221"/>
        <v>0</v>
      </c>
      <c r="F441" s="16">
        <f t="shared" si="221"/>
        <v>1102950</v>
      </c>
      <c r="G441" s="16">
        <f t="shared" si="221"/>
        <v>1428800</v>
      </c>
      <c r="H441" s="16">
        <f t="shared" si="221"/>
        <v>2561650</v>
      </c>
      <c r="I441" s="16">
        <f t="shared" si="221"/>
        <v>3504400</v>
      </c>
      <c r="J441" s="16">
        <f t="shared" si="221"/>
        <v>1188900</v>
      </c>
      <c r="K441" s="16">
        <f t="shared" si="221"/>
        <v>200000</v>
      </c>
      <c r="L441" s="34"/>
    </row>
    <row r="442" spans="1:13" x14ac:dyDescent="0.25">
      <c r="A442" s="14" t="s">
        <v>14</v>
      </c>
      <c r="B442" s="16">
        <v>575511</v>
      </c>
      <c r="C442" s="16">
        <v>475511</v>
      </c>
      <c r="D442" s="16">
        <v>475511</v>
      </c>
      <c r="E442" s="15">
        <v>0</v>
      </c>
      <c r="F442" s="16">
        <v>1102950</v>
      </c>
      <c r="G442" s="16">
        <v>1428800</v>
      </c>
      <c r="H442" s="16">
        <v>2561650</v>
      </c>
      <c r="I442" s="16">
        <v>3504400</v>
      </c>
      <c r="J442" s="16">
        <v>1188900</v>
      </c>
      <c r="K442" s="16">
        <v>200000</v>
      </c>
      <c r="L442" s="34"/>
    </row>
    <row r="443" spans="1:13" ht="26.25" x14ac:dyDescent="0.25">
      <c r="A443" s="14" t="s">
        <v>19</v>
      </c>
      <c r="B443" s="15">
        <v>0</v>
      </c>
      <c r="C443" s="15">
        <v>0</v>
      </c>
      <c r="D443" s="15">
        <v>0</v>
      </c>
      <c r="E443" s="15">
        <v>0</v>
      </c>
      <c r="F443" s="15">
        <v>0</v>
      </c>
      <c r="G443" s="15">
        <v>0</v>
      </c>
      <c r="H443" s="15">
        <v>0</v>
      </c>
      <c r="I443" s="15">
        <v>0</v>
      </c>
      <c r="J443" s="15">
        <v>0</v>
      </c>
      <c r="K443" s="15">
        <v>0</v>
      </c>
      <c r="L443" s="35"/>
    </row>
    <row r="444" spans="1:13" ht="14.45" customHeight="1" x14ac:dyDescent="0.25">
      <c r="A444" s="31" t="s">
        <v>59</v>
      </c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3" t="s">
        <v>29</v>
      </c>
      <c r="M444" s="28" t="s">
        <v>81</v>
      </c>
    </row>
    <row r="445" spans="1:13" x14ac:dyDescent="0.25">
      <c r="A445" s="12" t="s">
        <v>2</v>
      </c>
      <c r="B445" s="16">
        <f>B449</f>
        <v>134920</v>
      </c>
      <c r="C445" s="16">
        <f t="shared" ref="C445:K445" si="222">C449</f>
        <v>134920</v>
      </c>
      <c r="D445" s="16">
        <f t="shared" si="222"/>
        <v>134920</v>
      </c>
      <c r="E445" s="16">
        <f t="shared" si="222"/>
        <v>0</v>
      </c>
      <c r="F445" s="16">
        <f t="shared" si="222"/>
        <v>0</v>
      </c>
      <c r="G445" s="16">
        <f t="shared" si="222"/>
        <v>1060000</v>
      </c>
      <c r="H445" s="16">
        <f t="shared" si="222"/>
        <v>1060000</v>
      </c>
      <c r="I445" s="16">
        <f t="shared" si="222"/>
        <v>1060000</v>
      </c>
      <c r="J445" s="16">
        <f t="shared" si="222"/>
        <v>1060000</v>
      </c>
      <c r="K445" s="16">
        <f t="shared" si="222"/>
        <v>1060000</v>
      </c>
      <c r="L445" s="34"/>
    </row>
    <row r="446" spans="1:13" x14ac:dyDescent="0.25">
      <c r="A446" s="14" t="s">
        <v>3</v>
      </c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34"/>
    </row>
    <row r="447" spans="1:13" x14ac:dyDescent="0.25">
      <c r="A447" s="14" t="s">
        <v>5</v>
      </c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34"/>
    </row>
    <row r="448" spans="1:13" x14ac:dyDescent="0.25">
      <c r="A448" s="14" t="s">
        <v>6</v>
      </c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34"/>
    </row>
    <row r="449" spans="1:12" x14ac:dyDescent="0.25">
      <c r="A449" s="12" t="s">
        <v>7</v>
      </c>
      <c r="B449" s="16">
        <f>B451+B452</f>
        <v>134920</v>
      </c>
      <c r="C449" s="16">
        <f t="shared" ref="C449:K449" si="223">C451+C452</f>
        <v>134920</v>
      </c>
      <c r="D449" s="16">
        <f t="shared" si="223"/>
        <v>134920</v>
      </c>
      <c r="E449" s="16">
        <f t="shared" si="223"/>
        <v>0</v>
      </c>
      <c r="F449" s="16">
        <f t="shared" si="223"/>
        <v>0</v>
      </c>
      <c r="G449" s="16">
        <f t="shared" si="223"/>
        <v>1060000</v>
      </c>
      <c r="H449" s="16">
        <f t="shared" si="223"/>
        <v>1060000</v>
      </c>
      <c r="I449" s="16">
        <f t="shared" si="223"/>
        <v>1060000</v>
      </c>
      <c r="J449" s="16">
        <f t="shared" si="223"/>
        <v>1060000</v>
      </c>
      <c r="K449" s="16">
        <f t="shared" si="223"/>
        <v>1060000</v>
      </c>
      <c r="L449" s="34"/>
    </row>
    <row r="450" spans="1:12" x14ac:dyDescent="0.25">
      <c r="A450" s="14" t="s">
        <v>8</v>
      </c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34"/>
    </row>
    <row r="451" spans="1:12" x14ac:dyDescent="0.25">
      <c r="A451" s="14" t="s">
        <v>9</v>
      </c>
      <c r="B451" s="16">
        <f>B456</f>
        <v>134920</v>
      </c>
      <c r="C451" s="16">
        <f t="shared" ref="C451:K451" si="224">C456</f>
        <v>134920</v>
      </c>
      <c r="D451" s="16">
        <f t="shared" si="224"/>
        <v>134920</v>
      </c>
      <c r="E451" s="15">
        <f t="shared" si="224"/>
        <v>0</v>
      </c>
      <c r="F451" s="15">
        <f t="shared" si="224"/>
        <v>0</v>
      </c>
      <c r="G451" s="16">
        <f t="shared" si="224"/>
        <v>60000</v>
      </c>
      <c r="H451" s="16">
        <f t="shared" si="224"/>
        <v>60000</v>
      </c>
      <c r="I451" s="16">
        <f t="shared" si="224"/>
        <v>60000</v>
      </c>
      <c r="J451" s="16">
        <f t="shared" si="224"/>
        <v>60000</v>
      </c>
      <c r="K451" s="16">
        <f t="shared" si="224"/>
        <v>60000</v>
      </c>
      <c r="L451" s="34"/>
    </row>
    <row r="452" spans="1:12" ht="26.25" x14ac:dyDescent="0.25">
      <c r="A452" s="14" t="s">
        <v>17</v>
      </c>
      <c r="B452" s="15">
        <f>B457</f>
        <v>0</v>
      </c>
      <c r="C452" s="15">
        <f t="shared" ref="C452:K452" si="225">C457</f>
        <v>0</v>
      </c>
      <c r="D452" s="15">
        <f t="shared" si="225"/>
        <v>0</v>
      </c>
      <c r="E452" s="15">
        <f t="shared" si="225"/>
        <v>0</v>
      </c>
      <c r="F452" s="15">
        <f t="shared" si="225"/>
        <v>0</v>
      </c>
      <c r="G452" s="16">
        <f t="shared" si="225"/>
        <v>1000000</v>
      </c>
      <c r="H452" s="16">
        <f t="shared" si="225"/>
        <v>1000000</v>
      </c>
      <c r="I452" s="16">
        <f t="shared" si="225"/>
        <v>1000000</v>
      </c>
      <c r="J452" s="16">
        <f t="shared" si="225"/>
        <v>1000000</v>
      </c>
      <c r="K452" s="16">
        <f t="shared" si="225"/>
        <v>1000000</v>
      </c>
      <c r="L452" s="34"/>
    </row>
    <row r="453" spans="1:12" x14ac:dyDescent="0.25">
      <c r="A453" s="12" t="s">
        <v>11</v>
      </c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34"/>
    </row>
    <row r="454" spans="1:12" x14ac:dyDescent="0.25">
      <c r="A454" s="14" t="s">
        <v>12</v>
      </c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34"/>
    </row>
    <row r="455" spans="1:12" x14ac:dyDescent="0.25">
      <c r="A455" s="14" t="s">
        <v>13</v>
      </c>
      <c r="B455" s="16">
        <f>B456+B457</f>
        <v>134920</v>
      </c>
      <c r="C455" s="16">
        <f t="shared" ref="C455:K455" si="226">C456+C457</f>
        <v>134920</v>
      </c>
      <c r="D455" s="16">
        <f t="shared" si="226"/>
        <v>134920</v>
      </c>
      <c r="E455" s="15">
        <f t="shared" si="226"/>
        <v>0</v>
      </c>
      <c r="F455" s="15">
        <f t="shared" si="226"/>
        <v>0</v>
      </c>
      <c r="G455" s="16">
        <f t="shared" si="226"/>
        <v>1060000</v>
      </c>
      <c r="H455" s="16">
        <f t="shared" si="226"/>
        <v>1060000</v>
      </c>
      <c r="I455" s="16">
        <f t="shared" si="226"/>
        <v>1060000</v>
      </c>
      <c r="J455" s="16">
        <f t="shared" si="226"/>
        <v>1060000</v>
      </c>
      <c r="K455" s="16">
        <f t="shared" si="226"/>
        <v>1060000</v>
      </c>
      <c r="L455" s="34"/>
    </row>
    <row r="456" spans="1:12" x14ac:dyDescent="0.25">
      <c r="A456" s="14" t="s">
        <v>14</v>
      </c>
      <c r="B456" s="16">
        <f>B459</f>
        <v>134920</v>
      </c>
      <c r="C456" s="16">
        <f t="shared" ref="C456:K456" si="227">C459</f>
        <v>134920</v>
      </c>
      <c r="D456" s="16">
        <f t="shared" si="227"/>
        <v>134920</v>
      </c>
      <c r="E456" s="15">
        <f t="shared" si="227"/>
        <v>0</v>
      </c>
      <c r="F456" s="15">
        <f t="shared" si="227"/>
        <v>0</v>
      </c>
      <c r="G456" s="16">
        <f t="shared" si="227"/>
        <v>60000</v>
      </c>
      <c r="H456" s="16">
        <f t="shared" si="227"/>
        <v>60000</v>
      </c>
      <c r="I456" s="16">
        <f t="shared" si="227"/>
        <v>60000</v>
      </c>
      <c r="J456" s="16">
        <f t="shared" si="227"/>
        <v>60000</v>
      </c>
      <c r="K456" s="16">
        <f t="shared" si="227"/>
        <v>60000</v>
      </c>
      <c r="L456" s="34"/>
    </row>
    <row r="457" spans="1:12" ht="26.25" x14ac:dyDescent="0.25">
      <c r="A457" s="14" t="s">
        <v>19</v>
      </c>
      <c r="B457" s="15">
        <f>B460</f>
        <v>0</v>
      </c>
      <c r="C457" s="15">
        <f t="shared" ref="C457:K457" si="228">C460</f>
        <v>0</v>
      </c>
      <c r="D457" s="15">
        <f t="shared" si="228"/>
        <v>0</v>
      </c>
      <c r="E457" s="15">
        <f t="shared" si="228"/>
        <v>0</v>
      </c>
      <c r="F457" s="15">
        <f t="shared" si="228"/>
        <v>0</v>
      </c>
      <c r="G457" s="16">
        <f t="shared" si="228"/>
        <v>1000000</v>
      </c>
      <c r="H457" s="16">
        <f t="shared" si="228"/>
        <v>1000000</v>
      </c>
      <c r="I457" s="16">
        <f t="shared" si="228"/>
        <v>1000000</v>
      </c>
      <c r="J457" s="16">
        <f t="shared" si="228"/>
        <v>1000000</v>
      </c>
      <c r="K457" s="16">
        <f t="shared" si="228"/>
        <v>1000000</v>
      </c>
      <c r="L457" s="34"/>
    </row>
    <row r="458" spans="1:12" x14ac:dyDescent="0.25">
      <c r="A458" s="14" t="s">
        <v>16</v>
      </c>
      <c r="B458" s="16">
        <f>B459+B460</f>
        <v>134920</v>
      </c>
      <c r="C458" s="16">
        <f t="shared" ref="C458:K458" si="229">C459+C460</f>
        <v>134920</v>
      </c>
      <c r="D458" s="16">
        <f t="shared" si="229"/>
        <v>134920</v>
      </c>
      <c r="E458" s="16">
        <f t="shared" si="229"/>
        <v>0</v>
      </c>
      <c r="F458" s="16">
        <f t="shared" si="229"/>
        <v>0</v>
      </c>
      <c r="G458" s="16">
        <f t="shared" si="229"/>
        <v>1060000</v>
      </c>
      <c r="H458" s="16">
        <f t="shared" si="229"/>
        <v>1060000</v>
      </c>
      <c r="I458" s="16">
        <f t="shared" si="229"/>
        <v>1060000</v>
      </c>
      <c r="J458" s="16">
        <f t="shared" si="229"/>
        <v>1060000</v>
      </c>
      <c r="K458" s="16">
        <f t="shared" si="229"/>
        <v>1060000</v>
      </c>
      <c r="L458" s="34"/>
    </row>
    <row r="459" spans="1:12" x14ac:dyDescent="0.25">
      <c r="A459" s="14" t="s">
        <v>14</v>
      </c>
      <c r="B459" s="16">
        <v>134920</v>
      </c>
      <c r="C459" s="16">
        <v>134920</v>
      </c>
      <c r="D459" s="16">
        <v>134920</v>
      </c>
      <c r="E459" s="15">
        <v>0</v>
      </c>
      <c r="F459" s="15">
        <v>0</v>
      </c>
      <c r="G459" s="16">
        <v>60000</v>
      </c>
      <c r="H459" s="16">
        <v>60000</v>
      </c>
      <c r="I459" s="16">
        <v>60000</v>
      </c>
      <c r="J459" s="16">
        <v>60000</v>
      </c>
      <c r="K459" s="16">
        <v>60000</v>
      </c>
      <c r="L459" s="34"/>
    </row>
    <row r="460" spans="1:12" ht="26.25" x14ac:dyDescent="0.25">
      <c r="A460" s="14" t="s">
        <v>19</v>
      </c>
      <c r="B460" s="15">
        <v>0</v>
      </c>
      <c r="C460" s="15">
        <v>0</v>
      </c>
      <c r="D460" s="15">
        <v>0</v>
      </c>
      <c r="E460" s="15">
        <v>0</v>
      </c>
      <c r="F460" s="15">
        <v>0</v>
      </c>
      <c r="G460" s="16">
        <v>1000000</v>
      </c>
      <c r="H460" s="16">
        <v>1000000</v>
      </c>
      <c r="I460" s="16">
        <v>1000000</v>
      </c>
      <c r="J460" s="16">
        <v>1000000</v>
      </c>
      <c r="K460" s="16">
        <v>1000000</v>
      </c>
      <c r="L460" s="34"/>
    </row>
    <row r="461" spans="1:12" x14ac:dyDescent="0.25">
      <c r="A461" s="37" t="s">
        <v>60</v>
      </c>
      <c r="B461" s="38"/>
      <c r="C461" s="38"/>
      <c r="D461" s="38"/>
      <c r="E461" s="38"/>
      <c r="F461" s="38"/>
      <c r="G461" s="38"/>
      <c r="H461" s="38"/>
      <c r="I461" s="38"/>
      <c r="J461" s="38"/>
      <c r="K461" s="38"/>
      <c r="L461" s="39"/>
    </row>
    <row r="462" spans="1:12" x14ac:dyDescent="0.25">
      <c r="A462" s="12" t="s">
        <v>2</v>
      </c>
      <c r="B462" s="21">
        <f>B466</f>
        <v>60692898</v>
      </c>
      <c r="C462" s="21">
        <f t="shared" ref="C462:K462" si="230">C466</f>
        <v>59562926</v>
      </c>
      <c r="D462" s="21">
        <f t="shared" si="230"/>
        <v>56489478</v>
      </c>
      <c r="E462" s="21">
        <f t="shared" si="230"/>
        <v>0</v>
      </c>
      <c r="F462" s="21">
        <f t="shared" si="230"/>
        <v>3127519</v>
      </c>
      <c r="G462" s="21">
        <f t="shared" si="230"/>
        <v>9091919</v>
      </c>
      <c r="H462" s="21">
        <f t="shared" si="230"/>
        <v>13772257</v>
      </c>
      <c r="I462" s="21">
        <f t="shared" si="230"/>
        <v>13021473</v>
      </c>
      <c r="J462" s="21">
        <f t="shared" si="230"/>
        <v>12183080</v>
      </c>
      <c r="K462" s="21">
        <f t="shared" si="230"/>
        <v>7044550</v>
      </c>
      <c r="L462" s="33"/>
    </row>
    <row r="463" spans="1:12" x14ac:dyDescent="0.25">
      <c r="A463" s="14" t="s">
        <v>3</v>
      </c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46"/>
    </row>
    <row r="464" spans="1:12" x14ac:dyDescent="0.25">
      <c r="A464" s="14" t="s">
        <v>5</v>
      </c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46"/>
    </row>
    <row r="465" spans="1:12" x14ac:dyDescent="0.25">
      <c r="A465" s="14" t="s">
        <v>6</v>
      </c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46"/>
    </row>
    <row r="466" spans="1:12" x14ac:dyDescent="0.25">
      <c r="A466" s="12" t="s">
        <v>7</v>
      </c>
      <c r="B466" s="23">
        <f>B468+B469</f>
        <v>60692898</v>
      </c>
      <c r="C466" s="23">
        <f t="shared" ref="C466:K466" si="231">C468+C469</f>
        <v>59562926</v>
      </c>
      <c r="D466" s="23">
        <f t="shared" si="231"/>
        <v>56489478</v>
      </c>
      <c r="E466" s="23">
        <f t="shared" si="231"/>
        <v>0</v>
      </c>
      <c r="F466" s="23">
        <f t="shared" si="231"/>
        <v>3127519</v>
      </c>
      <c r="G466" s="23">
        <f t="shared" si="231"/>
        <v>9091919</v>
      </c>
      <c r="H466" s="23">
        <f t="shared" si="231"/>
        <v>13772257</v>
      </c>
      <c r="I466" s="23">
        <f t="shared" si="231"/>
        <v>13021473</v>
      </c>
      <c r="J466" s="23">
        <f t="shared" si="231"/>
        <v>12183080</v>
      </c>
      <c r="K466" s="23">
        <f t="shared" si="231"/>
        <v>7044550</v>
      </c>
      <c r="L466" s="46"/>
    </row>
    <row r="467" spans="1:12" x14ac:dyDescent="0.25">
      <c r="A467" s="14" t="s">
        <v>8</v>
      </c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46"/>
    </row>
    <row r="468" spans="1:12" x14ac:dyDescent="0.25">
      <c r="A468" s="14" t="s">
        <v>9</v>
      </c>
      <c r="B468" s="23">
        <f>B473</f>
        <v>60437289</v>
      </c>
      <c r="C468" s="23">
        <f t="shared" ref="C468:K468" si="232">C473</f>
        <v>59548003</v>
      </c>
      <c r="D468" s="23">
        <f t="shared" si="232"/>
        <v>56489478</v>
      </c>
      <c r="E468" s="23">
        <f t="shared" si="232"/>
        <v>0</v>
      </c>
      <c r="F468" s="23">
        <f t="shared" si="232"/>
        <v>3127519</v>
      </c>
      <c r="G468" s="23">
        <f t="shared" si="232"/>
        <v>7091919</v>
      </c>
      <c r="H468" s="23">
        <f t="shared" si="232"/>
        <v>6772257</v>
      </c>
      <c r="I468" s="23">
        <f t="shared" si="232"/>
        <v>6021473</v>
      </c>
      <c r="J468" s="23">
        <f t="shared" si="232"/>
        <v>6183080</v>
      </c>
      <c r="K468" s="23">
        <f t="shared" si="232"/>
        <v>6344550</v>
      </c>
      <c r="L468" s="46"/>
    </row>
    <row r="469" spans="1:12" ht="26.25" x14ac:dyDescent="0.25">
      <c r="A469" s="14" t="s">
        <v>10</v>
      </c>
      <c r="B469" s="23">
        <f>B474</f>
        <v>255609</v>
      </c>
      <c r="C469" s="23">
        <f t="shared" ref="C469:K469" si="233">C474</f>
        <v>14923</v>
      </c>
      <c r="D469" s="23">
        <f t="shared" si="233"/>
        <v>0</v>
      </c>
      <c r="E469" s="23">
        <f t="shared" si="233"/>
        <v>0</v>
      </c>
      <c r="F469" s="23">
        <f t="shared" si="233"/>
        <v>0</v>
      </c>
      <c r="G469" s="23">
        <f t="shared" si="233"/>
        <v>2000000</v>
      </c>
      <c r="H469" s="23">
        <f t="shared" si="233"/>
        <v>7000000</v>
      </c>
      <c r="I469" s="23">
        <f t="shared" si="233"/>
        <v>7000000</v>
      </c>
      <c r="J469" s="23">
        <f t="shared" si="233"/>
        <v>6000000</v>
      </c>
      <c r="K469" s="23">
        <f t="shared" si="233"/>
        <v>700000</v>
      </c>
      <c r="L469" s="46"/>
    </row>
    <row r="470" spans="1:12" x14ac:dyDescent="0.25">
      <c r="A470" s="12" t="s">
        <v>11</v>
      </c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46"/>
    </row>
    <row r="471" spans="1:12" x14ac:dyDescent="0.25">
      <c r="A471" s="14" t="s">
        <v>12</v>
      </c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46"/>
    </row>
    <row r="472" spans="1:12" x14ac:dyDescent="0.25">
      <c r="A472" s="14" t="s">
        <v>13</v>
      </c>
      <c r="B472" s="23">
        <f>B473+B474</f>
        <v>60692898</v>
      </c>
      <c r="C472" s="23">
        <f t="shared" ref="C472:E472" si="234">C473+C474</f>
        <v>59562926</v>
      </c>
      <c r="D472" s="23">
        <f t="shared" si="234"/>
        <v>56489478</v>
      </c>
      <c r="E472" s="23">
        <f t="shared" si="234"/>
        <v>0</v>
      </c>
      <c r="F472" s="23">
        <f t="shared" ref="F472" si="235">F473+F474</f>
        <v>3127519</v>
      </c>
      <c r="G472" s="23">
        <f t="shared" ref="G472:H472" si="236">G473+G474</f>
        <v>9091919</v>
      </c>
      <c r="H472" s="23">
        <f t="shared" si="236"/>
        <v>13772257</v>
      </c>
      <c r="I472" s="23">
        <f t="shared" ref="I472" si="237">I473+I474</f>
        <v>13021473</v>
      </c>
      <c r="J472" s="23">
        <f t="shared" ref="J472:K472" si="238">J473+J474</f>
        <v>12183080</v>
      </c>
      <c r="K472" s="23">
        <f t="shared" si="238"/>
        <v>7044550</v>
      </c>
      <c r="L472" s="46"/>
    </row>
    <row r="473" spans="1:12" x14ac:dyDescent="0.25">
      <c r="A473" s="14" t="s">
        <v>14</v>
      </c>
      <c r="B473" s="23">
        <f>B476</f>
        <v>60437289</v>
      </c>
      <c r="C473" s="23">
        <f t="shared" ref="C473:E473" si="239">C476</f>
        <v>59548003</v>
      </c>
      <c r="D473" s="23">
        <f t="shared" si="239"/>
        <v>56489478</v>
      </c>
      <c r="E473" s="23">
        <f t="shared" si="239"/>
        <v>0</v>
      </c>
      <c r="F473" s="23">
        <f t="shared" ref="F473:K473" si="240">F476</f>
        <v>3127519</v>
      </c>
      <c r="G473" s="23">
        <f t="shared" si="240"/>
        <v>7091919</v>
      </c>
      <c r="H473" s="23">
        <f t="shared" si="240"/>
        <v>6772257</v>
      </c>
      <c r="I473" s="23">
        <f t="shared" si="240"/>
        <v>6021473</v>
      </c>
      <c r="J473" s="23">
        <f t="shared" si="240"/>
        <v>6183080</v>
      </c>
      <c r="K473" s="23">
        <f t="shared" si="240"/>
        <v>6344550</v>
      </c>
      <c r="L473" s="46"/>
    </row>
    <row r="474" spans="1:12" ht="26.25" x14ac:dyDescent="0.25">
      <c r="A474" s="14" t="s">
        <v>15</v>
      </c>
      <c r="B474" s="23">
        <f>B477</f>
        <v>255609</v>
      </c>
      <c r="C474" s="23">
        <f t="shared" ref="C474:E474" si="241">C477</f>
        <v>14923</v>
      </c>
      <c r="D474" s="23">
        <f t="shared" si="241"/>
        <v>0</v>
      </c>
      <c r="E474" s="23">
        <f t="shared" si="241"/>
        <v>0</v>
      </c>
      <c r="F474" s="23">
        <f t="shared" ref="F474:K474" si="242">F477</f>
        <v>0</v>
      </c>
      <c r="G474" s="23">
        <f t="shared" si="242"/>
        <v>2000000</v>
      </c>
      <c r="H474" s="23">
        <f t="shared" si="242"/>
        <v>7000000</v>
      </c>
      <c r="I474" s="23">
        <f t="shared" si="242"/>
        <v>7000000</v>
      </c>
      <c r="J474" s="23">
        <f t="shared" si="242"/>
        <v>6000000</v>
      </c>
      <c r="K474" s="23">
        <f t="shared" si="242"/>
        <v>700000</v>
      </c>
      <c r="L474" s="46"/>
    </row>
    <row r="475" spans="1:12" x14ac:dyDescent="0.25">
      <c r="A475" s="24" t="s">
        <v>16</v>
      </c>
      <c r="B475" s="25">
        <f>B476+B477</f>
        <v>60692898</v>
      </c>
      <c r="C475" s="25">
        <f t="shared" ref="C475:K475" si="243">C476+C477</f>
        <v>59562926</v>
      </c>
      <c r="D475" s="25">
        <f t="shared" si="243"/>
        <v>56489478</v>
      </c>
      <c r="E475" s="25">
        <f t="shared" si="243"/>
        <v>0</v>
      </c>
      <c r="F475" s="25">
        <f t="shared" si="243"/>
        <v>3127519</v>
      </c>
      <c r="G475" s="25">
        <f t="shared" si="243"/>
        <v>9091919</v>
      </c>
      <c r="H475" s="25">
        <f t="shared" si="243"/>
        <v>13772257</v>
      </c>
      <c r="I475" s="25">
        <f t="shared" si="243"/>
        <v>13021473</v>
      </c>
      <c r="J475" s="25">
        <f t="shared" si="243"/>
        <v>12183080</v>
      </c>
      <c r="K475" s="25">
        <f t="shared" si="243"/>
        <v>7044550</v>
      </c>
      <c r="L475" s="46"/>
    </row>
    <row r="476" spans="1:12" x14ac:dyDescent="0.25">
      <c r="A476" s="24" t="s">
        <v>14</v>
      </c>
      <c r="B476" s="25">
        <f>B493+B510+B527+B544+B561</f>
        <v>60437289</v>
      </c>
      <c r="C476" s="25">
        <f t="shared" ref="C476:K476" si="244">C493+C510+C527+C544+C561</f>
        <v>59548003</v>
      </c>
      <c r="D476" s="25">
        <f t="shared" si="244"/>
        <v>56489478</v>
      </c>
      <c r="E476" s="25">
        <f t="shared" si="244"/>
        <v>0</v>
      </c>
      <c r="F476" s="25">
        <f t="shared" si="244"/>
        <v>3127519</v>
      </c>
      <c r="G476" s="25">
        <f t="shared" si="244"/>
        <v>7091919</v>
      </c>
      <c r="H476" s="25">
        <f t="shared" si="244"/>
        <v>6772257</v>
      </c>
      <c r="I476" s="25">
        <f t="shared" si="244"/>
        <v>6021473</v>
      </c>
      <c r="J476" s="25">
        <f t="shared" si="244"/>
        <v>6183080</v>
      </c>
      <c r="K476" s="25">
        <f t="shared" si="244"/>
        <v>6344550</v>
      </c>
      <c r="L476" s="46"/>
    </row>
    <row r="477" spans="1:12" ht="26.25" x14ac:dyDescent="0.25">
      <c r="A477" s="24" t="s">
        <v>15</v>
      </c>
      <c r="B477" s="25">
        <f>B494+B511+B528+B545+B562</f>
        <v>255609</v>
      </c>
      <c r="C477" s="25">
        <f>C494+C511+C528+C545+C562</f>
        <v>14923</v>
      </c>
      <c r="D477" s="25">
        <f t="shared" ref="D477:K477" si="245">D494+D511+D528+D545+D562</f>
        <v>0</v>
      </c>
      <c r="E477" s="25">
        <f t="shared" si="245"/>
        <v>0</v>
      </c>
      <c r="F477" s="25">
        <f t="shared" si="245"/>
        <v>0</v>
      </c>
      <c r="G477" s="25">
        <f t="shared" si="245"/>
        <v>2000000</v>
      </c>
      <c r="H477" s="25">
        <f t="shared" si="245"/>
        <v>7000000</v>
      </c>
      <c r="I477" s="25">
        <f t="shared" si="245"/>
        <v>7000000</v>
      </c>
      <c r="J477" s="25">
        <f t="shared" si="245"/>
        <v>6000000</v>
      </c>
      <c r="K477" s="25">
        <f t="shared" si="245"/>
        <v>700000</v>
      </c>
      <c r="L477" s="46"/>
    </row>
    <row r="478" spans="1:12" ht="14.45" customHeight="1" x14ac:dyDescent="0.25">
      <c r="A478" s="31" t="s">
        <v>61</v>
      </c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3"/>
    </row>
    <row r="479" spans="1:12" x14ac:dyDescent="0.25">
      <c r="A479" s="12" t="s">
        <v>2</v>
      </c>
      <c r="B479" s="16">
        <f>B483</f>
        <v>21299490</v>
      </c>
      <c r="C479" s="16">
        <f t="shared" ref="C479:K479" si="246">C483</f>
        <v>21953663</v>
      </c>
      <c r="D479" s="16">
        <f t="shared" si="246"/>
        <v>21953663</v>
      </c>
      <c r="E479" s="16">
        <f t="shared" si="246"/>
        <v>0</v>
      </c>
      <c r="F479" s="16">
        <f t="shared" si="246"/>
        <v>0</v>
      </c>
      <c r="G479" s="16">
        <f t="shared" si="246"/>
        <v>0</v>
      </c>
      <c r="H479" s="16">
        <f t="shared" si="246"/>
        <v>0</v>
      </c>
      <c r="I479" s="16">
        <f t="shared" si="246"/>
        <v>0</v>
      </c>
      <c r="J479" s="16">
        <f t="shared" si="246"/>
        <v>0</v>
      </c>
      <c r="K479" s="16">
        <f t="shared" si="246"/>
        <v>0</v>
      </c>
      <c r="L479" s="34"/>
    </row>
    <row r="480" spans="1:12" x14ac:dyDescent="0.25">
      <c r="A480" s="14" t="s">
        <v>3</v>
      </c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34"/>
    </row>
    <row r="481" spans="1:13" x14ac:dyDescent="0.25">
      <c r="A481" s="14" t="s">
        <v>5</v>
      </c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34"/>
    </row>
    <row r="482" spans="1:13" x14ac:dyDescent="0.25">
      <c r="A482" s="14" t="s">
        <v>6</v>
      </c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34"/>
    </row>
    <row r="483" spans="1:13" x14ac:dyDescent="0.25">
      <c r="A483" s="12" t="s">
        <v>7</v>
      </c>
      <c r="B483" s="16">
        <f>B485+B486</f>
        <v>21299490</v>
      </c>
      <c r="C483" s="16">
        <f t="shared" ref="C483:K483" si="247">C485+C486</f>
        <v>21953663</v>
      </c>
      <c r="D483" s="16">
        <f t="shared" si="247"/>
        <v>21953663</v>
      </c>
      <c r="E483" s="16">
        <f t="shared" si="247"/>
        <v>0</v>
      </c>
      <c r="F483" s="16">
        <f t="shared" si="247"/>
        <v>0</v>
      </c>
      <c r="G483" s="16">
        <f t="shared" si="247"/>
        <v>0</v>
      </c>
      <c r="H483" s="16">
        <f t="shared" si="247"/>
        <v>0</v>
      </c>
      <c r="I483" s="16">
        <f t="shared" si="247"/>
        <v>0</v>
      </c>
      <c r="J483" s="16">
        <f t="shared" si="247"/>
        <v>0</v>
      </c>
      <c r="K483" s="16">
        <f t="shared" si="247"/>
        <v>0</v>
      </c>
      <c r="L483" s="34"/>
    </row>
    <row r="484" spans="1:13" x14ac:dyDescent="0.25">
      <c r="A484" s="14" t="s">
        <v>8</v>
      </c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34"/>
    </row>
    <row r="485" spans="1:13" x14ac:dyDescent="0.25">
      <c r="A485" s="14" t="s">
        <v>9</v>
      </c>
      <c r="B485" s="16">
        <f>B490</f>
        <v>21299490</v>
      </c>
      <c r="C485" s="16">
        <f t="shared" ref="C485:K485" si="248">C490</f>
        <v>21953663</v>
      </c>
      <c r="D485" s="16">
        <f t="shared" si="248"/>
        <v>21953663</v>
      </c>
      <c r="E485" s="16">
        <f t="shared" si="248"/>
        <v>0</v>
      </c>
      <c r="F485" s="16">
        <f t="shared" si="248"/>
        <v>0</v>
      </c>
      <c r="G485" s="16">
        <f t="shared" si="248"/>
        <v>0</v>
      </c>
      <c r="H485" s="16">
        <f t="shared" si="248"/>
        <v>0</v>
      </c>
      <c r="I485" s="16">
        <f t="shared" si="248"/>
        <v>0</v>
      </c>
      <c r="J485" s="16">
        <f t="shared" si="248"/>
        <v>0</v>
      </c>
      <c r="K485" s="16">
        <f t="shared" si="248"/>
        <v>0</v>
      </c>
      <c r="L485" s="34"/>
    </row>
    <row r="486" spans="1:13" ht="26.25" x14ac:dyDescent="0.25">
      <c r="A486" s="14" t="s">
        <v>17</v>
      </c>
      <c r="B486" s="15">
        <f>B491</f>
        <v>0</v>
      </c>
      <c r="C486" s="15">
        <f t="shared" ref="C486:K486" si="249">C491</f>
        <v>0</v>
      </c>
      <c r="D486" s="15">
        <f t="shared" si="249"/>
        <v>0</v>
      </c>
      <c r="E486" s="15">
        <f t="shared" si="249"/>
        <v>0</v>
      </c>
      <c r="F486" s="15">
        <f t="shared" si="249"/>
        <v>0</v>
      </c>
      <c r="G486" s="15">
        <f t="shared" si="249"/>
        <v>0</v>
      </c>
      <c r="H486" s="15">
        <f t="shared" si="249"/>
        <v>0</v>
      </c>
      <c r="I486" s="15">
        <f t="shared" si="249"/>
        <v>0</v>
      </c>
      <c r="J486" s="15">
        <f t="shared" si="249"/>
        <v>0</v>
      </c>
      <c r="K486" s="15">
        <f t="shared" si="249"/>
        <v>0</v>
      </c>
      <c r="L486" s="34"/>
    </row>
    <row r="487" spans="1:13" x14ac:dyDescent="0.25">
      <c r="A487" s="12" t="s">
        <v>11</v>
      </c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34"/>
    </row>
    <row r="488" spans="1:13" x14ac:dyDescent="0.25">
      <c r="A488" s="14" t="s">
        <v>12</v>
      </c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34"/>
    </row>
    <row r="489" spans="1:13" x14ac:dyDescent="0.25">
      <c r="A489" s="14" t="s">
        <v>13</v>
      </c>
      <c r="B489" s="16">
        <f>B490+B491</f>
        <v>21299490</v>
      </c>
      <c r="C489" s="16">
        <f t="shared" ref="C489:K489" si="250">C490+C491</f>
        <v>21953663</v>
      </c>
      <c r="D489" s="16">
        <f t="shared" si="250"/>
        <v>21953663</v>
      </c>
      <c r="E489" s="16">
        <f t="shared" si="250"/>
        <v>0</v>
      </c>
      <c r="F489" s="16">
        <f t="shared" si="250"/>
        <v>0</v>
      </c>
      <c r="G489" s="16">
        <f t="shared" si="250"/>
        <v>0</v>
      </c>
      <c r="H489" s="16">
        <f t="shared" si="250"/>
        <v>0</v>
      </c>
      <c r="I489" s="16">
        <f t="shared" si="250"/>
        <v>0</v>
      </c>
      <c r="J489" s="16">
        <f t="shared" si="250"/>
        <v>0</v>
      </c>
      <c r="K489" s="16">
        <f t="shared" si="250"/>
        <v>0</v>
      </c>
      <c r="L489" s="34"/>
    </row>
    <row r="490" spans="1:13" x14ac:dyDescent="0.25">
      <c r="A490" s="14" t="s">
        <v>14</v>
      </c>
      <c r="B490" s="16">
        <f>B493</f>
        <v>21299490</v>
      </c>
      <c r="C490" s="16">
        <f t="shared" ref="C490:K490" si="251">C493</f>
        <v>21953663</v>
      </c>
      <c r="D490" s="16">
        <f t="shared" si="251"/>
        <v>21953663</v>
      </c>
      <c r="E490" s="16">
        <f t="shared" si="251"/>
        <v>0</v>
      </c>
      <c r="F490" s="16">
        <f t="shared" si="251"/>
        <v>0</v>
      </c>
      <c r="G490" s="16">
        <f t="shared" si="251"/>
        <v>0</v>
      </c>
      <c r="H490" s="16">
        <f t="shared" si="251"/>
        <v>0</v>
      </c>
      <c r="I490" s="16">
        <f t="shared" si="251"/>
        <v>0</v>
      </c>
      <c r="J490" s="16">
        <f t="shared" si="251"/>
        <v>0</v>
      </c>
      <c r="K490" s="16">
        <f t="shared" si="251"/>
        <v>0</v>
      </c>
      <c r="L490" s="34"/>
    </row>
    <row r="491" spans="1:13" ht="26.25" x14ac:dyDescent="0.25">
      <c r="A491" s="14" t="s">
        <v>17</v>
      </c>
      <c r="B491" s="15">
        <f>B494</f>
        <v>0</v>
      </c>
      <c r="C491" s="15">
        <f t="shared" ref="C491:K491" si="252">C494</f>
        <v>0</v>
      </c>
      <c r="D491" s="15">
        <f t="shared" si="252"/>
        <v>0</v>
      </c>
      <c r="E491" s="15">
        <f t="shared" si="252"/>
        <v>0</v>
      </c>
      <c r="F491" s="15">
        <f t="shared" si="252"/>
        <v>0</v>
      </c>
      <c r="G491" s="15">
        <f t="shared" si="252"/>
        <v>0</v>
      </c>
      <c r="H491" s="15">
        <f t="shared" si="252"/>
        <v>0</v>
      </c>
      <c r="I491" s="15">
        <f t="shared" si="252"/>
        <v>0</v>
      </c>
      <c r="J491" s="15">
        <f t="shared" si="252"/>
        <v>0</v>
      </c>
      <c r="K491" s="15">
        <f t="shared" si="252"/>
        <v>0</v>
      </c>
      <c r="L491" s="34"/>
    </row>
    <row r="492" spans="1:13" x14ac:dyDescent="0.25">
      <c r="A492" s="14" t="s">
        <v>16</v>
      </c>
      <c r="B492" s="16">
        <f>B493+B494</f>
        <v>21299490</v>
      </c>
      <c r="C492" s="16">
        <f t="shared" ref="C492:K492" si="253">C493+C494</f>
        <v>21953663</v>
      </c>
      <c r="D492" s="16">
        <f t="shared" si="253"/>
        <v>21953663</v>
      </c>
      <c r="E492" s="16">
        <f t="shared" si="253"/>
        <v>0</v>
      </c>
      <c r="F492" s="16">
        <f t="shared" si="253"/>
        <v>0</v>
      </c>
      <c r="G492" s="16">
        <f t="shared" si="253"/>
        <v>0</v>
      </c>
      <c r="H492" s="16">
        <f t="shared" si="253"/>
        <v>0</v>
      </c>
      <c r="I492" s="16">
        <f t="shared" si="253"/>
        <v>0</v>
      </c>
      <c r="J492" s="16">
        <f t="shared" si="253"/>
        <v>0</v>
      </c>
      <c r="K492" s="16">
        <f t="shared" si="253"/>
        <v>0</v>
      </c>
      <c r="L492" s="34"/>
    </row>
    <row r="493" spans="1:13" x14ac:dyDescent="0.25">
      <c r="A493" s="14" t="s">
        <v>14</v>
      </c>
      <c r="B493" s="16">
        <v>21299490</v>
      </c>
      <c r="C493" s="16">
        <v>21953663</v>
      </c>
      <c r="D493" s="16">
        <v>21953663</v>
      </c>
      <c r="E493" s="15">
        <v>0</v>
      </c>
      <c r="F493" s="15">
        <v>0</v>
      </c>
      <c r="G493" s="15">
        <v>0</v>
      </c>
      <c r="H493" s="15">
        <v>0</v>
      </c>
      <c r="I493" s="15">
        <v>0</v>
      </c>
      <c r="J493" s="15">
        <v>0</v>
      </c>
      <c r="K493" s="15">
        <v>0</v>
      </c>
      <c r="L493" s="34"/>
    </row>
    <row r="494" spans="1:13" ht="26.25" x14ac:dyDescent="0.25">
      <c r="A494" s="14" t="s">
        <v>17</v>
      </c>
      <c r="B494" s="15">
        <v>0</v>
      </c>
      <c r="C494" s="15">
        <v>0</v>
      </c>
      <c r="D494" s="15">
        <v>0</v>
      </c>
      <c r="E494" s="15">
        <v>0</v>
      </c>
      <c r="F494" s="15">
        <v>0</v>
      </c>
      <c r="G494" s="15">
        <v>0</v>
      </c>
      <c r="H494" s="15">
        <v>0</v>
      </c>
      <c r="I494" s="15">
        <v>0</v>
      </c>
      <c r="J494" s="15">
        <v>0</v>
      </c>
      <c r="K494" s="15">
        <v>0</v>
      </c>
      <c r="L494" s="35"/>
    </row>
    <row r="495" spans="1:13" ht="14.45" customHeight="1" x14ac:dyDescent="0.25">
      <c r="A495" s="31" t="s">
        <v>62</v>
      </c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3" t="s">
        <v>30</v>
      </c>
      <c r="M495" s="28" t="s">
        <v>75</v>
      </c>
    </row>
    <row r="496" spans="1:13" x14ac:dyDescent="0.25">
      <c r="A496" s="12" t="s">
        <v>2</v>
      </c>
      <c r="B496" s="16">
        <f>B500</f>
        <v>24803965</v>
      </c>
      <c r="C496" s="16">
        <f t="shared" ref="C496:K496" si="254">C500</f>
        <v>26843289</v>
      </c>
      <c r="D496" s="16">
        <f t="shared" si="254"/>
        <v>23828366</v>
      </c>
      <c r="E496" s="16">
        <f t="shared" si="254"/>
        <v>0</v>
      </c>
      <c r="F496" s="16">
        <f t="shared" si="254"/>
        <v>275436</v>
      </c>
      <c r="G496" s="16">
        <f t="shared" si="254"/>
        <v>3436309</v>
      </c>
      <c r="H496" s="16">
        <f t="shared" si="254"/>
        <v>3494353</v>
      </c>
      <c r="I496" s="16">
        <f t="shared" si="254"/>
        <v>3497255</v>
      </c>
      <c r="J496" s="16">
        <f t="shared" si="254"/>
        <v>2497400</v>
      </c>
      <c r="K496" s="16">
        <f t="shared" si="254"/>
        <v>2197408</v>
      </c>
      <c r="L496" s="34"/>
    </row>
    <row r="497" spans="1:13" x14ac:dyDescent="0.25">
      <c r="A497" s="14" t="s">
        <v>3</v>
      </c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34"/>
    </row>
    <row r="498" spans="1:13" x14ac:dyDescent="0.25">
      <c r="A498" s="14" t="s">
        <v>5</v>
      </c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34"/>
    </row>
    <row r="499" spans="1:13" x14ac:dyDescent="0.25">
      <c r="A499" s="14" t="s">
        <v>6</v>
      </c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34"/>
    </row>
    <row r="500" spans="1:13" x14ac:dyDescent="0.25">
      <c r="A500" s="12" t="s">
        <v>7</v>
      </c>
      <c r="B500" s="16">
        <f>B502+B503</f>
        <v>24803965</v>
      </c>
      <c r="C500" s="16">
        <f t="shared" ref="C500:K500" si="255">C502+C503</f>
        <v>26843289</v>
      </c>
      <c r="D500" s="16">
        <f t="shared" si="255"/>
        <v>23828366</v>
      </c>
      <c r="E500" s="16">
        <f t="shared" si="255"/>
        <v>0</v>
      </c>
      <c r="F500" s="16">
        <f t="shared" si="255"/>
        <v>275436</v>
      </c>
      <c r="G500" s="16">
        <f t="shared" si="255"/>
        <v>3436309</v>
      </c>
      <c r="H500" s="16">
        <f t="shared" si="255"/>
        <v>3494353</v>
      </c>
      <c r="I500" s="16">
        <f t="shared" si="255"/>
        <v>3497255</v>
      </c>
      <c r="J500" s="16">
        <f t="shared" si="255"/>
        <v>2497400</v>
      </c>
      <c r="K500" s="16">
        <f t="shared" si="255"/>
        <v>2197408</v>
      </c>
      <c r="L500" s="34"/>
    </row>
    <row r="501" spans="1:13" x14ac:dyDescent="0.25">
      <c r="A501" s="14" t="s">
        <v>8</v>
      </c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34"/>
    </row>
    <row r="502" spans="1:13" x14ac:dyDescent="0.25">
      <c r="A502" s="14" t="s">
        <v>9</v>
      </c>
      <c r="B502" s="16">
        <f>B507</f>
        <v>24548356</v>
      </c>
      <c r="C502" s="16">
        <f t="shared" ref="C502:K502" si="256">C507</f>
        <v>26828366</v>
      </c>
      <c r="D502" s="16">
        <f t="shared" si="256"/>
        <v>23828366</v>
      </c>
      <c r="E502" s="16">
        <f t="shared" si="256"/>
        <v>0</v>
      </c>
      <c r="F502" s="16">
        <f t="shared" si="256"/>
        <v>275436</v>
      </c>
      <c r="G502" s="16">
        <f t="shared" si="256"/>
        <v>1436309</v>
      </c>
      <c r="H502" s="16">
        <f t="shared" si="256"/>
        <v>1494353</v>
      </c>
      <c r="I502" s="16">
        <f t="shared" si="256"/>
        <v>1497255</v>
      </c>
      <c r="J502" s="16">
        <f t="shared" si="256"/>
        <v>1497400</v>
      </c>
      <c r="K502" s="16">
        <f t="shared" si="256"/>
        <v>1497408</v>
      </c>
      <c r="L502" s="34"/>
    </row>
    <row r="503" spans="1:13" ht="26.25" x14ac:dyDescent="0.25">
      <c r="A503" s="14" t="s">
        <v>17</v>
      </c>
      <c r="B503" s="16">
        <f>B508</f>
        <v>255609</v>
      </c>
      <c r="C503" s="16">
        <f t="shared" ref="C503:K503" si="257">C508</f>
        <v>14923</v>
      </c>
      <c r="D503" s="16">
        <f t="shared" si="257"/>
        <v>0</v>
      </c>
      <c r="E503" s="16">
        <f t="shared" si="257"/>
        <v>0</v>
      </c>
      <c r="F503" s="16">
        <f t="shared" si="257"/>
        <v>0</v>
      </c>
      <c r="G503" s="16">
        <f t="shared" si="257"/>
        <v>2000000</v>
      </c>
      <c r="H503" s="16">
        <f t="shared" si="257"/>
        <v>2000000</v>
      </c>
      <c r="I503" s="16">
        <f t="shared" si="257"/>
        <v>2000000</v>
      </c>
      <c r="J503" s="16">
        <f t="shared" si="257"/>
        <v>1000000</v>
      </c>
      <c r="K503" s="16">
        <f t="shared" si="257"/>
        <v>700000</v>
      </c>
      <c r="L503" s="34"/>
    </row>
    <row r="504" spans="1:13" x14ac:dyDescent="0.25">
      <c r="A504" s="12" t="s">
        <v>11</v>
      </c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34"/>
    </row>
    <row r="505" spans="1:13" x14ac:dyDescent="0.25">
      <c r="A505" s="14" t="s">
        <v>12</v>
      </c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34"/>
    </row>
    <row r="506" spans="1:13" x14ac:dyDescent="0.25">
      <c r="A506" s="14" t="s">
        <v>13</v>
      </c>
      <c r="B506" s="16">
        <f>B507+B508</f>
        <v>24803965</v>
      </c>
      <c r="C506" s="16">
        <f t="shared" ref="C506:K506" si="258">C507+C508</f>
        <v>26843289</v>
      </c>
      <c r="D506" s="16">
        <f t="shared" si="258"/>
        <v>23828366</v>
      </c>
      <c r="E506" s="16">
        <f t="shared" si="258"/>
        <v>0</v>
      </c>
      <c r="F506" s="16">
        <f t="shared" si="258"/>
        <v>275436</v>
      </c>
      <c r="G506" s="16">
        <f t="shared" si="258"/>
        <v>3436309</v>
      </c>
      <c r="H506" s="16">
        <f t="shared" si="258"/>
        <v>3494353</v>
      </c>
      <c r="I506" s="16">
        <f t="shared" si="258"/>
        <v>3497255</v>
      </c>
      <c r="J506" s="16">
        <f t="shared" si="258"/>
        <v>2497400</v>
      </c>
      <c r="K506" s="16">
        <f t="shared" si="258"/>
        <v>2197408</v>
      </c>
      <c r="L506" s="34"/>
    </row>
    <row r="507" spans="1:13" x14ac:dyDescent="0.25">
      <c r="A507" s="14" t="s">
        <v>14</v>
      </c>
      <c r="B507" s="16">
        <f>B510</f>
        <v>24548356</v>
      </c>
      <c r="C507" s="16">
        <f t="shared" ref="C507:K507" si="259">C510</f>
        <v>26828366</v>
      </c>
      <c r="D507" s="16">
        <f t="shared" si="259"/>
        <v>23828366</v>
      </c>
      <c r="E507" s="16">
        <f t="shared" si="259"/>
        <v>0</v>
      </c>
      <c r="F507" s="16">
        <f t="shared" si="259"/>
        <v>275436</v>
      </c>
      <c r="G507" s="16">
        <f t="shared" si="259"/>
        <v>1436309</v>
      </c>
      <c r="H507" s="16">
        <f t="shared" si="259"/>
        <v>1494353</v>
      </c>
      <c r="I507" s="16">
        <f t="shared" si="259"/>
        <v>1497255</v>
      </c>
      <c r="J507" s="16">
        <f t="shared" si="259"/>
        <v>1497400</v>
      </c>
      <c r="K507" s="16">
        <f t="shared" si="259"/>
        <v>1497408</v>
      </c>
      <c r="L507" s="34"/>
    </row>
    <row r="508" spans="1:13" ht="26.25" x14ac:dyDescent="0.25">
      <c r="A508" s="14" t="s">
        <v>19</v>
      </c>
      <c r="B508" s="16">
        <f>B511</f>
        <v>255609</v>
      </c>
      <c r="C508" s="16">
        <f t="shared" ref="C508:K508" si="260">C511</f>
        <v>14923</v>
      </c>
      <c r="D508" s="16">
        <f t="shared" si="260"/>
        <v>0</v>
      </c>
      <c r="E508" s="16">
        <f t="shared" si="260"/>
        <v>0</v>
      </c>
      <c r="F508" s="16">
        <f t="shared" si="260"/>
        <v>0</v>
      </c>
      <c r="G508" s="16">
        <f t="shared" si="260"/>
        <v>2000000</v>
      </c>
      <c r="H508" s="16">
        <f t="shared" si="260"/>
        <v>2000000</v>
      </c>
      <c r="I508" s="16">
        <f t="shared" si="260"/>
        <v>2000000</v>
      </c>
      <c r="J508" s="16">
        <f t="shared" si="260"/>
        <v>1000000</v>
      </c>
      <c r="K508" s="16">
        <f t="shared" si="260"/>
        <v>700000</v>
      </c>
      <c r="L508" s="34"/>
    </row>
    <row r="509" spans="1:13" x14ac:dyDescent="0.25">
      <c r="A509" s="14" t="s">
        <v>16</v>
      </c>
      <c r="B509" s="16">
        <f>B510+B511</f>
        <v>24803965</v>
      </c>
      <c r="C509" s="16">
        <f t="shared" ref="C509:K509" si="261">C510+C511</f>
        <v>26843289</v>
      </c>
      <c r="D509" s="16">
        <f t="shared" si="261"/>
        <v>23828366</v>
      </c>
      <c r="E509" s="16">
        <f t="shared" si="261"/>
        <v>0</v>
      </c>
      <c r="F509" s="16">
        <f t="shared" si="261"/>
        <v>275436</v>
      </c>
      <c r="G509" s="16">
        <f t="shared" si="261"/>
        <v>3436309</v>
      </c>
      <c r="H509" s="16">
        <f t="shared" si="261"/>
        <v>3494353</v>
      </c>
      <c r="I509" s="16">
        <f t="shared" si="261"/>
        <v>3497255</v>
      </c>
      <c r="J509" s="16">
        <f t="shared" si="261"/>
        <v>2497400</v>
      </c>
      <c r="K509" s="16">
        <f t="shared" si="261"/>
        <v>2197408</v>
      </c>
      <c r="L509" s="34"/>
    </row>
    <row r="510" spans="1:13" x14ac:dyDescent="0.25">
      <c r="A510" s="14" t="s">
        <v>14</v>
      </c>
      <c r="B510" s="16">
        <v>24548356</v>
      </c>
      <c r="C510" s="16">
        <v>26828366</v>
      </c>
      <c r="D510" s="16">
        <v>23828366</v>
      </c>
      <c r="E510" s="15">
        <v>0</v>
      </c>
      <c r="F510" s="16">
        <v>275436</v>
      </c>
      <c r="G510" s="16">
        <v>1436309</v>
      </c>
      <c r="H510" s="16">
        <v>1494353</v>
      </c>
      <c r="I510" s="16">
        <v>1497255</v>
      </c>
      <c r="J510" s="16">
        <v>1497400</v>
      </c>
      <c r="K510" s="16">
        <v>1497408</v>
      </c>
      <c r="L510" s="34"/>
    </row>
    <row r="511" spans="1:13" ht="26.25" x14ac:dyDescent="0.25">
      <c r="A511" s="14" t="s">
        <v>19</v>
      </c>
      <c r="B511" s="16">
        <v>255609</v>
      </c>
      <c r="C511" s="16">
        <v>14923</v>
      </c>
      <c r="D511" s="15">
        <v>0</v>
      </c>
      <c r="E511" s="15">
        <v>0</v>
      </c>
      <c r="F511" s="15">
        <v>0</v>
      </c>
      <c r="G511" s="16">
        <v>2000000</v>
      </c>
      <c r="H511" s="16">
        <v>2000000</v>
      </c>
      <c r="I511" s="16">
        <v>2000000</v>
      </c>
      <c r="J511" s="16">
        <v>1000000</v>
      </c>
      <c r="K511" s="16">
        <v>700000</v>
      </c>
      <c r="L511" s="35"/>
    </row>
    <row r="512" spans="1:13" ht="14.45" customHeight="1" x14ac:dyDescent="0.25">
      <c r="A512" s="31" t="s">
        <v>63</v>
      </c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3" t="s">
        <v>31</v>
      </c>
      <c r="M512" s="28" t="s">
        <v>75</v>
      </c>
    </row>
    <row r="513" spans="1:12" x14ac:dyDescent="0.25">
      <c r="A513" s="12" t="s">
        <v>2</v>
      </c>
      <c r="B513" s="23">
        <f>B517</f>
        <v>10854668</v>
      </c>
      <c r="C513" s="23">
        <f t="shared" ref="C513:K513" si="262">C517</f>
        <v>10648249</v>
      </c>
      <c r="D513" s="23">
        <f t="shared" si="262"/>
        <v>10648249</v>
      </c>
      <c r="E513" s="23">
        <f t="shared" si="262"/>
        <v>0</v>
      </c>
      <c r="F513" s="23">
        <f t="shared" si="262"/>
        <v>2300146</v>
      </c>
      <c r="G513" s="23">
        <f t="shared" si="262"/>
        <v>5103673</v>
      </c>
      <c r="H513" s="23">
        <f t="shared" si="262"/>
        <v>9725967</v>
      </c>
      <c r="I513" s="23">
        <f t="shared" si="262"/>
        <v>8972281</v>
      </c>
      <c r="J513" s="23">
        <f t="shared" si="262"/>
        <v>9133743</v>
      </c>
      <c r="K513" s="23">
        <f t="shared" si="262"/>
        <v>4295205</v>
      </c>
      <c r="L513" s="34"/>
    </row>
    <row r="514" spans="1:12" x14ac:dyDescent="0.25">
      <c r="A514" s="14" t="s">
        <v>3</v>
      </c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34"/>
    </row>
    <row r="515" spans="1:12" x14ac:dyDescent="0.25">
      <c r="A515" s="14" t="s">
        <v>5</v>
      </c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34"/>
    </row>
    <row r="516" spans="1:12" x14ac:dyDescent="0.25">
      <c r="A516" s="14" t="s">
        <v>6</v>
      </c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34"/>
    </row>
    <row r="517" spans="1:12" x14ac:dyDescent="0.25">
      <c r="A517" s="12" t="s">
        <v>7</v>
      </c>
      <c r="B517" s="23">
        <f>B519+B520</f>
        <v>10854668</v>
      </c>
      <c r="C517" s="23">
        <f t="shared" ref="C517:K517" si="263">C519+C520</f>
        <v>10648249</v>
      </c>
      <c r="D517" s="23">
        <f t="shared" si="263"/>
        <v>10648249</v>
      </c>
      <c r="E517" s="23">
        <f t="shared" si="263"/>
        <v>0</v>
      </c>
      <c r="F517" s="23">
        <f t="shared" si="263"/>
        <v>2300146</v>
      </c>
      <c r="G517" s="23">
        <f t="shared" si="263"/>
        <v>5103673</v>
      </c>
      <c r="H517" s="23">
        <f t="shared" si="263"/>
        <v>9725967</v>
      </c>
      <c r="I517" s="23">
        <f t="shared" si="263"/>
        <v>8972281</v>
      </c>
      <c r="J517" s="23">
        <f t="shared" si="263"/>
        <v>9133743</v>
      </c>
      <c r="K517" s="23">
        <f t="shared" si="263"/>
        <v>4295205</v>
      </c>
      <c r="L517" s="34"/>
    </row>
    <row r="518" spans="1:12" x14ac:dyDescent="0.25">
      <c r="A518" s="14" t="s">
        <v>8</v>
      </c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34"/>
    </row>
    <row r="519" spans="1:12" x14ac:dyDescent="0.25">
      <c r="A519" s="14" t="s">
        <v>9</v>
      </c>
      <c r="B519" s="23">
        <f>B524</f>
        <v>10854668</v>
      </c>
      <c r="C519" s="23">
        <f t="shared" ref="C519:K519" si="264">C524</f>
        <v>10648249</v>
      </c>
      <c r="D519" s="23">
        <f t="shared" si="264"/>
        <v>10648249</v>
      </c>
      <c r="E519" s="23">
        <f t="shared" si="264"/>
        <v>0</v>
      </c>
      <c r="F519" s="23">
        <f t="shared" si="264"/>
        <v>2300146</v>
      </c>
      <c r="G519" s="23">
        <f t="shared" si="264"/>
        <v>5103673</v>
      </c>
      <c r="H519" s="23">
        <f t="shared" si="264"/>
        <v>4725967</v>
      </c>
      <c r="I519" s="23">
        <f t="shared" si="264"/>
        <v>3972281</v>
      </c>
      <c r="J519" s="23">
        <f t="shared" si="264"/>
        <v>4133743</v>
      </c>
      <c r="K519" s="23">
        <f t="shared" si="264"/>
        <v>4295205</v>
      </c>
      <c r="L519" s="34"/>
    </row>
    <row r="520" spans="1:12" ht="26.25" x14ac:dyDescent="0.25">
      <c r="A520" s="14" t="s">
        <v>17</v>
      </c>
      <c r="B520" s="22">
        <f>B525</f>
        <v>0</v>
      </c>
      <c r="C520" s="22">
        <f t="shared" ref="C520:K520" si="265">C525</f>
        <v>0</v>
      </c>
      <c r="D520" s="22">
        <f t="shared" si="265"/>
        <v>0</v>
      </c>
      <c r="E520" s="22">
        <f t="shared" si="265"/>
        <v>0</v>
      </c>
      <c r="F520" s="22">
        <f t="shared" si="265"/>
        <v>0</v>
      </c>
      <c r="G520" s="22">
        <f t="shared" si="265"/>
        <v>0</v>
      </c>
      <c r="H520" s="23">
        <f t="shared" si="265"/>
        <v>5000000</v>
      </c>
      <c r="I520" s="23">
        <f t="shared" si="265"/>
        <v>5000000</v>
      </c>
      <c r="J520" s="23">
        <f t="shared" si="265"/>
        <v>5000000</v>
      </c>
      <c r="K520" s="22">
        <f t="shared" si="265"/>
        <v>0</v>
      </c>
      <c r="L520" s="34"/>
    </row>
    <row r="521" spans="1:12" x14ac:dyDescent="0.25">
      <c r="A521" s="12" t="s">
        <v>11</v>
      </c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34"/>
    </row>
    <row r="522" spans="1:12" x14ac:dyDescent="0.25">
      <c r="A522" s="14" t="s">
        <v>12</v>
      </c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34"/>
    </row>
    <row r="523" spans="1:12" x14ac:dyDescent="0.25">
      <c r="A523" s="14" t="s">
        <v>13</v>
      </c>
      <c r="B523" s="23">
        <f>B524+B525</f>
        <v>10854668</v>
      </c>
      <c r="C523" s="23">
        <f t="shared" ref="C523:K523" si="266">C524+C525</f>
        <v>10648249</v>
      </c>
      <c r="D523" s="23">
        <f t="shared" si="266"/>
        <v>10648249</v>
      </c>
      <c r="E523" s="23">
        <f t="shared" si="266"/>
        <v>0</v>
      </c>
      <c r="F523" s="23">
        <f t="shared" si="266"/>
        <v>2300146</v>
      </c>
      <c r="G523" s="23">
        <f t="shared" si="266"/>
        <v>5103673</v>
      </c>
      <c r="H523" s="23">
        <f t="shared" si="266"/>
        <v>9725967</v>
      </c>
      <c r="I523" s="23">
        <f t="shared" si="266"/>
        <v>8972281</v>
      </c>
      <c r="J523" s="23">
        <f t="shared" si="266"/>
        <v>9133743</v>
      </c>
      <c r="K523" s="23">
        <f t="shared" si="266"/>
        <v>4295205</v>
      </c>
      <c r="L523" s="34"/>
    </row>
    <row r="524" spans="1:12" x14ac:dyDescent="0.25">
      <c r="A524" s="14" t="s">
        <v>14</v>
      </c>
      <c r="B524" s="23">
        <f>B527</f>
        <v>10854668</v>
      </c>
      <c r="C524" s="23">
        <f t="shared" ref="C524:K524" si="267">C527</f>
        <v>10648249</v>
      </c>
      <c r="D524" s="23">
        <f t="shared" si="267"/>
        <v>10648249</v>
      </c>
      <c r="E524" s="23">
        <f t="shared" si="267"/>
        <v>0</v>
      </c>
      <c r="F524" s="23">
        <f t="shared" si="267"/>
        <v>2300146</v>
      </c>
      <c r="G524" s="23">
        <f t="shared" si="267"/>
        <v>5103673</v>
      </c>
      <c r="H524" s="23">
        <f t="shared" si="267"/>
        <v>4725967</v>
      </c>
      <c r="I524" s="23">
        <f t="shared" si="267"/>
        <v>3972281</v>
      </c>
      <c r="J524" s="23">
        <f t="shared" si="267"/>
        <v>4133743</v>
      </c>
      <c r="K524" s="23">
        <f t="shared" si="267"/>
        <v>4295205</v>
      </c>
      <c r="L524" s="34"/>
    </row>
    <row r="525" spans="1:12" ht="26.25" x14ac:dyDescent="0.25">
      <c r="A525" s="14" t="s">
        <v>19</v>
      </c>
      <c r="B525" s="22">
        <f>B528</f>
        <v>0</v>
      </c>
      <c r="C525" s="22">
        <f t="shared" ref="C525:K525" si="268">C528</f>
        <v>0</v>
      </c>
      <c r="D525" s="22">
        <f t="shared" si="268"/>
        <v>0</v>
      </c>
      <c r="E525" s="22">
        <f t="shared" si="268"/>
        <v>0</v>
      </c>
      <c r="F525" s="22">
        <f t="shared" si="268"/>
        <v>0</v>
      </c>
      <c r="G525" s="22">
        <f t="shared" si="268"/>
        <v>0</v>
      </c>
      <c r="H525" s="23">
        <f t="shared" si="268"/>
        <v>5000000</v>
      </c>
      <c r="I525" s="23">
        <f t="shared" si="268"/>
        <v>5000000</v>
      </c>
      <c r="J525" s="23">
        <f t="shared" si="268"/>
        <v>5000000</v>
      </c>
      <c r="K525" s="23">
        <f t="shared" si="268"/>
        <v>0</v>
      </c>
      <c r="L525" s="34"/>
    </row>
    <row r="526" spans="1:12" x14ac:dyDescent="0.25">
      <c r="A526" s="14" t="s">
        <v>16</v>
      </c>
      <c r="B526" s="23">
        <f>B527+B528</f>
        <v>10854668</v>
      </c>
      <c r="C526" s="23">
        <f t="shared" ref="C526:K526" si="269">C527+C528</f>
        <v>10648249</v>
      </c>
      <c r="D526" s="23">
        <f t="shared" si="269"/>
        <v>10648249</v>
      </c>
      <c r="E526" s="23">
        <f t="shared" si="269"/>
        <v>0</v>
      </c>
      <c r="F526" s="23">
        <f t="shared" si="269"/>
        <v>2300146</v>
      </c>
      <c r="G526" s="23">
        <f t="shared" si="269"/>
        <v>5103673</v>
      </c>
      <c r="H526" s="23">
        <f t="shared" si="269"/>
        <v>9725967</v>
      </c>
      <c r="I526" s="23">
        <f t="shared" si="269"/>
        <v>8972281</v>
      </c>
      <c r="J526" s="23">
        <f t="shared" si="269"/>
        <v>9133743</v>
      </c>
      <c r="K526" s="23">
        <f t="shared" si="269"/>
        <v>4295205</v>
      </c>
      <c r="L526" s="34"/>
    </row>
    <row r="527" spans="1:12" x14ac:dyDescent="0.25">
      <c r="A527" s="14" t="s">
        <v>14</v>
      </c>
      <c r="B527" s="23">
        <v>10854668</v>
      </c>
      <c r="C527" s="23">
        <v>10648249</v>
      </c>
      <c r="D527" s="23">
        <v>10648249</v>
      </c>
      <c r="E527" s="22">
        <v>0</v>
      </c>
      <c r="F527" s="23">
        <v>2300146</v>
      </c>
      <c r="G527" s="23">
        <v>5103673</v>
      </c>
      <c r="H527" s="23">
        <v>4725967</v>
      </c>
      <c r="I527" s="23">
        <v>3972281</v>
      </c>
      <c r="J527" s="23">
        <v>4133743</v>
      </c>
      <c r="K527" s="23">
        <v>4295205</v>
      </c>
      <c r="L527" s="34"/>
    </row>
    <row r="528" spans="1:12" ht="26.25" x14ac:dyDescent="0.25">
      <c r="A528" s="14" t="s">
        <v>19</v>
      </c>
      <c r="B528" s="22">
        <v>0</v>
      </c>
      <c r="C528" s="22">
        <v>0</v>
      </c>
      <c r="D528" s="22">
        <v>0</v>
      </c>
      <c r="E528" s="22">
        <v>0</v>
      </c>
      <c r="F528" s="22">
        <v>0</v>
      </c>
      <c r="G528" s="22">
        <v>0</v>
      </c>
      <c r="H528" s="23">
        <v>5000000</v>
      </c>
      <c r="I528" s="23">
        <v>5000000</v>
      </c>
      <c r="J528" s="23">
        <v>5000000</v>
      </c>
      <c r="K528" s="22">
        <v>0</v>
      </c>
      <c r="L528" s="35"/>
    </row>
    <row r="529" spans="1:13" ht="14.45" customHeight="1" x14ac:dyDescent="0.25">
      <c r="A529" s="31" t="s">
        <v>64</v>
      </c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3" t="s">
        <v>32</v>
      </c>
      <c r="M529" s="30" t="s">
        <v>82</v>
      </c>
    </row>
    <row r="530" spans="1:13" x14ac:dyDescent="0.25">
      <c r="A530" s="12" t="s">
        <v>2</v>
      </c>
      <c r="B530" s="16">
        <f>B534</f>
        <v>189775</v>
      </c>
      <c r="C530" s="16">
        <f t="shared" ref="C530:K530" si="270">C534</f>
        <v>72725</v>
      </c>
      <c r="D530" s="16">
        <f t="shared" si="270"/>
        <v>14200</v>
      </c>
      <c r="E530" s="16">
        <f t="shared" si="270"/>
        <v>0</v>
      </c>
      <c r="F530" s="16">
        <f t="shared" si="270"/>
        <v>151937</v>
      </c>
      <c r="G530" s="16">
        <f t="shared" si="270"/>
        <v>151937</v>
      </c>
      <c r="H530" s="16">
        <f t="shared" si="270"/>
        <v>151937</v>
      </c>
      <c r="I530" s="16">
        <f t="shared" si="270"/>
        <v>151937</v>
      </c>
      <c r="J530" s="16">
        <f t="shared" si="270"/>
        <v>151937</v>
      </c>
      <c r="K530" s="16">
        <f t="shared" si="270"/>
        <v>151937</v>
      </c>
      <c r="L530" s="34"/>
    </row>
    <row r="531" spans="1:13" x14ac:dyDescent="0.25">
      <c r="A531" s="14" t="s">
        <v>3</v>
      </c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34"/>
    </row>
    <row r="532" spans="1:13" x14ac:dyDescent="0.25">
      <c r="A532" s="14" t="s">
        <v>5</v>
      </c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34"/>
    </row>
    <row r="533" spans="1:13" x14ac:dyDescent="0.25">
      <c r="A533" s="14" t="s">
        <v>6</v>
      </c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34"/>
    </row>
    <row r="534" spans="1:13" x14ac:dyDescent="0.25">
      <c r="A534" s="12" t="s">
        <v>7</v>
      </c>
      <c r="B534" s="16">
        <f>B536+B537</f>
        <v>189775</v>
      </c>
      <c r="C534" s="16">
        <f t="shared" ref="C534:K534" si="271">C536+C537</f>
        <v>72725</v>
      </c>
      <c r="D534" s="16">
        <f t="shared" si="271"/>
        <v>14200</v>
      </c>
      <c r="E534" s="16">
        <f t="shared" si="271"/>
        <v>0</v>
      </c>
      <c r="F534" s="16">
        <f t="shared" si="271"/>
        <v>151937</v>
      </c>
      <c r="G534" s="16">
        <f t="shared" si="271"/>
        <v>151937</v>
      </c>
      <c r="H534" s="16">
        <f t="shared" si="271"/>
        <v>151937</v>
      </c>
      <c r="I534" s="16">
        <f t="shared" si="271"/>
        <v>151937</v>
      </c>
      <c r="J534" s="16">
        <f t="shared" si="271"/>
        <v>151937</v>
      </c>
      <c r="K534" s="16">
        <f t="shared" si="271"/>
        <v>151937</v>
      </c>
      <c r="L534" s="34"/>
    </row>
    <row r="535" spans="1:13" x14ac:dyDescent="0.25">
      <c r="A535" s="14" t="s">
        <v>8</v>
      </c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34"/>
    </row>
    <row r="536" spans="1:13" x14ac:dyDescent="0.25">
      <c r="A536" s="14" t="s">
        <v>9</v>
      </c>
      <c r="B536" s="16">
        <f>B541</f>
        <v>189775</v>
      </c>
      <c r="C536" s="16">
        <f t="shared" ref="C536:K536" si="272">C541</f>
        <v>72725</v>
      </c>
      <c r="D536" s="16">
        <f t="shared" si="272"/>
        <v>14200</v>
      </c>
      <c r="E536" s="16">
        <f t="shared" si="272"/>
        <v>0</v>
      </c>
      <c r="F536" s="16">
        <f t="shared" si="272"/>
        <v>151937</v>
      </c>
      <c r="G536" s="16">
        <f t="shared" si="272"/>
        <v>151937</v>
      </c>
      <c r="H536" s="16">
        <f t="shared" si="272"/>
        <v>151937</v>
      </c>
      <c r="I536" s="16">
        <f t="shared" si="272"/>
        <v>151937</v>
      </c>
      <c r="J536" s="16">
        <f t="shared" si="272"/>
        <v>151937</v>
      </c>
      <c r="K536" s="16">
        <f t="shared" si="272"/>
        <v>151937</v>
      </c>
      <c r="L536" s="34"/>
    </row>
    <row r="537" spans="1:13" ht="26.25" x14ac:dyDescent="0.25">
      <c r="A537" s="14" t="s">
        <v>17</v>
      </c>
      <c r="B537" s="15">
        <f>B542</f>
        <v>0</v>
      </c>
      <c r="C537" s="15">
        <f t="shared" ref="C537:K537" si="273">C542</f>
        <v>0</v>
      </c>
      <c r="D537" s="15">
        <f t="shared" si="273"/>
        <v>0</v>
      </c>
      <c r="E537" s="15">
        <f t="shared" si="273"/>
        <v>0</v>
      </c>
      <c r="F537" s="15">
        <f t="shared" si="273"/>
        <v>0</v>
      </c>
      <c r="G537" s="15">
        <f t="shared" si="273"/>
        <v>0</v>
      </c>
      <c r="H537" s="15">
        <f t="shared" si="273"/>
        <v>0</v>
      </c>
      <c r="I537" s="15">
        <f t="shared" si="273"/>
        <v>0</v>
      </c>
      <c r="J537" s="15">
        <f t="shared" si="273"/>
        <v>0</v>
      </c>
      <c r="K537" s="15">
        <f t="shared" si="273"/>
        <v>0</v>
      </c>
      <c r="L537" s="34"/>
    </row>
    <row r="538" spans="1:13" x14ac:dyDescent="0.25">
      <c r="A538" s="12" t="s">
        <v>11</v>
      </c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34"/>
    </row>
    <row r="539" spans="1:13" x14ac:dyDescent="0.25">
      <c r="A539" s="14" t="s">
        <v>12</v>
      </c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34"/>
    </row>
    <row r="540" spans="1:13" x14ac:dyDescent="0.25">
      <c r="A540" s="14" t="s">
        <v>13</v>
      </c>
      <c r="B540" s="16">
        <f>B541+B542</f>
        <v>189775</v>
      </c>
      <c r="C540" s="16">
        <f t="shared" ref="C540:K540" si="274">C541+C542</f>
        <v>72725</v>
      </c>
      <c r="D540" s="16">
        <f t="shared" si="274"/>
        <v>14200</v>
      </c>
      <c r="E540" s="16">
        <f t="shared" si="274"/>
        <v>0</v>
      </c>
      <c r="F540" s="16">
        <f t="shared" si="274"/>
        <v>151937</v>
      </c>
      <c r="G540" s="16">
        <f t="shared" si="274"/>
        <v>151937</v>
      </c>
      <c r="H540" s="16">
        <f t="shared" si="274"/>
        <v>151937</v>
      </c>
      <c r="I540" s="16">
        <f t="shared" si="274"/>
        <v>151937</v>
      </c>
      <c r="J540" s="16">
        <f t="shared" si="274"/>
        <v>151937</v>
      </c>
      <c r="K540" s="16">
        <f t="shared" si="274"/>
        <v>151937</v>
      </c>
      <c r="L540" s="34"/>
    </row>
    <row r="541" spans="1:13" x14ac:dyDescent="0.25">
      <c r="A541" s="14" t="s">
        <v>14</v>
      </c>
      <c r="B541" s="16">
        <f>B544</f>
        <v>189775</v>
      </c>
      <c r="C541" s="16">
        <f t="shared" ref="C541:K541" si="275">C544</f>
        <v>72725</v>
      </c>
      <c r="D541" s="16">
        <f t="shared" si="275"/>
        <v>14200</v>
      </c>
      <c r="E541" s="16">
        <f t="shared" si="275"/>
        <v>0</v>
      </c>
      <c r="F541" s="16">
        <f t="shared" si="275"/>
        <v>151937</v>
      </c>
      <c r="G541" s="16">
        <f t="shared" si="275"/>
        <v>151937</v>
      </c>
      <c r="H541" s="16">
        <f t="shared" si="275"/>
        <v>151937</v>
      </c>
      <c r="I541" s="16">
        <f t="shared" si="275"/>
        <v>151937</v>
      </c>
      <c r="J541" s="16">
        <f t="shared" si="275"/>
        <v>151937</v>
      </c>
      <c r="K541" s="16">
        <f t="shared" si="275"/>
        <v>151937</v>
      </c>
      <c r="L541" s="34"/>
    </row>
    <row r="542" spans="1:13" ht="26.25" x14ac:dyDescent="0.25">
      <c r="A542" s="14" t="s">
        <v>19</v>
      </c>
      <c r="B542" s="15">
        <f>B545</f>
        <v>0</v>
      </c>
      <c r="C542" s="15">
        <f t="shared" ref="C542:K542" si="276">C545</f>
        <v>0</v>
      </c>
      <c r="D542" s="15">
        <f t="shared" si="276"/>
        <v>0</v>
      </c>
      <c r="E542" s="15">
        <f t="shared" si="276"/>
        <v>0</v>
      </c>
      <c r="F542" s="15">
        <f t="shared" si="276"/>
        <v>0</v>
      </c>
      <c r="G542" s="15">
        <f t="shared" si="276"/>
        <v>0</v>
      </c>
      <c r="H542" s="15">
        <f t="shared" si="276"/>
        <v>0</v>
      </c>
      <c r="I542" s="15">
        <f t="shared" si="276"/>
        <v>0</v>
      </c>
      <c r="J542" s="15">
        <f t="shared" si="276"/>
        <v>0</v>
      </c>
      <c r="K542" s="15">
        <f t="shared" si="276"/>
        <v>0</v>
      </c>
      <c r="L542" s="34"/>
    </row>
    <row r="543" spans="1:13" x14ac:dyDescent="0.25">
      <c r="A543" s="14" t="s">
        <v>16</v>
      </c>
      <c r="B543" s="16">
        <f>B544+B545</f>
        <v>189775</v>
      </c>
      <c r="C543" s="16">
        <f t="shared" ref="C543:K543" si="277">C544+C545</f>
        <v>72725</v>
      </c>
      <c r="D543" s="16">
        <f t="shared" si="277"/>
        <v>14200</v>
      </c>
      <c r="E543" s="16">
        <f t="shared" si="277"/>
        <v>0</v>
      </c>
      <c r="F543" s="16">
        <f t="shared" si="277"/>
        <v>151937</v>
      </c>
      <c r="G543" s="16">
        <f t="shared" si="277"/>
        <v>151937</v>
      </c>
      <c r="H543" s="16">
        <f t="shared" si="277"/>
        <v>151937</v>
      </c>
      <c r="I543" s="16">
        <f t="shared" si="277"/>
        <v>151937</v>
      </c>
      <c r="J543" s="16">
        <f t="shared" si="277"/>
        <v>151937</v>
      </c>
      <c r="K543" s="16">
        <f t="shared" si="277"/>
        <v>151937</v>
      </c>
      <c r="L543" s="34"/>
    </row>
    <row r="544" spans="1:13" x14ac:dyDescent="0.25">
      <c r="A544" s="14" t="s">
        <v>14</v>
      </c>
      <c r="B544" s="16">
        <v>189775</v>
      </c>
      <c r="C544" s="16">
        <v>72725</v>
      </c>
      <c r="D544" s="16">
        <v>14200</v>
      </c>
      <c r="E544" s="15">
        <v>0</v>
      </c>
      <c r="F544" s="16">
        <v>151937</v>
      </c>
      <c r="G544" s="16">
        <v>151937</v>
      </c>
      <c r="H544" s="16">
        <v>151937</v>
      </c>
      <c r="I544" s="16">
        <v>151937</v>
      </c>
      <c r="J544" s="16">
        <v>151937</v>
      </c>
      <c r="K544" s="16">
        <v>151937</v>
      </c>
      <c r="L544" s="34"/>
    </row>
    <row r="545" spans="1:13" ht="26.25" x14ac:dyDescent="0.25">
      <c r="A545" s="14" t="s">
        <v>19</v>
      </c>
      <c r="B545" s="15">
        <v>0</v>
      </c>
      <c r="C545" s="15">
        <v>0</v>
      </c>
      <c r="D545" s="15">
        <v>0</v>
      </c>
      <c r="E545" s="15">
        <v>0</v>
      </c>
      <c r="F545" s="15">
        <v>0</v>
      </c>
      <c r="G545" s="15">
        <v>0</v>
      </c>
      <c r="H545" s="15">
        <v>0</v>
      </c>
      <c r="I545" s="15">
        <v>0</v>
      </c>
      <c r="J545" s="15">
        <v>0</v>
      </c>
      <c r="K545" s="15">
        <v>0</v>
      </c>
      <c r="L545" s="35"/>
    </row>
    <row r="546" spans="1:13" ht="14.45" customHeight="1" x14ac:dyDescent="0.25">
      <c r="A546" s="32" t="s">
        <v>65</v>
      </c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6" t="s">
        <v>66</v>
      </c>
      <c r="M546" s="28" t="s">
        <v>76</v>
      </c>
    </row>
    <row r="547" spans="1:13" x14ac:dyDescent="0.25">
      <c r="A547" s="12" t="s">
        <v>2</v>
      </c>
      <c r="B547" s="16">
        <f>B551</f>
        <v>3545000</v>
      </c>
      <c r="C547" s="16">
        <f t="shared" ref="C547:K547" si="278">C551</f>
        <v>45000</v>
      </c>
      <c r="D547" s="16">
        <f t="shared" si="278"/>
        <v>45000</v>
      </c>
      <c r="E547" s="16">
        <f t="shared" si="278"/>
        <v>0</v>
      </c>
      <c r="F547" s="16">
        <f t="shared" si="278"/>
        <v>400000</v>
      </c>
      <c r="G547" s="16">
        <f t="shared" si="278"/>
        <v>400000</v>
      </c>
      <c r="H547" s="16">
        <f t="shared" si="278"/>
        <v>400000</v>
      </c>
      <c r="I547" s="16">
        <f t="shared" si="278"/>
        <v>400000</v>
      </c>
      <c r="J547" s="16">
        <f t="shared" si="278"/>
        <v>400000</v>
      </c>
      <c r="K547" s="16">
        <f t="shared" si="278"/>
        <v>400000</v>
      </c>
      <c r="L547" s="36"/>
    </row>
    <row r="548" spans="1:13" x14ac:dyDescent="0.25">
      <c r="A548" s="14" t="s">
        <v>3</v>
      </c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36"/>
    </row>
    <row r="549" spans="1:13" x14ac:dyDescent="0.25">
      <c r="A549" s="14" t="s">
        <v>5</v>
      </c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36"/>
    </row>
    <row r="550" spans="1:13" x14ac:dyDescent="0.25">
      <c r="A550" s="14" t="s">
        <v>6</v>
      </c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36"/>
    </row>
    <row r="551" spans="1:13" x14ac:dyDescent="0.25">
      <c r="A551" s="12" t="s">
        <v>7</v>
      </c>
      <c r="B551" s="16">
        <f>B553+B554</f>
        <v>3545000</v>
      </c>
      <c r="C551" s="16">
        <f t="shared" ref="C551:K551" si="279">C553+C554</f>
        <v>45000</v>
      </c>
      <c r="D551" s="16">
        <f t="shared" si="279"/>
        <v>45000</v>
      </c>
      <c r="E551" s="16">
        <f t="shared" si="279"/>
        <v>0</v>
      </c>
      <c r="F551" s="16">
        <f t="shared" si="279"/>
        <v>400000</v>
      </c>
      <c r="G551" s="16">
        <f t="shared" si="279"/>
        <v>400000</v>
      </c>
      <c r="H551" s="16">
        <f t="shared" si="279"/>
        <v>400000</v>
      </c>
      <c r="I551" s="16">
        <f t="shared" si="279"/>
        <v>400000</v>
      </c>
      <c r="J551" s="16">
        <f t="shared" si="279"/>
        <v>400000</v>
      </c>
      <c r="K551" s="16">
        <f t="shared" si="279"/>
        <v>400000</v>
      </c>
      <c r="L551" s="36"/>
    </row>
    <row r="552" spans="1:13" x14ac:dyDescent="0.25">
      <c r="A552" s="14" t="s">
        <v>8</v>
      </c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36"/>
    </row>
    <row r="553" spans="1:13" x14ac:dyDescent="0.25">
      <c r="A553" s="14" t="s">
        <v>9</v>
      </c>
      <c r="B553" s="16">
        <f>B557</f>
        <v>3545000</v>
      </c>
      <c r="C553" s="16">
        <f t="shared" ref="C553:K553" si="280">C557</f>
        <v>45000</v>
      </c>
      <c r="D553" s="16">
        <f t="shared" si="280"/>
        <v>45000</v>
      </c>
      <c r="E553" s="16">
        <f t="shared" si="280"/>
        <v>0</v>
      </c>
      <c r="F553" s="16">
        <f t="shared" si="280"/>
        <v>400000</v>
      </c>
      <c r="G553" s="16">
        <f t="shared" si="280"/>
        <v>400000</v>
      </c>
      <c r="H553" s="16">
        <f t="shared" si="280"/>
        <v>400000</v>
      </c>
      <c r="I553" s="16">
        <f t="shared" si="280"/>
        <v>400000</v>
      </c>
      <c r="J553" s="16">
        <f t="shared" si="280"/>
        <v>400000</v>
      </c>
      <c r="K553" s="16">
        <f t="shared" si="280"/>
        <v>400000</v>
      </c>
      <c r="L553" s="36"/>
    </row>
    <row r="554" spans="1:13" ht="26.25" x14ac:dyDescent="0.25">
      <c r="A554" s="14" t="s">
        <v>17</v>
      </c>
      <c r="B554" s="15">
        <f>B559</f>
        <v>0</v>
      </c>
      <c r="C554" s="15">
        <f t="shared" ref="C554:K554" si="281">C559</f>
        <v>0</v>
      </c>
      <c r="D554" s="15">
        <f t="shared" si="281"/>
        <v>0</v>
      </c>
      <c r="E554" s="15">
        <f t="shared" si="281"/>
        <v>0</v>
      </c>
      <c r="F554" s="15">
        <f t="shared" si="281"/>
        <v>0</v>
      </c>
      <c r="G554" s="15">
        <f t="shared" si="281"/>
        <v>0</v>
      </c>
      <c r="H554" s="15">
        <f t="shared" si="281"/>
        <v>0</v>
      </c>
      <c r="I554" s="15">
        <f t="shared" si="281"/>
        <v>0</v>
      </c>
      <c r="J554" s="15">
        <f t="shared" si="281"/>
        <v>0</v>
      </c>
      <c r="K554" s="15">
        <f t="shared" si="281"/>
        <v>0</v>
      </c>
      <c r="L554" s="36"/>
    </row>
    <row r="555" spans="1:13" x14ac:dyDescent="0.25">
      <c r="A555" s="12" t="s">
        <v>11</v>
      </c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36"/>
    </row>
    <row r="556" spans="1:13" x14ac:dyDescent="0.25">
      <c r="A556" s="14" t="s">
        <v>12</v>
      </c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36"/>
    </row>
    <row r="557" spans="1:13" x14ac:dyDescent="0.25">
      <c r="A557" s="14" t="s">
        <v>13</v>
      </c>
      <c r="B557" s="16">
        <f>B558+B559</f>
        <v>3545000</v>
      </c>
      <c r="C557" s="16">
        <f t="shared" ref="C557:K557" si="282">C558+C559</f>
        <v>45000</v>
      </c>
      <c r="D557" s="16">
        <f t="shared" si="282"/>
        <v>45000</v>
      </c>
      <c r="E557" s="16">
        <f t="shared" si="282"/>
        <v>0</v>
      </c>
      <c r="F557" s="16">
        <f t="shared" si="282"/>
        <v>400000</v>
      </c>
      <c r="G557" s="16">
        <f t="shared" si="282"/>
        <v>400000</v>
      </c>
      <c r="H557" s="16">
        <f t="shared" si="282"/>
        <v>400000</v>
      </c>
      <c r="I557" s="16">
        <f t="shared" si="282"/>
        <v>400000</v>
      </c>
      <c r="J557" s="16">
        <f t="shared" si="282"/>
        <v>400000</v>
      </c>
      <c r="K557" s="16">
        <f t="shared" si="282"/>
        <v>400000</v>
      </c>
      <c r="L557" s="36"/>
    </row>
    <row r="558" spans="1:13" x14ac:dyDescent="0.25">
      <c r="A558" s="14" t="s">
        <v>14</v>
      </c>
      <c r="B558" s="16">
        <f>B561</f>
        <v>3545000</v>
      </c>
      <c r="C558" s="16">
        <f t="shared" ref="C558:K558" si="283">C561</f>
        <v>45000</v>
      </c>
      <c r="D558" s="16">
        <f t="shared" si="283"/>
        <v>45000</v>
      </c>
      <c r="E558" s="16">
        <f t="shared" si="283"/>
        <v>0</v>
      </c>
      <c r="F558" s="16">
        <f t="shared" si="283"/>
        <v>400000</v>
      </c>
      <c r="G558" s="16">
        <f t="shared" si="283"/>
        <v>400000</v>
      </c>
      <c r="H558" s="16">
        <f t="shared" si="283"/>
        <v>400000</v>
      </c>
      <c r="I558" s="16">
        <f t="shared" si="283"/>
        <v>400000</v>
      </c>
      <c r="J558" s="16">
        <f t="shared" si="283"/>
        <v>400000</v>
      </c>
      <c r="K558" s="16">
        <f t="shared" si="283"/>
        <v>400000</v>
      </c>
      <c r="L558" s="36"/>
    </row>
    <row r="559" spans="1:13" ht="26.25" x14ac:dyDescent="0.25">
      <c r="A559" s="14" t="s">
        <v>19</v>
      </c>
      <c r="B559" s="15">
        <f>B562</f>
        <v>0</v>
      </c>
      <c r="C559" s="15">
        <f t="shared" ref="C559:K559" si="284">C562</f>
        <v>0</v>
      </c>
      <c r="D559" s="15">
        <f t="shared" si="284"/>
        <v>0</v>
      </c>
      <c r="E559" s="15">
        <f t="shared" si="284"/>
        <v>0</v>
      </c>
      <c r="F559" s="15">
        <f t="shared" si="284"/>
        <v>0</v>
      </c>
      <c r="G559" s="15">
        <f t="shared" si="284"/>
        <v>0</v>
      </c>
      <c r="H559" s="15">
        <f t="shared" si="284"/>
        <v>0</v>
      </c>
      <c r="I559" s="15">
        <f t="shared" si="284"/>
        <v>0</v>
      </c>
      <c r="J559" s="15">
        <f t="shared" si="284"/>
        <v>0</v>
      </c>
      <c r="K559" s="15">
        <f t="shared" si="284"/>
        <v>0</v>
      </c>
      <c r="L559" s="36"/>
    </row>
    <row r="560" spans="1:13" x14ac:dyDescent="0.25">
      <c r="A560" s="14" t="s">
        <v>16</v>
      </c>
      <c r="B560" s="16">
        <f>B561+B562</f>
        <v>3545000</v>
      </c>
      <c r="C560" s="16">
        <f t="shared" ref="C560:K560" si="285">C561+C562</f>
        <v>45000</v>
      </c>
      <c r="D560" s="16">
        <f t="shared" si="285"/>
        <v>45000</v>
      </c>
      <c r="E560" s="16">
        <f t="shared" si="285"/>
        <v>0</v>
      </c>
      <c r="F560" s="16">
        <f t="shared" si="285"/>
        <v>400000</v>
      </c>
      <c r="G560" s="16">
        <f t="shared" si="285"/>
        <v>400000</v>
      </c>
      <c r="H560" s="16">
        <f t="shared" si="285"/>
        <v>400000</v>
      </c>
      <c r="I560" s="16">
        <f t="shared" si="285"/>
        <v>400000</v>
      </c>
      <c r="J560" s="16">
        <f t="shared" si="285"/>
        <v>400000</v>
      </c>
      <c r="K560" s="16">
        <f t="shared" si="285"/>
        <v>400000</v>
      </c>
      <c r="L560" s="36"/>
    </row>
    <row r="561" spans="1:12" x14ac:dyDescent="0.25">
      <c r="A561" s="14" t="s">
        <v>14</v>
      </c>
      <c r="B561" s="16">
        <v>3545000</v>
      </c>
      <c r="C561" s="16">
        <v>45000</v>
      </c>
      <c r="D561" s="16">
        <v>45000</v>
      </c>
      <c r="E561" s="15">
        <v>0</v>
      </c>
      <c r="F561" s="16">
        <v>400000</v>
      </c>
      <c r="G561" s="16">
        <v>400000</v>
      </c>
      <c r="H561" s="16">
        <v>400000</v>
      </c>
      <c r="I561" s="16">
        <v>400000</v>
      </c>
      <c r="J561" s="16">
        <v>400000</v>
      </c>
      <c r="K561" s="16">
        <v>400000</v>
      </c>
      <c r="L561" s="36"/>
    </row>
    <row r="562" spans="1:12" ht="26.25" x14ac:dyDescent="0.25">
      <c r="A562" s="19" t="s">
        <v>19</v>
      </c>
      <c r="B562" s="20">
        <v>0</v>
      </c>
      <c r="C562" s="20">
        <v>0</v>
      </c>
      <c r="D562" s="20">
        <v>0</v>
      </c>
      <c r="E562" s="20">
        <v>0</v>
      </c>
      <c r="F562" s="20">
        <v>0</v>
      </c>
      <c r="G562" s="20">
        <v>0</v>
      </c>
      <c r="H562" s="20">
        <v>0</v>
      </c>
      <c r="I562" s="20">
        <v>0</v>
      </c>
      <c r="J562" s="20">
        <v>0</v>
      </c>
      <c r="K562" s="20">
        <v>0</v>
      </c>
      <c r="L562" s="36"/>
    </row>
  </sheetData>
  <mergeCells count="68">
    <mergeCell ref="A427:K427"/>
    <mergeCell ref="A444:K444"/>
    <mergeCell ref="A342:K342"/>
    <mergeCell ref="A359:K359"/>
    <mergeCell ref="A376:K376"/>
    <mergeCell ref="A393:K393"/>
    <mergeCell ref="A410:K410"/>
    <mergeCell ref="L2:L18"/>
    <mergeCell ref="L20:L35"/>
    <mergeCell ref="L36:L52"/>
    <mergeCell ref="L53:L69"/>
    <mergeCell ref="L70:L86"/>
    <mergeCell ref="A19:L19"/>
    <mergeCell ref="A1:A2"/>
    <mergeCell ref="B1:D1"/>
    <mergeCell ref="E1:K1"/>
    <mergeCell ref="A36:K36"/>
    <mergeCell ref="A53:K53"/>
    <mergeCell ref="A70:K70"/>
    <mergeCell ref="L87:L103"/>
    <mergeCell ref="L104:L120"/>
    <mergeCell ref="L121:L137"/>
    <mergeCell ref="L138:L154"/>
    <mergeCell ref="L156:L171"/>
    <mergeCell ref="A155:L155"/>
    <mergeCell ref="A87:K87"/>
    <mergeCell ref="A104:K104"/>
    <mergeCell ref="A325:K325"/>
    <mergeCell ref="L172:L188"/>
    <mergeCell ref="L189:L205"/>
    <mergeCell ref="L206:L222"/>
    <mergeCell ref="L224:L239"/>
    <mergeCell ref="L240:L256"/>
    <mergeCell ref="A223:L223"/>
    <mergeCell ref="A291:K291"/>
    <mergeCell ref="A240:K240"/>
    <mergeCell ref="A257:K257"/>
    <mergeCell ref="A274:K274"/>
    <mergeCell ref="L257:L273"/>
    <mergeCell ref="L274:L290"/>
    <mergeCell ref="L291:L307"/>
    <mergeCell ref="L309:L324"/>
    <mergeCell ref="L325:L341"/>
    <mergeCell ref="L462:L477"/>
    <mergeCell ref="L478:L494"/>
    <mergeCell ref="L495:L511"/>
    <mergeCell ref="A461:L461"/>
    <mergeCell ref="A478:K478"/>
    <mergeCell ref="A495:K495"/>
    <mergeCell ref="L427:L443"/>
    <mergeCell ref="L444:L460"/>
    <mergeCell ref="L342:L358"/>
    <mergeCell ref="L359:L375"/>
    <mergeCell ref="L376:L392"/>
    <mergeCell ref="L393:L409"/>
    <mergeCell ref="L410:L426"/>
    <mergeCell ref="A308:L308"/>
    <mergeCell ref="A121:K121"/>
    <mergeCell ref="A138:K138"/>
    <mergeCell ref="A172:K172"/>
    <mergeCell ref="A189:K189"/>
    <mergeCell ref="A206:K206"/>
    <mergeCell ref="A512:K512"/>
    <mergeCell ref="A529:K529"/>
    <mergeCell ref="A546:K546"/>
    <mergeCell ref="L512:L528"/>
    <mergeCell ref="L529:L545"/>
    <mergeCell ref="L546:L562"/>
  </mergeCells>
  <pageMargins left="0.7" right="0.7" top="0.75" bottom="0.75" header="0.3" footer="0.3"/>
  <pageSetup paperSize="9" orientation="portrait" horizont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B24F1A3D2CAFB6438C4590F2AD8ECC8D" ma:contentTypeVersion="2" ma:contentTypeDescription="Izveidot jaunu dokumentu." ma:contentTypeScope="" ma:versionID="cc5b643187fa36ac198147431bcab4e3">
  <xsd:schema xmlns:xsd="http://www.w3.org/2001/XMLSchema" xmlns:xs="http://www.w3.org/2001/XMLSchema" xmlns:p="http://schemas.microsoft.com/office/2006/metadata/properties" xmlns:ns2="a8c6c80d-9032-45f2-a1bd-d87858fe9267" targetNamespace="http://schemas.microsoft.com/office/2006/metadata/properties" ma:root="true" ma:fieldsID="4d2c5efa72185368bf7f7c698cd9f5a8" ns2:_="">
    <xsd:import namespace="a8c6c80d-9032-45f2-a1bd-d87858fe92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c6c80d-9032-45f2-a1bd-d87858fe92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3A4F1C4-5F57-476E-B62F-EE8F29BFA6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A75F47-6F7F-422F-96BE-C049DC79A0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c6c80d-9032-45f2-a1bd-d87858fe92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AAF421-6EE1-44B8-BFAE-BF66AFF9AE55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a8c6c80d-9032-45f2-a1bd-d87858fe9267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Pamatnostādņu finansējums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Ieva</dc:creator>
  <cp:keywords/>
  <dc:description/>
  <cp:lastModifiedBy>Lelde Puisāne</cp:lastModifiedBy>
  <cp:revision/>
  <dcterms:created xsi:type="dcterms:W3CDTF">2015-06-05T18:17:20Z</dcterms:created>
  <dcterms:modified xsi:type="dcterms:W3CDTF">2021-09-22T11:35:56Z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0x010100B24F1A3D2CAFB6438C4590F2AD8ECC8D</vt:lpwstr>
  </property>
</Properties>
</file>