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JEKABPILS_marts_aprilis_PLUDI/"/>
    </mc:Choice>
  </mc:AlternateContent>
  <xr:revisionPtr revIDLastSave="2" documentId="8_{453886AB-4239-4558-9278-E53879B98306}" xr6:coauthVersionLast="47" xr6:coauthVersionMax="47" xr10:uidLastSave="{0D55BE05-0599-4EED-A69F-84CFD9808B14}"/>
  <bookViews>
    <workbookView xWindow="-120" yWindow="-120" windowWidth="29040" windowHeight="15840" xr2:uid="{2A6843A8-56B1-4196-8C5F-2B6DAB3B62E4}"/>
  </bookViews>
  <sheets>
    <sheet name="Jēkabpils nov. marts-aprīlis" sheetId="2"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E8" i="2" l="1"/>
  <c r="F8" i="2" s="1"/>
  <c r="E7" i="2"/>
  <c r="F7" i="2" s="1"/>
  <c r="E6" i="2"/>
  <c r="E5" i="2"/>
  <c r="E9" i="2" l="1"/>
  <c r="F5" i="2"/>
  <c r="F6" i="2"/>
  <c r="F9" i="2" l="1"/>
</calcChain>
</file>

<file path=xl/sharedStrings.xml><?xml version="1.0" encoding="utf-8"?>
<sst xmlns="http://schemas.openxmlformats.org/spreadsheetml/2006/main" count="47" uniqueCount="36">
  <si>
    <t>Nr. p.k.</t>
  </si>
  <si>
    <t>Objekta nosaukums un adrese</t>
  </si>
  <si>
    <t>Postījumi</t>
  </si>
  <si>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</si>
  <si>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</si>
  <si>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</si>
  <si>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</si>
  <si>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Piezīmes, kometāri, jautājumi</t>
  </si>
  <si>
    <t>MK noteikumu Nr.421 
5.pielikums</t>
  </si>
  <si>
    <r>
      <t xml:space="preserve">apsekošanas akts </t>
    </r>
    <r>
      <rPr>
        <sz val="8"/>
        <color theme="1"/>
        <rFont val="Times New Roman"/>
        <family val="1"/>
        <charset val="186"/>
      </rPr>
      <t>(zaudējumu novērtējums vai dokumenti, kas apliecina notikušo faktu)</t>
    </r>
  </si>
  <si>
    <r>
      <t xml:space="preserve">pieprasīto līdzekļu aprēķins/tāme </t>
    </r>
    <r>
      <rPr>
        <sz val="8"/>
        <color theme="1"/>
        <rFont val="Times New Roman"/>
        <family val="1"/>
        <charset val="186"/>
      </rPr>
      <t>(veicamo darbu/ pakalpojumu apraksts, nepieciešamo materiālu daudzums, cena, atalgojums un paredzamo nodokļu samaksa)</t>
    </r>
  </si>
  <si>
    <t>apliecinājums, ka infrastruktūras objekts ir pašvaldības īpašumā vai valdījumā</t>
  </si>
  <si>
    <r>
      <t xml:space="preserve">informācija par pašvaldības līdzfinansējuma apmēru objektam radīto zaudējumu novēršanai
</t>
    </r>
    <r>
      <rPr>
        <sz val="8"/>
        <color theme="1"/>
        <rFont val="Times New Roman"/>
        <family val="1"/>
        <charset val="186"/>
      </rPr>
      <t>(ne mazāk kā 30 % no objektam radīto zaudējumu apmēra)</t>
    </r>
  </si>
  <si>
    <t>apliecinājums, ka par objektu pašvaldībai nepienākas vai pienākas apdrošināšanas atlīdzība</t>
  </si>
  <si>
    <t>x</t>
  </si>
  <si>
    <t>KOPĀ:</t>
  </si>
  <si>
    <t>2023. gadā martā - aprīlī pavasara plūdu radītie postījumi Jēkabpils novada pašvaldības infrastruktūras objektiem</t>
  </si>
  <si>
    <t>NAMEJS</t>
  </si>
  <si>
    <t>autoceļš DU07 Bērzones- Ataugas - Pļaviņas Dunavas pagasts, Jēkabpils novads</t>
  </si>
  <si>
    <t>Bojāts ceļa segums un noskalota ceļa segas planējamā kārta. Nepieciešams atjaunot ceļa segu no 0,00 km līdz 0,20 km, 200 m garā posma</t>
  </si>
  <si>
    <t>autoceļš DU08 Dzelmes - Krusts - Kokts, Dunavas pagasts, Jēkabpils novads</t>
  </si>
  <si>
    <t>Bojāta ceļa sega un aizskalots grāvis, kas apgrūtina caurtekas darbību. Nepieciešams atjaunot ceļa segu no 0,00 km līdz 0,20 km 200 m garumā un no 0,50 km līdz 0,70 km 200 m garumā. Nepieciešams tīrīt caurteku 11 m garumā un grāvi izteces galā</t>
  </si>
  <si>
    <t>autoceļš DU28 Daugavmala - Amatiņi, Dunavas pagasts, Jēkabpils novads</t>
  </si>
  <si>
    <t>Bojāts ceļa uzbērums un noskalota ceļa sega. Nepieciešams remontēt un piebērt ceļa uzbērumu no 0,02 km 20. cm augstumā un 100 m garumā. Atjaunot ceļa segu  no 0,00 km 150 m garā posmā.</t>
  </si>
  <si>
    <t>autoceļš DU64 Cukuriņi - Rullīši, Dunavas pagasts, Jekabpils novads</t>
  </si>
  <si>
    <t>Noskalota ceļa sega, atsegta caurteka (konstatēts, veicot ceļa greiderēšanu). Nepieciešams remontēt un atjaunot ceļa segu no 1,36 km līdz 1,52 km 160 m garumā.</t>
  </si>
  <si>
    <t>Jēkabpils novada pašvaldības 21.08.2023. izziņa Nr.2.5-10/23/800 - apliecina, ka transporta būve, kadastra numurs 56540040308, ir  Jēkabpils novada pašvaldības īpašums, kas uzskaitīts grāmatvedības bilances ilgtermiņa ieguldījumu sastāvā.</t>
  </si>
  <si>
    <t>zemesgrāmatas nodalījums Nr. 100000548983</t>
  </si>
  <si>
    <t>Jēkabpils novada pašvaldības 21.08.2023. izziņa Nr.2.5-10/23/799 - apliecina, ka transporta būve, kadastra numurs 56540040310, ir  Jēkabpils novada pašvaldības īpašums, kas uzskaitīts grāmatvedības bilances ilgtermiņa ieguldījumu sastāvā.</t>
  </si>
  <si>
    <t>Jēkabpils novada pašvaldības 21.08.2023. izziņa Nr.2.5-10/23/798 - apliecina, ka transporta būve, kadastra numurs 56540080146, ir  Jēkabpils novada pašvaldības īpašums, kas uzskaitīts grāmatvedības bilances ilgtermiņa ieguldījumu sastāvā.</t>
  </si>
  <si>
    <t>5. pielikumā atzīmēts, ka objekts nav apdrošināts</t>
  </si>
  <si>
    <t>26.04.2023. defektu akts ar fotofiksāciju. Apsekošanā piedalījās Infrastruktūras apsaimniekošanas nodaļas būvinženieris</t>
  </si>
  <si>
    <t>26.05.2023. defektu akts ar fotofiksāciju. Apsekošanā piedalījās Infrastruktūras apsaimniekošanas nodaļas būvinženieris</t>
  </si>
  <si>
    <t>5. pielikumā norāda līdzfinansējumu 30% apmērā</t>
  </si>
  <si>
    <r>
      <rPr>
        <b/>
        <u/>
        <sz val="10"/>
        <color theme="1"/>
        <rFont val="Times New Roman"/>
        <family val="1"/>
        <charset val="186"/>
      </rPr>
      <t>Saņemta LVĢMC 26.10.2023. izziņa Nr. 4-6/1554 par meteoroloģiskās informācijas sniegšanu.</t>
    </r>
    <r>
      <rPr>
        <sz val="10"/>
        <color theme="1"/>
        <rFont val="Times New Roman"/>
        <family val="1"/>
        <charset val="186"/>
      </rPr>
      <t xml:space="preserve">
Gaisa temperatūrai paaugstinoties, marta otrajā pusē sniega sega nokusa, un nokrišņu daudzums pieauga, it īpaši marta 3. dekādē, kas visās aplūkotajās stacijās bija ievērojami mitrāka par normu. </t>
    </r>
    <r>
      <rPr>
        <b/>
        <u/>
        <sz val="10"/>
        <color theme="1"/>
        <rFont val="Times New Roman"/>
        <family val="1"/>
        <charset val="186"/>
      </rPr>
      <t>Zīlānos ar kopējo nokrišņu daudzumu 85,7 mm marts bija 130% mitrāks par normu (37,2 mm)</t>
    </r>
    <r>
      <rPr>
        <sz val="10"/>
        <color theme="1"/>
        <rFont val="Times New Roman"/>
        <family val="1"/>
        <charset val="186"/>
      </rPr>
      <t xml:space="preserve">, Daugavpilī ar 66,9 mm – 88% mitrāks par normu (35,5 mm), savukārt Sīļos ar 65,6 mm – 84% mitrāks par normu (35,6 mm).
</t>
    </r>
    <r>
      <rPr>
        <b/>
        <u/>
        <sz val="10"/>
        <color theme="1"/>
        <rFont val="Times New Roman"/>
        <family val="1"/>
        <charset val="186"/>
      </rPr>
      <t>16. martā tika izsludināts dzeltenās pakāpes brīdinājums par augstu ūdenslīmeni austrumdaļas upēs.</t>
    </r>
    <r>
      <rPr>
        <sz val="10"/>
        <color theme="1"/>
        <rFont val="Times New Roman"/>
        <family val="1"/>
        <charset val="186"/>
      </rPr>
      <t xml:space="preserve">
Sākotnēji straujākais ūdenslīmeņa kāpums bija novērojams mazajās upēs, bet vēlāk arī Daugavā tika sasniegtas brīdinājuma atzīmes. Daugavas pieteku lejteču posmos ilgstoši bija paaugstināts ūdenslīmenis, jo Daugavas ūdenslīmenis bija paaugstināts.
Marta 3. dekādē ūdenslīmeņa kāpums turpinājās, upju notece palielinājās. </t>
    </r>
    <r>
      <rPr>
        <b/>
        <u/>
        <sz val="10"/>
        <color theme="1"/>
        <rFont val="Times New Roman"/>
        <family val="1"/>
        <charset val="186"/>
      </rPr>
      <t xml:space="preserve">Brīdinājums par augstu ūdenslīmeni austrumdaļas upēs tika pagarināts. </t>
    </r>
    <r>
      <rPr>
        <sz val="10"/>
        <color theme="1"/>
        <rFont val="Times New Roman"/>
        <family val="1"/>
        <charset val="186"/>
      </rPr>
      <t xml:space="preserve">Lielākā daļa upju bija brīvas no ledus, tāpēc ūdenslīmeņa kāpums bija vienmērīgs, to veicināja no upju baseiniem pieplūstošās ūdens masas, tomēr krasas svārstības, kas būtu ledus iešanas vai sastrēgumu veidošanās izraisītas, izpalika. </t>
    </r>
    <r>
      <rPr>
        <b/>
        <u/>
        <sz val="10"/>
        <color theme="1"/>
        <rFont val="Times New Roman"/>
        <family val="1"/>
        <charset val="186"/>
      </rPr>
      <t>Paaugstinoties ūdenslīmenim, sāka applūst upju, tostarp Daugavas, palienes.</t>
    </r>
    <r>
      <rPr>
        <sz val="10"/>
        <color theme="1"/>
        <rFont val="Times New Roman"/>
        <family val="1"/>
        <charset val="186"/>
      </rPr>
      <t xml:space="preserve"> </t>
    </r>
    <r>
      <rPr>
        <b/>
        <u/>
        <sz val="10"/>
        <color theme="1"/>
        <rFont val="Times New Roman"/>
        <family val="1"/>
        <charset val="186"/>
      </rPr>
      <t xml:space="preserve">Marta trešajā dekādē nokrišņi veicināja straujāku sniega kušanu un ūdens pieplūdi upēm no plašas Daugavas baseina teritorijas, ūdenslīmeņa kāpums kļuva straujāks. Upju notece turpināja strauji palielināties, plašāk applūda Daugavas krastiem piegulošās teritorijas. Daugavā garākā posmā arī pieteku lejteču posmos ilgstoši bija paaugstināts ūdenslīmenis un plaši applūdušas teritorijas. 
30. martā plašākai teritorijai tika izsludināts oranžās pakāpes brīdinājums, tas tika pārsniegts vairākās Daugavas novērojumu stacijās. </t>
    </r>
    <r>
      <rPr>
        <sz val="10"/>
        <color theme="1"/>
        <rFont val="Times New Roman"/>
        <family val="1"/>
        <charset val="186"/>
      </rPr>
      <t xml:space="preserve">
Marta pēdējās dienās un aprīļa sākumā Daugavā ūdenslīmeņa kāpums turpinājās, bet tā intensitāte samazinājās - tas kļuva lēnāks. Arvien plašāk applūda zemākās vietas Daugavā un ūdenslīmenis pārsniedza oranžo brīdinājuma līmeni. 
Ūdenslīmenis aprīļa otrajā un trešajā dekādē upēs pazeminājās, tomēr joprojām saglabājās paaugstināts. Plūdos ūdens pārklāj teritorijas, kam nav tiešas noteces uz upi, bet, ūdenim atkāpjoties, tādas vietas paliek ilgstoši zem ūdens.  </t>
    </r>
  </si>
  <si>
    <t>07.09.2023. iepirkuma līgums Nr.JNP 2023/135 ar SIA "Mikron",
13.09.2023. apsekošanas akts Nr.1 par plūdu seku novēršanas darbiem Dunavas pagastā, Jēkabpils novadā un konstatētajām neatbilstībām,
10.10.2023. vienošanās Nr. 1, kas paredz pielikumu "Lokālā tāme" izteikt jaunā redakcijā.
16.10.2023. Rēķins - Faktūra Nr. 209 par kopējo summu 33 117,25 euro bez PVN 
24.10.2023. maksājuma uzdevums Nr.25415 par summu 76 910,70 euro (apmaksātais PVN)
25.10.2023. maksājuma uzdevums Nr.25547 par summu 33 117,25 euro (apmaksāta pamatsumma)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</si>
</sst>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
      <color theme="1"/>
      <name val="Times New Roman"/>
      <family val="1"/>
      <charset val="186"/>
    </font>
    <font>
      <sz val="10"/>
      <color theme="1"/>
      <name val="Times New Roman"/>
      <family val="1"/>
      <charset val="186"/>
    </font>
    <font>
      <sz val="8"/>
      <color theme="1"/>
      <name val="Times New Roman"/>
      <family val="1"/>
      <charset val="186"/>
    </font>
    <font>
      <b/>
      <sz val="18"/>
      <color theme="1"/>
      <name val="Times New Roman"/>
      <family val="1"/>
      <charset val="186"/>
    </font>
    <font>
      <b/>
      <u/>
      <sz val="10"/>
      <color theme="1"/>
      <name val="Times New Roman"/>
      <family val="1"/>
      <charset val="186"/>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29">
    <xf numFmtId="0" fontId="0" fillId="0" borderId="0" xfId="0"/>
    <xf numFmtId="0" fontId="2" fillId="0" borderId="0" xfId="0" applyFont="1"/>
    <xf numFmtId="0" fontId="2" fillId="0" borderId="5" xfId="0" applyFont="1" applyBorder="1" applyAlignment="1">
      <alignment horizontal="center" vertical="center" wrapText="1"/>
    </xf>
    <xf numFmtId="4" fontId="2" fillId="0" borderId="5" xfId="0" applyNumberFormat="1" applyFont="1" applyBorder="1" applyAlignment="1">
      <alignment horizontal="right" vertical="center" wrapText="1"/>
    </xf>
    <xf numFmtId="4" fontId="2" fillId="0" borderId="5" xfId="0" applyNumberFormat="1" applyFont="1" applyBorder="1" applyAlignment="1">
      <alignment horizontal="right" vertical="center"/>
    </xf>
    <xf numFmtId="4" fontId="2" fillId="0" borderId="5" xfId="0" applyNumberFormat="1" applyFont="1" applyBorder="1" applyAlignment="1">
      <alignment horizontal="center" vertical="center"/>
    </xf>
    <xf numFmtId="49" fontId="2" fillId="0" borderId="5" xfId="0" applyNumberFormat="1" applyFont="1" applyBorder="1" applyAlignment="1">
      <alignment horizontal="center" vertical="center" wrapText="1"/>
    </xf>
    <xf numFmtId="0" fontId="1" fillId="0" borderId="5" xfId="0" applyFont="1" applyBorder="1" applyAlignment="1">
      <alignment horizontal="right" vertical="center" wrapText="1"/>
    </xf>
    <xf numFmtId="4" fontId="1" fillId="0" borderId="5" xfId="0" applyNumberFormat="1" applyFont="1" applyBorder="1" applyAlignment="1">
      <alignment horizontal="right" vertical="center" wrapText="1"/>
    </xf>
    <xf numFmtId="4" fontId="2" fillId="0" borderId="0" xfId="0" applyNumberFormat="1" applyFont="1"/>
    <xf numFmtId="0" fontId="2" fillId="0" borderId="5" xfId="0" applyFont="1" applyBorder="1" applyAlignment="1">
      <alignment horizontal="left" vertical="center" wrapText="1"/>
    </xf>
    <xf numFmtId="0" fontId="4" fillId="0" borderId="0" xfId="0" applyFont="1"/>
    <xf numFmtId="0" fontId="2" fillId="0" borderId="5" xfId="0" applyFont="1" applyBorder="1" applyAlignment="1">
      <alignment vertical="top" wrapText="1"/>
    </xf>
    <xf numFmtId="49" fontId="2" fillId="0" borderId="5" xfId="0" quotePrefix="1" applyNumberFormat="1" applyFont="1" applyBorder="1" applyAlignment="1">
      <alignment horizontal="center" vertical="center" wrapText="1"/>
    </xf>
    <xf numFmtId="4" fontId="2" fillId="2" borderId="5" xfId="0" applyNumberFormat="1" applyFont="1" applyFill="1" applyBorder="1" applyAlignment="1">
      <alignment horizontal="right" vertical="center"/>
    </xf>
    <xf numFmtId="4" fontId="4" fillId="2" borderId="5" xfId="0" applyNumberFormat="1" applyFont="1" applyFill="1" applyBorder="1" applyAlignment="1">
      <alignment horizontal="right" vertical="center" wrapText="1"/>
    </xf>
    <xf numFmtId="49" fontId="2"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0" fillId="0" borderId="3" xfId="0" applyBorder="1" applyAlignment="1">
      <alignment horizontal="center" vertical="center" wrapText="1"/>
    </xf>
    <xf numFmtId="0" fontId="1" fillId="0" borderId="1" xfId="0" applyFont="1" applyBorder="1" applyAlignment="1">
      <alignment horizontal="center" vertical="center" wrapText="1"/>
    </xf>
    <xf numFmtId="0" fontId="0" fillId="0" borderId="4" xfId="0" applyBorder="1" applyAlignment="1">
      <alignment horizontal="center" vertical="center" wrapText="1"/>
    </xf>
    <xf numFmtId="4" fontId="1" fillId="0" borderId="1"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4" fontId="1" fillId="2" borderId="1" xfId="0" applyNumberFormat="1" applyFont="1" applyFill="1" applyBorder="1" applyAlignment="1">
      <alignment horizontal="center" vertical="center" wrapText="1"/>
    </xf>
    <xf numFmtId="4" fontId="0" fillId="2" borderId="4" xfId="0" applyNumberFormat="1" applyFill="1" applyBorder="1" applyAlignment="1">
      <alignment horizontal="center" vertical="center" wrapText="1"/>
    </xf>
    <xf numFmtId="0" fontId="0" fillId="0" borderId="6" xfId="0" applyBorder="1" applyAlignment="1">
      <alignment horizontal="center" vertical="center" wrapText="1"/>
    </xf>
    <xf numFmtId="11" fontId="2" fillId="0" borderId="1" xfId="0" applyNumberFormat="1" applyFont="1" applyBorder="1" applyAlignment="1">
      <alignment vertical="top" wrapText="1"/>
    </xf>
    <xf numFmtId="11" fontId="0" fillId="0" borderId="6" xfId="0" applyNumberFormat="1" applyBorder="1" applyAlignment="1">
      <alignment vertical="top" wrapText="1"/>
    </xf>
    <xf numFmtId="11" fontId="0" fillId="0" borderId="4" xfId="0" applyNumberForma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93BF6-87F8-44D3-B090-8AA5AF91A0F4}">
  <dimension ref="A2:N9"/>
  <sheetViews>
    <sheetView tabSelected="1" workbookViewId="0">
      <selection activeCell="I5" sqref="I5:I8"/>
    </sheetView>
  </sheetViews>
  <sheetFormatPr defaultRowHeight="12.75" x14ac:dyDescent="0.2"/>
  <cols>
    <col min="1" max="1" width="4.42578125" style="1" customWidth="1"/>
    <col min="2" max="3" width="44" style="1" customWidth="1"/>
    <col min="4" max="6" width="18.85546875" style="9" customWidth="1"/>
    <col min="7" max="7" width="15.42578125" style="1" customWidth="1"/>
    <col min="8" max="8" width="15.140625" style="1" customWidth="1"/>
    <col min="9" max="9" width="27.5703125" style="1" customWidth="1"/>
    <col min="10" max="10" width="32" style="1" customWidth="1"/>
    <col min="11" max="12" width="15.140625" style="1" customWidth="1"/>
    <col min="13" max="13" width="63.28515625" style="1" customWidth="1"/>
    <col min="14" max="16384" width="9.140625" style="1"/>
  </cols>
  <sheetData>
    <row r="2" spans="1:14" ht="22.5" x14ac:dyDescent="0.3">
      <c r="A2" s="11" t="s">
        <v>16</v>
      </c>
    </row>
    <row r="3" spans="1:14" ht="26.25" customHeight="1" x14ac:dyDescent="0.2">
      <c r="A3" s="19" t="s">
        <v>0</v>
      </c>
      <c r="B3" s="19" t="s">
        <v>1</v>
      </c>
      <c r="C3" s="19" t="s">
        <v>2</v>
      </c>
      <c r="D3" s="21" t="s">
        <v>3</v>
      </c>
      <c r="E3" s="21" t="s">
        <v>4</v>
      </c>
      <c r="F3" s="23" t="s">
        <v>5</v>
      </c>
      <c r="G3" s="17" t="s">
        <v>6</v>
      </c>
      <c r="H3" s="18"/>
      <c r="I3" s="18"/>
      <c r="J3" s="18"/>
      <c r="K3" s="18"/>
      <c r="L3" s="18"/>
      <c r="M3" s="19" t="s">
        <v>7</v>
      </c>
      <c r="N3" s="19" t="s">
        <v>17</v>
      </c>
    </row>
    <row r="4" spans="1:14" ht="110.25" x14ac:dyDescent="0.2">
      <c r="A4" s="20"/>
      <c r="B4" s="20"/>
      <c r="C4" s="20"/>
      <c r="D4" s="22"/>
      <c r="E4" s="22"/>
      <c r="F4" s="24"/>
      <c r="G4" s="2" t="s">
        <v>8</v>
      </c>
      <c r="H4" s="2" t="s">
        <v>9</v>
      </c>
      <c r="I4" s="2" t="s">
        <v>10</v>
      </c>
      <c r="J4" s="2" t="s">
        <v>11</v>
      </c>
      <c r="K4" s="2" t="s">
        <v>12</v>
      </c>
      <c r="L4" s="2" t="s">
        <v>13</v>
      </c>
      <c r="M4" s="20"/>
      <c r="N4" s="20"/>
    </row>
    <row r="5" spans="1:14" ht="114.75" x14ac:dyDescent="0.2">
      <c r="A5" s="2">
        <v>1</v>
      </c>
      <c r="B5" s="10" t="s">
        <v>18</v>
      </c>
      <c r="C5" s="2" t="s">
        <v>19</v>
      </c>
      <c r="D5" s="3">
        <v>8291.5300000000007</v>
      </c>
      <c r="E5" s="4">
        <f>D5*30%</f>
        <v>2487.4590000000003</v>
      </c>
      <c r="F5" s="14">
        <f t="shared" ref="F5:F8" si="0">D5-E5</f>
        <v>5804.0709999999999</v>
      </c>
      <c r="G5" s="5" t="s">
        <v>14</v>
      </c>
      <c r="H5" s="13" t="s">
        <v>31</v>
      </c>
      <c r="I5" s="16" t="s">
        <v>35</v>
      </c>
      <c r="J5" s="6" t="s">
        <v>26</v>
      </c>
      <c r="K5" s="2" t="s">
        <v>33</v>
      </c>
      <c r="L5" s="2" t="s">
        <v>30</v>
      </c>
      <c r="M5" s="26" t="s">
        <v>34</v>
      </c>
      <c r="N5" s="12">
        <v>12973</v>
      </c>
    </row>
    <row r="6" spans="1:14" ht="114.75" x14ac:dyDescent="0.2">
      <c r="A6" s="2">
        <v>2</v>
      </c>
      <c r="B6" s="10" t="s">
        <v>20</v>
      </c>
      <c r="C6" s="2" t="s">
        <v>21</v>
      </c>
      <c r="D6" s="3">
        <v>16491.09</v>
      </c>
      <c r="E6" s="4">
        <f t="shared" ref="E6:E8" si="1">D6*30%</f>
        <v>4947.3270000000002</v>
      </c>
      <c r="F6" s="14">
        <f t="shared" si="0"/>
        <v>11543.762999999999</v>
      </c>
      <c r="G6" s="5" t="s">
        <v>14</v>
      </c>
      <c r="H6" s="6" t="s">
        <v>31</v>
      </c>
      <c r="I6" s="25"/>
      <c r="J6" s="6" t="s">
        <v>27</v>
      </c>
      <c r="K6" s="2" t="s">
        <v>33</v>
      </c>
      <c r="L6" s="2" t="s">
        <v>30</v>
      </c>
      <c r="M6" s="27"/>
      <c r="N6" s="12"/>
    </row>
    <row r="7" spans="1:14" ht="114.75" x14ac:dyDescent="0.2">
      <c r="A7" s="2">
        <v>3</v>
      </c>
      <c r="B7" s="10" t="s">
        <v>22</v>
      </c>
      <c r="C7" s="2" t="s">
        <v>23</v>
      </c>
      <c r="D7" s="3">
        <v>7714.66</v>
      </c>
      <c r="E7" s="4">
        <f t="shared" si="1"/>
        <v>2314.3979999999997</v>
      </c>
      <c r="F7" s="14">
        <f t="shared" si="0"/>
        <v>5400.2620000000006</v>
      </c>
      <c r="G7" s="5" t="s">
        <v>14</v>
      </c>
      <c r="H7" s="6" t="s">
        <v>31</v>
      </c>
      <c r="I7" s="25"/>
      <c r="J7" s="6" t="s">
        <v>28</v>
      </c>
      <c r="K7" s="2" t="s">
        <v>33</v>
      </c>
      <c r="L7" s="2" t="s">
        <v>30</v>
      </c>
      <c r="M7" s="27"/>
      <c r="N7" s="12"/>
    </row>
    <row r="8" spans="1:14" ht="114.75" x14ac:dyDescent="0.2">
      <c r="A8" s="2">
        <v>4</v>
      </c>
      <c r="B8" s="10" t="s">
        <v>24</v>
      </c>
      <c r="C8" s="2" t="s">
        <v>25</v>
      </c>
      <c r="D8" s="3">
        <v>7574.6</v>
      </c>
      <c r="E8" s="4">
        <f t="shared" si="1"/>
        <v>2272.38</v>
      </c>
      <c r="F8" s="14">
        <f t="shared" si="0"/>
        <v>5302.22</v>
      </c>
      <c r="G8" s="5" t="s">
        <v>14</v>
      </c>
      <c r="H8" s="6" t="s">
        <v>32</v>
      </c>
      <c r="I8" s="20"/>
      <c r="J8" s="6" t="s">
        <v>29</v>
      </c>
      <c r="K8" s="2" t="s">
        <v>33</v>
      </c>
      <c r="L8" s="2" t="s">
        <v>30</v>
      </c>
      <c r="M8" s="28"/>
      <c r="N8" s="12"/>
    </row>
    <row r="9" spans="1:14" ht="22.5" x14ac:dyDescent="0.2">
      <c r="B9" s="7" t="s">
        <v>15</v>
      </c>
      <c r="C9" s="7"/>
      <c r="D9" s="8">
        <f>SUM(D5:D8)</f>
        <v>40071.880000000005</v>
      </c>
      <c r="E9" s="8">
        <f>SUM(E5:E8)</f>
        <v>12021.563999999998</v>
      </c>
      <c r="F9" s="15">
        <f>SUM(F5:F8)</f>
        <v>28050.315999999999</v>
      </c>
    </row>
  </sheetData>
  <mergeCells count="11">
    <mergeCell ref="G3:L3"/>
    <mergeCell ref="M3:M4"/>
    <mergeCell ref="N3:N4"/>
    <mergeCell ref="I5:I8"/>
    <mergeCell ref="A3:A4"/>
    <mergeCell ref="B3:B4"/>
    <mergeCell ref="C3:C4"/>
    <mergeCell ref="D3:D4"/>
    <mergeCell ref="E3:E4"/>
    <mergeCell ref="F3:F4"/>
    <mergeCell ref="M5:M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Jēkabpils nov. marts-aprīlis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2023-10-24T07:41:29Z</dcterms:created>
  <dcterms:modified xsi:type="dcterms:W3CDTF">2023-11-13T17:13:43Z</dcterms:modified>
</cp:coreProperties>
</file>