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liga_kurevska_kem_gov_lv/Documents/Desktop/"/>
    </mc:Choice>
  </mc:AlternateContent>
  <xr:revisionPtr revIDLastSave="0" documentId="8_{F381BD30-C24B-4DA6-98B0-8466D42817FD}" xr6:coauthVersionLast="47" xr6:coauthVersionMax="47" xr10:uidLastSave="{00000000-0000-0000-0000-000000000000}"/>
  <bookViews>
    <workbookView xWindow="1275" yWindow="-120" windowWidth="27645" windowHeight="18240" xr2:uid="{0667F790-5959-406E-AB0E-96724B202A2D}"/>
  </bookViews>
  <sheets>
    <sheet name="2023.09.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" l="1"/>
  <c r="E2" i="1"/>
  <c r="E3" i="1"/>
  <c r="E4" i="1"/>
  <c r="E5" i="1"/>
  <c r="E6" i="1"/>
  <c r="E7" i="1"/>
  <c r="F7" i="1" s="1"/>
  <c r="E8" i="1"/>
  <c r="E9" i="1"/>
  <c r="E10" i="1"/>
  <c r="F10" i="1" s="1"/>
  <c r="G10" i="1" s="1"/>
  <c r="E11" i="1"/>
  <c r="E12" i="1"/>
  <c r="E13" i="1"/>
  <c r="E14" i="1"/>
  <c r="E15" i="1"/>
  <c r="F15" i="1" s="1"/>
  <c r="F9" i="1" l="1"/>
  <c r="G9" i="1" s="1"/>
  <c r="F2" i="1"/>
  <c r="G2" i="1" s="1"/>
  <c r="F8" i="1"/>
  <c r="G8" i="1" s="1"/>
  <c r="F14" i="1"/>
  <c r="G14" i="1" s="1"/>
  <c r="F6" i="1"/>
  <c r="G6" i="1" s="1"/>
  <c r="F13" i="1"/>
  <c r="G13" i="1" s="1"/>
  <c r="F5" i="1"/>
  <c r="G5" i="1" s="1"/>
  <c r="F12" i="1"/>
  <c r="G12" i="1" s="1"/>
  <c r="F4" i="1"/>
  <c r="G4" i="1" s="1"/>
  <c r="F11" i="1"/>
  <c r="G11" i="1" s="1"/>
  <c r="F3" i="1"/>
  <c r="G3" i="1" s="1"/>
  <c r="G17" i="1"/>
</calcChain>
</file>

<file path=xl/sharedStrings.xml><?xml version="1.0" encoding="utf-8"?>
<sst xmlns="http://schemas.openxmlformats.org/spreadsheetml/2006/main" count="25" uniqueCount="24">
  <si>
    <t>Pieslēgumi</t>
  </si>
  <si>
    <t>Mājsaimniecību objektu skaits</t>
  </si>
  <si>
    <t>Jauidas tarifs līdz 01.07 bez PVN</t>
  </si>
  <si>
    <t>Jaudas tarifs EUR - apstiprināts bez PVN</t>
  </si>
  <si>
    <t>Atbalsta apmērs ar PVN</t>
  </si>
  <si>
    <t>1Flīdz 16A</t>
  </si>
  <si>
    <t>1F20A</t>
  </si>
  <si>
    <t>1F25A</t>
  </si>
  <si>
    <t>1F32A</t>
  </si>
  <si>
    <t>1F40A</t>
  </si>
  <si>
    <t>1Fvirs 40A</t>
  </si>
  <si>
    <t>3Flīdz 16A</t>
  </si>
  <si>
    <t>3F20A</t>
  </si>
  <si>
    <t>3F25A</t>
  </si>
  <si>
    <t>3F32A</t>
  </si>
  <si>
    <t>3F40A</t>
  </si>
  <si>
    <t>3F50A</t>
  </si>
  <si>
    <t>3F63A</t>
  </si>
  <si>
    <t>3Fvirs 63A</t>
  </si>
  <si>
    <t>Kopā mēnesī</t>
  </si>
  <si>
    <t>Kopā par 4 mēnešiem</t>
  </si>
  <si>
    <t>nav būtisks lietotājus skaits</t>
  </si>
  <si>
    <t>Jaudas tarifs ar 60% samazinājumu bez PVN</t>
  </si>
  <si>
    <t>Atbalsta apmērs ar mēnesī ar PVN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</si>
</sst>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26]_-;\-* #,##0.00\ [$€-426]_-;_-* &quot;-&quot;??\ [$€-426]_-;_-@_-"/>
  </numFmts>
  <fonts count="4" x14ac:knownFonts="1">
    <font>
      <sz val="11"/>
      <color theme="1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2" xfId="0" applyFont="1" applyFill="1" applyBorder="1" applyAlignment="1">
      <alignment horizontal="right"/>
    </xf>
    <xf numFmtId="164" fontId="2" fillId="2" borderId="0" xfId="0" applyNumberFormat="1" applyFont="1" applyFill="1"/>
    <xf numFmtId="0" fontId="3" fillId="2" borderId="0" xfId="0" applyFont="1" applyFill="1" applyAlignment="1">
      <alignment horizontal="right"/>
    </xf>
    <xf numFmtId="0" fontId="3" fillId="0" borderId="1" xfId="0" applyFont="1" applyBorder="1"/>
    <xf numFmtId="3" fontId="0" fillId="0" borderId="1" xfId="0" applyNumberFormat="1" applyBorder="1"/>
    <xf numFmtId="164" fontId="0" fillId="0" borderId="1" xfId="0" applyNumberFormat="1" applyBorder="1" applyAlignment="1">
      <alignment horizontal="center" wrapText="1"/>
    </xf>
    <xf numFmtId="164" fontId="0" fillId="0" borderId="1" xfId="0" applyNumberFormat="1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9" fontId="1" fillId="3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08A29-7997-46FA-962D-60D3E80D5C2D}">
  <dimension ref="A1:G17"/>
  <sheetViews>
    <sheetView tabSelected="1" workbookViewId="0">
      <selection activeCell="A28" sqref="A28"/>
    </sheetView>
  </sheetViews>
  <sheetFormatPr defaultRowHeight="15" x14ac:dyDescent="0.25"/>
  <cols>
    <col min="1" max="5" width="17.28515625" customWidth="1"/>
    <col min="6" max="6" width="19.85546875" customWidth="1"/>
    <col min="7" max="7" width="19.5703125" customWidth="1"/>
  </cols>
  <sheetData>
    <row r="1" spans="1:7" ht="60" x14ac:dyDescent="0.25">
      <c r="A1" s="8" t="s">
        <v>0</v>
      </c>
      <c r="B1" s="9" t="s">
        <v>1</v>
      </c>
      <c r="C1" s="10" t="s">
        <v>2</v>
      </c>
      <c r="D1" s="10" t="s">
        <v>3</v>
      </c>
      <c r="E1" s="10" t="s">
        <v>22</v>
      </c>
      <c r="F1" s="10" t="s">
        <v>4</v>
      </c>
      <c r="G1" s="9" t="s">
        <v>23</v>
      </c>
    </row>
    <row r="2" spans="1:7" x14ac:dyDescent="0.25">
      <c r="A2" s="4" t="s">
        <v>5</v>
      </c>
      <c r="B2" s="5">
        <v>355827</v>
      </c>
      <c r="C2" s="6">
        <v>1.24</v>
      </c>
      <c r="D2" s="6">
        <v>6.08</v>
      </c>
      <c r="E2" s="6">
        <f>D2-D2*0.6</f>
        <v>2.4320000000000004</v>
      </c>
      <c r="F2" s="6">
        <f>(D2-E2)*1.21</f>
        <v>4.4140799999999993</v>
      </c>
      <c r="G2" s="7">
        <f>F2*B2</f>
        <v>1570648.8441599999</v>
      </c>
    </row>
    <row r="3" spans="1:7" x14ac:dyDescent="0.25">
      <c r="A3" s="4" t="s">
        <v>6</v>
      </c>
      <c r="B3" s="5">
        <v>348419</v>
      </c>
      <c r="C3" s="7">
        <v>1.24</v>
      </c>
      <c r="D3" s="7">
        <v>7.6</v>
      </c>
      <c r="E3" s="6">
        <f t="shared" ref="E3:E15" si="0">D3-D3*0.6</f>
        <v>3.04</v>
      </c>
      <c r="F3" s="6">
        <f t="shared" ref="F3:F15" si="1">(D3-E3)*1.21</f>
        <v>5.5175999999999989</v>
      </c>
      <c r="G3" s="7">
        <f t="shared" ref="G3:G15" si="2">F3*B3</f>
        <v>1922436.6743999997</v>
      </c>
    </row>
    <row r="4" spans="1:7" x14ac:dyDescent="0.25">
      <c r="A4" s="4" t="s">
        <v>7</v>
      </c>
      <c r="B4" s="5">
        <v>29227</v>
      </c>
      <c r="C4" s="7">
        <v>1.24</v>
      </c>
      <c r="D4" s="7">
        <v>9.5</v>
      </c>
      <c r="E4" s="6">
        <f t="shared" si="0"/>
        <v>3.8</v>
      </c>
      <c r="F4" s="6">
        <f t="shared" si="1"/>
        <v>6.8970000000000002</v>
      </c>
      <c r="G4" s="7">
        <f t="shared" si="2"/>
        <v>201578.61900000001</v>
      </c>
    </row>
    <row r="5" spans="1:7" x14ac:dyDescent="0.25">
      <c r="A5" s="4" t="s">
        <v>8</v>
      </c>
      <c r="B5" s="5">
        <v>7404</v>
      </c>
      <c r="C5" s="7">
        <v>1.24</v>
      </c>
      <c r="D5" s="7">
        <v>12.16</v>
      </c>
      <c r="E5" s="6">
        <f t="shared" si="0"/>
        <v>4.8640000000000008</v>
      </c>
      <c r="F5" s="6">
        <f t="shared" si="1"/>
        <v>8.8281599999999987</v>
      </c>
      <c r="G5" s="7">
        <f t="shared" si="2"/>
        <v>65363.696639999987</v>
      </c>
    </row>
    <row r="6" spans="1:7" x14ac:dyDescent="0.25">
      <c r="A6" s="4" t="s">
        <v>9</v>
      </c>
      <c r="B6" s="5">
        <v>2859</v>
      </c>
      <c r="C6" s="7">
        <v>1.24</v>
      </c>
      <c r="D6" s="7">
        <v>15.2</v>
      </c>
      <c r="E6" s="6">
        <f t="shared" si="0"/>
        <v>6.08</v>
      </c>
      <c r="F6" s="6">
        <f t="shared" si="1"/>
        <v>11.035199999999998</v>
      </c>
      <c r="G6" s="7">
        <f t="shared" si="2"/>
        <v>31549.636799999993</v>
      </c>
    </row>
    <row r="7" spans="1:7" x14ac:dyDescent="0.25">
      <c r="A7" s="4" t="s">
        <v>10</v>
      </c>
      <c r="B7" s="11" t="s">
        <v>21</v>
      </c>
      <c r="C7" s="7"/>
      <c r="D7" s="7"/>
      <c r="E7" s="6">
        <f t="shared" si="0"/>
        <v>0</v>
      </c>
      <c r="F7" s="6">
        <f t="shared" si="1"/>
        <v>0</v>
      </c>
      <c r="G7" s="7"/>
    </row>
    <row r="8" spans="1:7" x14ac:dyDescent="0.25">
      <c r="A8" s="4" t="s">
        <v>11</v>
      </c>
      <c r="B8" s="5">
        <v>59884</v>
      </c>
      <c r="C8" s="7">
        <v>3.1999999999999997</v>
      </c>
      <c r="D8" s="7">
        <v>14.72</v>
      </c>
      <c r="E8" s="6">
        <f t="shared" si="0"/>
        <v>5.8879999999999999</v>
      </c>
      <c r="F8" s="6">
        <f t="shared" si="1"/>
        <v>10.686720000000001</v>
      </c>
      <c r="G8" s="7">
        <f t="shared" si="2"/>
        <v>639963.54048000008</v>
      </c>
    </row>
    <row r="9" spans="1:7" x14ac:dyDescent="0.25">
      <c r="A9" s="4" t="s">
        <v>12</v>
      </c>
      <c r="B9" s="5">
        <v>92443</v>
      </c>
      <c r="C9" s="7">
        <v>4</v>
      </c>
      <c r="D9" s="7">
        <v>18.399999999999999</v>
      </c>
      <c r="E9" s="6">
        <f t="shared" si="0"/>
        <v>7.3599999999999994</v>
      </c>
      <c r="F9" s="6">
        <f t="shared" si="1"/>
        <v>13.358399999999998</v>
      </c>
      <c r="G9" s="7">
        <f t="shared" si="2"/>
        <v>1234890.5711999999</v>
      </c>
    </row>
    <row r="10" spans="1:7" x14ac:dyDescent="0.25">
      <c r="A10" s="4" t="s">
        <v>13</v>
      </c>
      <c r="B10" s="5">
        <v>62430</v>
      </c>
      <c r="C10" s="7">
        <v>5</v>
      </c>
      <c r="D10" s="7">
        <v>23</v>
      </c>
      <c r="E10" s="6">
        <f t="shared" si="0"/>
        <v>9.2000000000000011</v>
      </c>
      <c r="F10" s="6">
        <f t="shared" si="1"/>
        <v>16.697999999999997</v>
      </c>
      <c r="G10" s="7">
        <f t="shared" si="2"/>
        <v>1042456.1399999998</v>
      </c>
    </row>
    <row r="11" spans="1:7" x14ac:dyDescent="0.25">
      <c r="A11" s="4" t="s">
        <v>14</v>
      </c>
      <c r="B11" s="5">
        <v>22235</v>
      </c>
      <c r="C11" s="7">
        <v>6.3999999999999995</v>
      </c>
      <c r="D11" s="7">
        <v>29.44</v>
      </c>
      <c r="E11" s="6">
        <f t="shared" si="0"/>
        <v>11.776</v>
      </c>
      <c r="F11" s="6">
        <f t="shared" si="1"/>
        <v>21.373440000000002</v>
      </c>
      <c r="G11" s="7">
        <f t="shared" si="2"/>
        <v>475238.43840000004</v>
      </c>
    </row>
    <row r="12" spans="1:7" x14ac:dyDescent="0.25">
      <c r="A12" s="4" t="s">
        <v>15</v>
      </c>
      <c r="B12" s="5">
        <v>12838</v>
      </c>
      <c r="C12" s="7">
        <v>8</v>
      </c>
      <c r="D12" s="7">
        <v>36.799999999999997</v>
      </c>
      <c r="E12" s="6">
        <f t="shared" si="0"/>
        <v>14.719999999999999</v>
      </c>
      <c r="F12" s="6">
        <f t="shared" si="1"/>
        <v>26.716799999999996</v>
      </c>
      <c r="G12" s="7">
        <f t="shared" si="2"/>
        <v>342990.27839999995</v>
      </c>
    </row>
    <row r="13" spans="1:7" x14ac:dyDescent="0.25">
      <c r="A13" s="4" t="s">
        <v>16</v>
      </c>
      <c r="B13" s="5">
        <v>1251</v>
      </c>
      <c r="C13" s="7">
        <v>10</v>
      </c>
      <c r="D13" s="7">
        <v>46</v>
      </c>
      <c r="E13" s="6">
        <f t="shared" si="0"/>
        <v>18.400000000000002</v>
      </c>
      <c r="F13" s="6">
        <f t="shared" si="1"/>
        <v>33.395999999999994</v>
      </c>
      <c r="G13" s="7">
        <f t="shared" si="2"/>
        <v>41778.395999999993</v>
      </c>
    </row>
    <row r="14" spans="1:7" x14ac:dyDescent="0.25">
      <c r="A14" s="4" t="s">
        <v>17</v>
      </c>
      <c r="B14" s="5">
        <v>1191</v>
      </c>
      <c r="C14" s="7">
        <v>12.6</v>
      </c>
      <c r="D14" s="7">
        <v>57.96</v>
      </c>
      <c r="E14" s="6">
        <f t="shared" si="0"/>
        <v>23.184000000000005</v>
      </c>
      <c r="F14" s="6">
        <f t="shared" si="1"/>
        <v>42.078959999999995</v>
      </c>
      <c r="G14" s="7">
        <f t="shared" si="2"/>
        <v>50116.041359999996</v>
      </c>
    </row>
    <row r="15" spans="1:7" x14ac:dyDescent="0.25">
      <c r="A15" s="4" t="s">
        <v>18</v>
      </c>
      <c r="B15" s="11" t="s">
        <v>21</v>
      </c>
      <c r="C15" s="7"/>
      <c r="D15" s="7"/>
      <c r="E15" s="6">
        <f t="shared" si="0"/>
        <v>0</v>
      </c>
      <c r="F15" s="6">
        <f t="shared" si="1"/>
        <v>0</v>
      </c>
      <c r="G15" s="7"/>
    </row>
    <row r="16" spans="1:7" x14ac:dyDescent="0.25">
      <c r="F16" s="1" t="s">
        <v>19</v>
      </c>
      <c r="G16" s="2">
        <f>SUM(G2:G15)</f>
        <v>7619010.87684</v>
      </c>
    </row>
    <row r="17" spans="6:7" x14ac:dyDescent="0.25">
      <c r="F17" s="3" t="s">
        <v>20</v>
      </c>
      <c r="G17" s="2">
        <f>G16*4</f>
        <v>30476043.50736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2023.09.18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Līga Kurevska</dc:creator>
  <cp:lastModifiedBy>Līga Kurevska</cp:lastModifiedBy>
  <dcterms:created xsi:type="dcterms:W3CDTF">2023-09-16T03:44:55Z</dcterms:created>
  <dcterms:modified xsi:type="dcterms:W3CDTF">2023-09-18T09:16:06Z</dcterms:modified>
</cp:coreProperties>
</file>