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13_ncr:1_{B1915EC4-2736-45EC-ABED-09F9DB61E2ED}" xr6:coauthVersionLast="36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3p PAPILDU no 10 progr" sheetId="3" r:id="rId1"/>
  </sheets>
  <definedNames>
    <definedName name="_xlnm.Print_Area" localSheetId="0">'3p PAPILDU no 10 progr'!$A$1:$H$22</definedName>
  </definedNames>
  <calcPr calcId="191029"/>
</workbook>
</file>

<file path=xl/calcChain.xml><?xml version="1.0" encoding="utf-8"?>
<calcChain xmlns="http://schemas.openxmlformats.org/spreadsheetml/2006/main">
  <c r="D18" i="3" l="1"/>
  <c r="E19" i="3"/>
  <c r="D19" i="3"/>
  <c r="D21" i="3" l="1"/>
  <c r="F19" i="3"/>
  <c r="F18" i="3" s="1"/>
  <c r="G19" i="3"/>
  <c r="G18" i="3" s="1"/>
  <c r="E21" i="3" l="1"/>
  <c r="E18" i="3" s="1"/>
  <c r="E11" i="3" l="1"/>
  <c r="F11" i="3"/>
  <c r="G11" i="3"/>
  <c r="D11" i="3"/>
  <c r="E12" i="3" l="1"/>
  <c r="F12" i="3"/>
  <c r="G12" i="3"/>
  <c r="D12" i="3"/>
  <c r="F10" i="3" l="1"/>
  <c r="G10" i="3"/>
  <c r="E10" i="3" l="1"/>
  <c r="D10" i="3"/>
</calcChain>
</file>

<file path=xl/sharedStrings.xml><?xml version="1.0" encoding="utf-8"?>
<sst xmlns="http://schemas.openxmlformats.org/spreadsheetml/2006/main" count="36" uniqueCount="35">
  <si>
    <t>EKK</t>
  </si>
  <si>
    <t>Apraksts</t>
  </si>
  <si>
    <t>Aprēķins</t>
  </si>
  <si>
    <t>turpmāk katru gadu</t>
  </si>
  <si>
    <t xml:space="preserve">Pamatojums </t>
  </si>
  <si>
    <t>PAVISAM:</t>
  </si>
  <si>
    <t>EKK 1000</t>
  </si>
  <si>
    <t xml:space="preserve">Atlīdzība </t>
  </si>
  <si>
    <t>EKK 2000</t>
  </si>
  <si>
    <t xml:space="preserve">Preces un pakalpojumi </t>
  </si>
  <si>
    <t>EKK 5000</t>
  </si>
  <si>
    <t>Pamatkapitāla veidošana</t>
  </si>
  <si>
    <t>EKK 7000</t>
  </si>
  <si>
    <t>Transferti, starptautiskā sadarbība</t>
  </si>
  <si>
    <t>Preces un pakalpojumi</t>
  </si>
  <si>
    <t>papildu nepieciešamo izdevumu aprēķins</t>
  </si>
  <si>
    <t>2024. gadā</t>
  </si>
  <si>
    <t>Iekšlietu ministrija</t>
  </si>
  <si>
    <t>budžeta programma  43.00.00 “Finanšu izlūkošanas dienesta darbība”</t>
  </si>
  <si>
    <t>EKK 2200</t>
  </si>
  <si>
    <t>Pakalpojumi</t>
  </si>
  <si>
    <t>EKK 2235</t>
  </si>
  <si>
    <t>Izdevumi par saņemtajiem mācību pakalpojumiem</t>
  </si>
  <si>
    <t>Pārējie neklasificētie pakalpojumi</t>
  </si>
  <si>
    <t>EKK 2239</t>
  </si>
  <si>
    <t>2025. gadā</t>
  </si>
  <si>
    <t xml:space="preserve">2026. gadā </t>
  </si>
  <si>
    <t>Kapacitātes stiprināšana visām institūcijām atbildīgajām par 11 rīcības virzieniem :
- atbildīgo iestāžu pārstāvju kapacitātes stiprināšanas apmācības;
- praktiskas apmācības atbildīgo iestāžu pārstāvjiem, lai sagatavotos ekspertu novērtēšanas intervijām.</t>
  </si>
  <si>
    <t>NILLTPFN jomas ekspertu piesaiste konsultācijām (gan attālināti, gan klātienes vizītes ietvaros): 
- esošās situācijas detalizēts izvērtējums;
- atbalsts tehniskās un efektivitātes atbilstības izvērtējuma sagatavošanā visos 11 rīcības virzienienos;
- detalizēta analīze par  novērtēšanas dokumenta projektiem.</t>
  </si>
  <si>
    <r>
      <rPr>
        <b/>
        <sz val="8"/>
        <rFont val="Times New Roman"/>
        <family val="1"/>
        <charset val="186"/>
      </rPr>
      <t xml:space="preserve">2024.gadā:
</t>
    </r>
    <r>
      <rPr>
        <sz val="8"/>
        <rFont val="Times New Roman"/>
        <family val="1"/>
        <charset val="186"/>
      </rPr>
      <t xml:space="preserve">- Ekspertu honorārs 1 000 EUR dienā x 165 darba dienas (11 rīcības virzieni x vidēji 15 darba dienas);
-  Ekspertu ceļošanas un uzturēšanas izmaksas vidēji 450 EUR aviobiļete un 168 EUR dienas nauda vidēji 120 dienas (3 eksperti pa 40 dienām), kopā 3 ekpertiem 21 510 EUR.
</t>
    </r>
    <r>
      <rPr>
        <b/>
        <sz val="8"/>
        <rFont val="Times New Roman"/>
        <family val="1"/>
        <charset val="186"/>
      </rPr>
      <t>2025.gadā:</t>
    </r>
    <r>
      <rPr>
        <sz val="8"/>
        <rFont val="Times New Roman"/>
        <family val="1"/>
        <charset val="186"/>
      </rPr>
      <t xml:space="preserve">
- Ekspertu honorārs 1 000 EUR dienā x 77 darba dienas (11 rīcības virzieni x vidēji 7 darba dienas);
-  Ekspertu ceļošanas un uzturēšanas izmaksas vidēji 450 EUR aviobiļete un 168 EUR dienas nauda vidēji 45 dienas (3 eksperti pa 15 dienām), kopā 3 ekpertiem 8 910 EUR.</t>
    </r>
  </si>
  <si>
    <r>
      <rPr>
        <b/>
        <sz val="8"/>
        <rFont val="Times New Roman"/>
        <family val="1"/>
        <charset val="186"/>
      </rPr>
      <t xml:space="preserve">2024. gadā </t>
    </r>
    <r>
      <rPr>
        <sz val="8"/>
        <rFont val="Times New Roman"/>
        <family val="1"/>
        <charset val="186"/>
      </rPr>
      <t xml:space="preserve">1 apmācības 5 dienu garumā 60 pārstāvjiem:
    -  ekspertu honorārs - 1 apmācības x 1000 EUR dienā x 6 dienas (5 dienas seminārs + 1 sagatavošanas dienas) x 3 eksperti;
    - ekspertu ceļošanas un uzturēšanas izmaksas - vidēji 450 EUR aviobiļete un 168 EUR dienas nauda, kopā 3 ekspertiem 4 878 EUR.
    - ar semināru rīkošanu saistītas izmaksas 7 550 EUR.
</t>
    </r>
    <r>
      <rPr>
        <b/>
        <sz val="8"/>
        <rFont val="Times New Roman"/>
        <family val="1"/>
        <charset val="186"/>
      </rPr>
      <t xml:space="preserve">
2025.gadā </t>
    </r>
    <r>
      <rPr>
        <sz val="8"/>
        <rFont val="Times New Roman"/>
        <family val="1"/>
        <charset val="186"/>
      </rPr>
      <t>1 apmācības 5 dienu garumā 20 cilvēkiem un 1 apmācības 3 dienu garumā 15 cilvēkiem:
- ekspertu honorārs -  1 000 EUR dienā x 9 dienas (5 + 3 dienas seminārs un 1 sagatavošanas diena) x 3 eksperti;
- ekspertu ceļošanas un izmitināšanas izmaksas vidēji 450 EUR aviobiļete un 168 EUR dienas nauda, kopā 3 ekspertiem 8 748 EUR;
- ar semināru rīkošanu saistītas izmaksas 3 880 EUR;</t>
    </r>
  </si>
  <si>
    <t>1.8. Nostiprināt Latvijas kā valsts, kas nepieļauj tās finanšu un nefinanšu sistēmas izmantošanu NILLTPF atbilstoši FATF standartiem un Latvijas starptautiskajām saistībām, starptautisko reputāciju.</t>
  </si>
  <si>
    <t>Finanšu izlūkošanas dienests</t>
  </si>
  <si>
    <t xml:space="preserve"> KOPĀ:</t>
  </si>
  <si>
    <t xml:space="preserve"> 3.pielikums 
pasākumu plānam noziedzīgi iegūtu līdzekļu legalizācijas, terorisma un proliferācijas finansēšanas novēršanai laikposmam no 2024. līdz 2026. gadam (23-TA-3269)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</si>
</sst>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8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11"/>
      <name val="Calibri"/>
      <family val="2"/>
      <scheme val="minor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0" fontId="9" fillId="0" borderId="0"/>
  </cellStyleXfs>
  <cellXfs count="33">
    <xf numFmtId="0" fontId="0" fillId="0" borderId="0" xfId="0"/>
    <xf numFmtId="0" fontId="6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3" fontId="3" fillId="2" borderId="1" xfId="0" applyNumberFormat="1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vertical="center" wrapText="1"/>
    </xf>
    <xf numFmtId="0" fontId="12" fillId="3" borderId="4" xfId="0" applyFont="1" applyFill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vertical="center" wrapText="1"/>
    </xf>
    <xf numFmtId="0" fontId="11" fillId="0" borderId="4" xfId="0" applyFont="1" applyBorder="1"/>
    <xf numFmtId="3" fontId="4" fillId="0" borderId="4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horizontal="right" vertical="center" wrapText="1"/>
    </xf>
    <xf numFmtId="0" fontId="12" fillId="0" borderId="4" xfId="0" applyFont="1" applyBorder="1" applyAlignment="1">
      <alignment vertical="center" wrapText="1"/>
    </xf>
    <xf numFmtId="0" fontId="13" fillId="0" borderId="4" xfId="0" applyFont="1" applyBorder="1" applyAlignment="1">
      <alignment vertical="top" wrapText="1"/>
    </xf>
    <xf numFmtId="3" fontId="7" fillId="0" borderId="4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 wrapText="1"/>
    </xf>
    <xf numFmtId="0" fontId="10" fillId="0" borderId="4" xfId="0" applyFont="1" applyBorder="1" applyAlignment="1">
      <alignment vertical="top" wrapText="1"/>
    </xf>
    <xf numFmtId="0" fontId="0" fillId="0" borderId="4" xfId="0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Comma 2" xfId="1" xr:uid="{00000000-0005-0000-0000-000000000000}"/>
    <cellStyle name="Normal" xfId="0" builtinId="0"/>
    <cellStyle name="Normal 2 10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"/>
  <sheetViews>
    <sheetView tabSelected="1" zoomScale="80" zoomScaleNormal="80" zoomScaleSheetLayoutView="80" workbookViewId="0">
      <selection activeCell="K4" sqref="K4"/>
    </sheetView>
  </sheetViews>
  <sheetFormatPr defaultRowHeight="14.5" x14ac:dyDescent="0.35"/>
  <cols>
    <col min="2" max="2" width="29.54296875" customWidth="1"/>
    <col min="3" max="3" width="38.54296875" customWidth="1"/>
    <col min="7" max="7" width="10.7265625" customWidth="1"/>
    <col min="8" max="8" width="21.1796875" customWidth="1"/>
  </cols>
  <sheetData>
    <row r="1" spans="1:8" ht="63.75" customHeight="1" x14ac:dyDescent="0.35">
      <c r="E1" s="27" t="s">
        <v>34</v>
      </c>
      <c r="F1" s="27"/>
      <c r="G1" s="27"/>
      <c r="H1" s="27"/>
    </row>
    <row r="2" spans="1:8" ht="21" customHeight="1" x14ac:dyDescent="0.35">
      <c r="A2" s="27"/>
      <c r="B2" s="27"/>
      <c r="C2" s="27"/>
      <c r="D2" s="27"/>
      <c r="E2" s="27"/>
      <c r="F2" s="27"/>
      <c r="G2" s="27"/>
      <c r="H2" s="27"/>
    </row>
    <row r="3" spans="1:8" s="1" customFormat="1" ht="15.5" x14ac:dyDescent="0.35">
      <c r="A3" s="24" t="s">
        <v>17</v>
      </c>
      <c r="B3" s="24"/>
      <c r="C3" s="24"/>
      <c r="D3" s="24"/>
      <c r="E3" s="24"/>
      <c r="F3" s="24"/>
      <c r="G3" s="24"/>
      <c r="H3" s="24"/>
    </row>
    <row r="4" spans="1:8" ht="14.5" customHeight="1" x14ac:dyDescent="0.35">
      <c r="A4" s="25" t="s">
        <v>32</v>
      </c>
      <c r="B4" s="25"/>
      <c r="C4" s="25"/>
      <c r="D4" s="25"/>
      <c r="E4" s="25"/>
      <c r="F4" s="25"/>
      <c r="G4" s="25"/>
      <c r="H4" s="25"/>
    </row>
    <row r="5" spans="1:8" ht="14.5" customHeight="1" x14ac:dyDescent="0.35">
      <c r="A5" s="28" t="s">
        <v>18</v>
      </c>
      <c r="B5" s="28"/>
      <c r="C5" s="28"/>
      <c r="D5" s="28"/>
      <c r="E5" s="28"/>
      <c r="F5" s="28"/>
      <c r="G5" s="28"/>
      <c r="H5" s="28"/>
    </row>
    <row r="6" spans="1:8" ht="14.5" customHeight="1" x14ac:dyDescent="0.35">
      <c r="A6" s="25" t="s">
        <v>15</v>
      </c>
      <c r="B6" s="25"/>
      <c r="C6" s="25"/>
      <c r="D6" s="25"/>
      <c r="E6" s="25"/>
      <c r="F6" s="25"/>
      <c r="G6" s="25"/>
      <c r="H6" s="25"/>
    </row>
    <row r="7" spans="1:8" s="1" customFormat="1" ht="14" x14ac:dyDescent="0.3"/>
    <row r="8" spans="1:8" s="1" customFormat="1" ht="14" x14ac:dyDescent="0.3">
      <c r="A8" s="30" t="s">
        <v>0</v>
      </c>
      <c r="B8" s="29" t="s">
        <v>1</v>
      </c>
      <c r="C8" s="29" t="s">
        <v>2</v>
      </c>
      <c r="D8" s="31" t="s">
        <v>16</v>
      </c>
      <c r="E8" s="30" t="s">
        <v>25</v>
      </c>
      <c r="F8" s="30" t="s">
        <v>26</v>
      </c>
      <c r="G8" s="29" t="s">
        <v>3</v>
      </c>
      <c r="H8" s="29" t="s">
        <v>4</v>
      </c>
    </row>
    <row r="9" spans="1:8" s="1" customFormat="1" ht="14" x14ac:dyDescent="0.3">
      <c r="A9" s="30"/>
      <c r="B9" s="29"/>
      <c r="C9" s="29"/>
      <c r="D9" s="32"/>
      <c r="E9" s="30"/>
      <c r="F9" s="30"/>
      <c r="G9" s="29"/>
      <c r="H9" s="29"/>
    </row>
    <row r="10" spans="1:8" s="1" customFormat="1" ht="14" x14ac:dyDescent="0.3">
      <c r="A10" s="2"/>
      <c r="B10" s="3" t="s">
        <v>5</v>
      </c>
      <c r="C10" s="6"/>
      <c r="D10" s="4">
        <f>D11+D12+D13+D14</f>
        <v>216938</v>
      </c>
      <c r="E10" s="4">
        <f t="shared" ref="E10:G10" si="0">E11+E12+E13+E14</f>
        <v>125538</v>
      </c>
      <c r="F10" s="4">
        <f t="shared" si="0"/>
        <v>0</v>
      </c>
      <c r="G10" s="4">
        <f t="shared" si="0"/>
        <v>0</v>
      </c>
      <c r="H10" s="5"/>
    </row>
    <row r="11" spans="1:8" s="1" customFormat="1" ht="14" x14ac:dyDescent="0.3">
      <c r="A11" s="2" t="s">
        <v>6</v>
      </c>
      <c r="B11" s="3" t="s">
        <v>7</v>
      </c>
      <c r="C11" s="6"/>
      <c r="D11" s="4">
        <f>0</f>
        <v>0</v>
      </c>
      <c r="E11" s="4">
        <f>0</f>
        <v>0</v>
      </c>
      <c r="F11" s="4">
        <f>0</f>
        <v>0</v>
      </c>
      <c r="G11" s="4">
        <f>0</f>
        <v>0</v>
      </c>
      <c r="H11" s="5"/>
    </row>
    <row r="12" spans="1:8" s="1" customFormat="1" ht="16.5" customHeight="1" x14ac:dyDescent="0.3">
      <c r="A12" s="2" t="s">
        <v>8</v>
      </c>
      <c r="B12" s="3" t="s">
        <v>9</v>
      </c>
      <c r="C12" s="6"/>
      <c r="D12" s="4">
        <f>D18</f>
        <v>216938</v>
      </c>
      <c r="E12" s="4">
        <f t="shared" ref="E12:G12" si="1">E18</f>
        <v>125538</v>
      </c>
      <c r="F12" s="4">
        <f t="shared" si="1"/>
        <v>0</v>
      </c>
      <c r="G12" s="4">
        <f t="shared" si="1"/>
        <v>0</v>
      </c>
      <c r="H12" s="5"/>
    </row>
    <row r="13" spans="1:8" s="1" customFormat="1" ht="17.25" customHeight="1" x14ac:dyDescent="0.3">
      <c r="A13" s="2" t="s">
        <v>10</v>
      </c>
      <c r="B13" s="3" t="s">
        <v>11</v>
      </c>
      <c r="C13" s="6"/>
      <c r="D13" s="4">
        <v>0</v>
      </c>
      <c r="E13" s="4">
        <v>0</v>
      </c>
      <c r="F13" s="4">
        <v>0</v>
      </c>
      <c r="G13" s="4">
        <v>0</v>
      </c>
      <c r="H13" s="5"/>
    </row>
    <row r="14" spans="1:8" s="1" customFormat="1" ht="26.25" customHeight="1" x14ac:dyDescent="0.3">
      <c r="A14" s="2" t="s">
        <v>12</v>
      </c>
      <c r="B14" s="3" t="s">
        <v>13</v>
      </c>
      <c r="C14" s="6"/>
      <c r="D14" s="4">
        <v>0</v>
      </c>
      <c r="E14" s="4">
        <v>0</v>
      </c>
      <c r="F14" s="4">
        <v>0</v>
      </c>
      <c r="G14" s="4">
        <v>0</v>
      </c>
      <c r="H14" s="5"/>
    </row>
    <row r="15" spans="1:8" ht="27" customHeight="1" x14ac:dyDescent="0.35">
      <c r="A15" s="26" t="s">
        <v>31</v>
      </c>
      <c r="B15" s="26"/>
      <c r="C15" s="26"/>
      <c r="D15" s="26"/>
      <c r="E15" s="26"/>
      <c r="F15" s="26"/>
      <c r="G15" s="26"/>
      <c r="H15" s="26"/>
    </row>
    <row r="16" spans="1:8" ht="24.75" customHeight="1" x14ac:dyDescent="0.35">
      <c r="A16" s="7"/>
      <c r="B16" s="8"/>
      <c r="C16" s="8" t="s">
        <v>33</v>
      </c>
      <c r="D16" s="9"/>
      <c r="E16" s="9"/>
      <c r="F16" s="9"/>
      <c r="G16" s="9"/>
      <c r="H16" s="9"/>
    </row>
    <row r="17" spans="1:8" x14ac:dyDescent="0.35">
      <c r="A17" s="10" t="s">
        <v>8</v>
      </c>
      <c r="B17" s="11" t="s">
        <v>14</v>
      </c>
      <c r="C17" s="10"/>
      <c r="D17" s="10"/>
      <c r="E17" s="10"/>
      <c r="F17" s="10"/>
      <c r="G17" s="10"/>
      <c r="H17" s="12"/>
    </row>
    <row r="18" spans="1:8" x14ac:dyDescent="0.35">
      <c r="A18" s="13" t="s">
        <v>19</v>
      </c>
      <c r="B18" s="14" t="s">
        <v>20</v>
      </c>
      <c r="C18" s="15"/>
      <c r="D18" s="16">
        <f>D19+D21</f>
        <v>216938</v>
      </c>
      <c r="E18" s="16">
        <f>E19+E21</f>
        <v>125538</v>
      </c>
      <c r="F18" s="16">
        <f t="shared" ref="F18:G18" si="2">F19+F21</f>
        <v>0</v>
      </c>
      <c r="G18" s="16">
        <f t="shared" si="2"/>
        <v>0</v>
      </c>
      <c r="H18" s="12"/>
    </row>
    <row r="19" spans="1:8" ht="21" x14ac:dyDescent="0.35">
      <c r="A19" s="17" t="s">
        <v>21</v>
      </c>
      <c r="B19" s="18" t="s">
        <v>22</v>
      </c>
      <c r="C19" s="19"/>
      <c r="D19" s="20">
        <f>D20</f>
        <v>30428</v>
      </c>
      <c r="E19" s="20">
        <f>E20</f>
        <v>39628</v>
      </c>
      <c r="F19" s="20">
        <f t="shared" ref="F19:G19" si="3">F20</f>
        <v>0</v>
      </c>
      <c r="G19" s="20">
        <f t="shared" si="3"/>
        <v>0</v>
      </c>
      <c r="H19" s="12"/>
    </row>
    <row r="20" spans="1:8" ht="184" customHeight="1" x14ac:dyDescent="0.35">
      <c r="A20" s="21"/>
      <c r="B20" s="22" t="s">
        <v>27</v>
      </c>
      <c r="C20" s="22" t="s">
        <v>30</v>
      </c>
      <c r="D20" s="20">
        <v>30428</v>
      </c>
      <c r="E20" s="20">
        <v>39628</v>
      </c>
      <c r="F20" s="20">
        <v>0</v>
      </c>
      <c r="G20" s="20">
        <v>0</v>
      </c>
      <c r="H20" s="12"/>
    </row>
    <row r="21" spans="1:8" x14ac:dyDescent="0.35">
      <c r="A21" s="17" t="s">
        <v>24</v>
      </c>
      <c r="B21" s="18" t="s">
        <v>23</v>
      </c>
      <c r="C21" s="19"/>
      <c r="D21" s="20">
        <f>D22</f>
        <v>186510</v>
      </c>
      <c r="E21" s="20">
        <f>E22</f>
        <v>85910</v>
      </c>
      <c r="F21" s="20">
        <v>0</v>
      </c>
      <c r="G21" s="20">
        <v>0</v>
      </c>
      <c r="H21" s="23"/>
    </row>
    <row r="22" spans="1:8" ht="139.5" customHeight="1" x14ac:dyDescent="0.35">
      <c r="A22" s="21"/>
      <c r="B22" s="22" t="s">
        <v>28</v>
      </c>
      <c r="C22" s="22" t="s">
        <v>29</v>
      </c>
      <c r="D22" s="20">
        <v>186510</v>
      </c>
      <c r="E22" s="20">
        <v>85910</v>
      </c>
      <c r="F22" s="20">
        <v>0</v>
      </c>
      <c r="G22" s="20">
        <v>0</v>
      </c>
      <c r="H22" s="23"/>
    </row>
  </sheetData>
  <mergeCells count="15">
    <mergeCell ref="A3:H3"/>
    <mergeCell ref="A6:H6"/>
    <mergeCell ref="A4:H4"/>
    <mergeCell ref="A15:H15"/>
    <mergeCell ref="E1:H1"/>
    <mergeCell ref="A5:H5"/>
    <mergeCell ref="A2:H2"/>
    <mergeCell ref="G8:G9"/>
    <mergeCell ref="H8:H9"/>
    <mergeCell ref="A8:A9"/>
    <mergeCell ref="B8:B9"/>
    <mergeCell ref="C8:C9"/>
    <mergeCell ref="D8:D9"/>
    <mergeCell ref="E8:E9"/>
    <mergeCell ref="F8:F9"/>
  </mergeCells>
  <pageMargins left="0.43" right="0.48" top="0.59" bottom="0.49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3p PAPILDU no 10 progr</vt:lpstr>
      <vt:lpstr>'3p PAPILDU no 10 progr'!Print_Area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2024-02-26T11:54:34Z</dcterms:modified>
</cp:coreProperties>
</file>