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atu bāzes\2023\Rēzekne\"/>
    </mc:Choice>
  </mc:AlternateContent>
  <xr:revisionPtr revIDLastSave="0" documentId="13_ncr:1_{4D80A7DE-C46C-4ABA-A431-A8F28B677EF8}" xr6:coauthVersionLast="47" xr6:coauthVersionMax="47" xr10:uidLastSave="{00000000-0000-0000-0000-000000000000}"/>
  <bookViews>
    <workbookView xWindow="25080" yWindow="-570" windowWidth="29040" windowHeight="15840" xr2:uid="{5BB6F93F-35E7-4519-916D-9FBD6E24D02D}"/>
  </bookViews>
  <sheets>
    <sheet name="kavētie maks" sheetId="1" r:id="rId1"/>
  </sheets>
  <definedNames>
    <definedName name="_xlnm.Print_Area" localSheetId="0">'kavētie maks'!$A$1:$G$39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1" l="1"/>
  <c r="D39" i="1"/>
  <c r="C39" i="1"/>
  <c r="D38" i="1"/>
  <c r="E38" i="1" s="1"/>
  <c r="E37" i="1"/>
  <c r="E35" i="1"/>
  <c r="E34" i="1"/>
  <c r="E39" i="1" l="1"/>
</calcChain>
</file>

<file path=xl/sharedStrings.xml><?xml version="1.0" encoding="utf-8"?>
<sst xmlns="http://schemas.openxmlformats.org/spreadsheetml/2006/main" count="70" uniqueCount="60">
  <si>
    <t xml:space="preserve">2. pielikums </t>
  </si>
  <si>
    <t>informatīvajam ziņojumam</t>
  </si>
  <si>
    <t xml:space="preserve">"Par Rēzeknes valstspilsētas pašvaldības </t>
  </si>
  <si>
    <t xml:space="preserve">finanšu situāciju un  valsts budžeta aizdevumu </t>
  </si>
  <si>
    <t>finanšu situācijas stabilizēšanai"</t>
  </si>
  <si>
    <t xml:space="preserve">Kreditora nosaukums </t>
  </si>
  <si>
    <t xml:space="preserve">Saistību izpildes mērķis (līguma nosaukums, priekšmets) </t>
  </si>
  <si>
    <t xml:space="preserve">Kopējā saistību summa    </t>
  </si>
  <si>
    <t>Kavētie maksājumi uz 31.12.2023.</t>
  </si>
  <si>
    <t>tajā skaitā soda procentu nomaksai</t>
  </si>
  <si>
    <t xml:space="preserve">5.1. </t>
  </si>
  <si>
    <t>ACBR SIA</t>
  </si>
  <si>
    <t>Blaumaņa ielas posma no Maskavas ielas līdz Kosmonautu ielai, Rēzeknē, seguma atjaunošana (Līgums N.1.19/22/25 no 12.08.2022.)</t>
  </si>
  <si>
    <t>Stacijas ielas posma no Atbrīvošanas alejas līdz Zemnieku ielai ,V.Seiles iela Rēzeknē pārbūve  (Līgumsods par kavētiem maksājumiem)</t>
  </si>
  <si>
    <t xml:space="preserve">Vizii Urban SIA </t>
  </si>
  <si>
    <t>Rēzeknes valstspilsētas koplietošanas teritoriju apsaimniekošana un uzturēšana (Līgums Nr.1.19/22/24 no 03.08.2022.)</t>
  </si>
  <si>
    <t>SIA Rēzeknes Namsaimnieks</t>
  </si>
  <si>
    <t>Līdzfinansējums dzīvojamās mājas Kooperatīva šķērsielā 11, Rēzeknē   piebraucamā ceļa, iekšpagalma un gājēju celiņa atjaunošanai ( Līgums par līdzfinansējuma piešķiršanu Nr.1.21/23/13 no 09.10.2023.)</t>
  </si>
  <si>
    <t>Līdzfinansējums dzīvojamās mājas Atbrīvošanas alejā 178, Rēzeknē   piebraucamā ceļa, iekšpagalma un gājēju celiņa atjaunošanai ( Līgums par līdzfinansējuma piešķiršanu Nr.1.21/23/12 no 09.10.2023.)</t>
  </si>
  <si>
    <t>Līdzfinansējums dzīvojamās mājas Atbrīvošanas alejā 145A, Rēzeknē   piebraucamā ceļa, iekšpagalma, gājēju celiņa atjaunošanai un mājas caurbraucamā ceļa atjaunošanai( Līgums par līdzfinansējuma piešķiršanu Nr.1.21/23/11 no 09.10.2023.)</t>
  </si>
  <si>
    <t>V.Seiles ielas, Rēzeknē, pārbūve (līgums Nr.1.19/22/14 no 23.05.2022.)</t>
  </si>
  <si>
    <t>ELRUN SIA</t>
  </si>
  <si>
    <t>Ielu apgaismojuma tīklu un ceļu satiksmes regulēšanas luksoforu apkope Rēzeknes  valstspilsētā  (līgums Nr.1.19/22/26 no 22.09.2022., vienoš.Nr.1 par termiņa pagarinājumu)</t>
  </si>
  <si>
    <t>V.J.M. BŪVE SIA</t>
  </si>
  <si>
    <t>Par A.Pumpura ielas, Rēzeknē, pārbūvi (līgums Nr.1.19/22/13 no 25.05.2022.)</t>
  </si>
  <si>
    <t>Klaiņojošo suņu un kaķu izķeršana Rēzeknes valstspilsētas teritorijā, īslaicīga uzturēšana dzīvnieku novietnē, dzīvnieku sterilizācija un eitanāzija (līgums 19/22/4 no 28.02.2022.)</t>
  </si>
  <si>
    <t>Rēzeknes valstspilsētas pašvaldības kapsētu apsaimniekošana (Līgums Nr.1.19/22/2 no 10.02.2022.)</t>
  </si>
  <si>
    <t>SIA ALAAS</t>
  </si>
  <si>
    <t>Šķiroto sadzīves atkritumu laukumu uzturēšana</t>
  </si>
  <si>
    <t>SIA Rēzeknes Ūdens</t>
  </si>
  <si>
    <t>Lietus kanalizācijas tīklu apkope un remonts, lietus kanalizācijas attīrīšanas iekārtu apkalpošana un pilsētas strūklaku uzturēšana Rēzeknē (Līgums Nr.1.19/23/19 no 02.08.2023.)</t>
  </si>
  <si>
    <t>Akritumu konteineru uzstādīšana un atkritumu izvešana no Rēzeknes valstspilsētas pašvaldības kapsētu teritorijām (līgums Nr.1.28/22/52 no 07.12.2022.)</t>
  </si>
  <si>
    <t>SIA Clean R</t>
  </si>
  <si>
    <t>Puķu un dekoratīvo krūmu stādījumu kopšana, stādu iegāde un stādīšana Rēzeknes pilsētas koplietošanas teritorijās (Līgums Nr.1.19/21/29 no 08.06.2021.)</t>
  </si>
  <si>
    <t>Kokaugu kopšana Pilsētvides un attīstības pārvaldei piekrītošās teritorijās (līgums Nr.1.19/23/1 no 25.01.2023.)</t>
  </si>
  <si>
    <t>Pašvaldības neizīrēto dzīvokļu apsamniekošana (pilnvarojuma līgums par pašvaldības dzīvojamo un nedzīvojamo telpu pārvaldību Nr.3.1.1.37.2/23/34 no 17.02.2023.)</t>
  </si>
  <si>
    <t>SIA Rēzeknes Siltumtīkli</t>
  </si>
  <si>
    <t>Pašvaldības neizīrēto dzīvokļu siltumapgāde</t>
  </si>
  <si>
    <t>VAS Latvijas pasts</t>
  </si>
  <si>
    <t>Par vēstuļu izsūtīšanu</t>
  </si>
  <si>
    <t>par pašvaldības dzīvokļu N.Rancāna ielā 35-18 un Maskavas ielā 20-32, Rēzeknē atbrīvošanu</t>
  </si>
  <si>
    <t>Lietišķās informčijas dienests SIA</t>
  </si>
  <si>
    <t>par žurnāla BILANCE abonēšanu 2024.gadam</t>
  </si>
  <si>
    <t>SIA LMT</t>
  </si>
  <si>
    <t>Telekomunikāciju pakalpojumi</t>
  </si>
  <si>
    <t>VMZ SIA</t>
  </si>
  <si>
    <t>Gaismas dekoru uzstādīšana un apkalpošana (līgums Nr.1.28/23/42 no 04.12.2023.)</t>
  </si>
  <si>
    <t>Latgalia SIA</t>
  </si>
  <si>
    <t>PII Rotaļa, V.Seiles ielā 17, Rēzeknē vienkāršotā renovācija</t>
  </si>
  <si>
    <t>Arčers SIA</t>
  </si>
  <si>
    <t xml:space="preserve">Rēzeknes rekreācijas centra izveide tūrisma attīst. līg.Nr.3.7.6.1/11 proj. Nr.5.6.2.0/19/I/021 </t>
  </si>
  <si>
    <t>BMS Tehnoloģija SIA</t>
  </si>
  <si>
    <t xml:space="preserve">Ārdurvju piekļuves sistēma Atbrīvošanas aleja 93, Rēzekne domes ēka   </t>
  </si>
  <si>
    <t xml:space="preserve">Rēzeknes satiksme SIA </t>
  </si>
  <si>
    <t>pasažieru ar braukš.maksas atviegloj. pārvadājumu zaudējumu kompensācija (pašvaldīas dotācijas daļa)</t>
  </si>
  <si>
    <t xml:space="preserve">5.IELA </t>
  </si>
  <si>
    <t>Kultūras nama ēkas Br.Skrindu iela 3, Rēzeknē pārbūves būvprojekts</t>
  </si>
  <si>
    <t>KOPĀ</t>
  </si>
  <si>
    <t>Veikto maksājumu apmērs sasitību izpildei līdz 31.12.2023</t>
  </si>
  <si>
    <t>Rēzeknes valstspilsētas informācija par pašvaldības kreditoru saistības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</si>
</sst>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Times New Roman"/>
      <family val="2"/>
      <charset val="186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2"/>
      <charset val="186"/>
    </font>
    <font>
      <sz val="12"/>
      <color rgb="FFFF0000"/>
      <name val="Times New Roman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wrapText="1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3" fontId="0" fillId="3" borderId="0" xfId="0" applyNumberFormat="1" applyFill="1"/>
    <xf numFmtId="0" fontId="0" fillId="3" borderId="0" xfId="0" applyFill="1" applyAlignment="1">
      <alignment wrapText="1"/>
    </xf>
    <xf numFmtId="0" fontId="0" fillId="3" borderId="0" xfId="0" applyFill="1"/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vertical="center"/>
    </xf>
    <xf numFmtId="3" fontId="7" fillId="2" borderId="2" xfId="0" applyNumberFormat="1" applyFont="1" applyFill="1" applyBorder="1" applyAlignment="1">
      <alignment vertical="center"/>
    </xf>
    <xf numFmtId="3" fontId="8" fillId="3" borderId="0" xfId="0" applyNumberFormat="1" applyFont="1" applyFill="1"/>
    <xf numFmtId="0" fontId="8" fillId="0" borderId="0" xfId="0" applyFont="1" applyAlignment="1">
      <alignment wrapText="1"/>
    </xf>
    <xf numFmtId="0" fontId="8" fillId="0" borderId="0" xfId="0" applyFont="1"/>
    <xf numFmtId="0" fontId="0" fillId="0" borderId="2" xfId="0" applyBorder="1" applyAlignment="1">
      <alignment vertical="center" wrapText="1"/>
    </xf>
    <xf numFmtId="3" fontId="3" fillId="0" borderId="0" xfId="0" applyNumberFormat="1" applyFont="1"/>
    <xf numFmtId="3" fontId="0" fillId="0" borderId="0" xfId="0" applyNumberFormat="1"/>
    <xf numFmtId="0" fontId="4" fillId="0" borderId="0" xfId="0" applyFont="1"/>
    <xf numFmtId="0" fontId="0" fillId="3" borderId="2" xfId="0" applyFill="1" applyBorder="1" applyAlignment="1">
      <alignment vertical="center" wrapText="1"/>
    </xf>
    <xf numFmtId="3" fontId="0" fillId="3" borderId="2" xfId="0" applyNumberFormat="1" applyFill="1" applyBorder="1" applyAlignment="1">
      <alignment vertical="center"/>
    </xf>
    <xf numFmtId="3" fontId="0" fillId="2" borderId="2" xfId="0" applyNumberFormat="1" applyFill="1" applyBorder="1" applyAlignment="1">
      <alignment vertical="center"/>
    </xf>
    <xf numFmtId="3" fontId="5" fillId="2" borderId="2" xfId="0" applyNumberFormat="1" applyFont="1" applyFill="1" applyBorder="1" applyAlignment="1">
      <alignment vertical="center"/>
    </xf>
    <xf numFmtId="3" fontId="6" fillId="2" borderId="2" xfId="0" applyNumberFormat="1" applyFont="1" applyFill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3" fontId="3" fillId="0" borderId="0" xfId="0" applyNumberFormat="1" applyFont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 wrapText="1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CBBF2-F8BB-402A-9093-53497A383A55}">
  <dimension ref="A1:P42"/>
  <sheetViews>
    <sheetView tabSelected="1" view="pageBreakPreview" zoomScale="60" zoomScaleNormal="70" workbookViewId="0">
      <selection activeCell="G11" sqref="G11"/>
    </sheetView>
  </sheetViews>
  <sheetFormatPr defaultRowHeight="15.75" x14ac:dyDescent="0.25"/>
  <cols>
    <col min="1" max="1" width="16.625" customWidth="1"/>
    <col min="2" max="2" width="36.625" customWidth="1"/>
    <col min="3" max="3" width="12.625" customWidth="1"/>
    <col min="4" max="4" width="16.375" customWidth="1"/>
    <col min="5" max="5" width="17.5" customWidth="1"/>
    <col min="6" max="6" width="12.125" customWidth="1"/>
    <col min="7" max="7" width="16.875" customWidth="1"/>
    <col min="8" max="8" width="15.5" customWidth="1"/>
    <col min="9" max="9" width="26.5" customWidth="1"/>
    <col min="10" max="10" width="17.875" customWidth="1"/>
    <col min="11" max="11" width="12.5" customWidth="1"/>
    <col min="12" max="12" width="17.375" customWidth="1"/>
  </cols>
  <sheetData>
    <row r="1" spans="1:16" s="1" customFormat="1" x14ac:dyDescent="0.25">
      <c r="E1" s="2"/>
      <c r="F1" s="2"/>
      <c r="G1" s="3" t="s">
        <v>0</v>
      </c>
    </row>
    <row r="2" spans="1:16" s="1" customFormat="1" x14ac:dyDescent="0.25">
      <c r="E2" s="2"/>
      <c r="F2" s="2"/>
      <c r="G2" s="3" t="s">
        <v>1</v>
      </c>
    </row>
    <row r="3" spans="1:16" s="1" customFormat="1" x14ac:dyDescent="0.25">
      <c r="D3" s="37" t="s">
        <v>2</v>
      </c>
      <c r="E3" s="37"/>
      <c r="F3" s="37"/>
      <c r="G3" s="37"/>
    </row>
    <row r="4" spans="1:16" s="1" customFormat="1" x14ac:dyDescent="0.25">
      <c r="E4" s="2"/>
      <c r="F4" s="2"/>
      <c r="G4" s="3" t="s">
        <v>3</v>
      </c>
    </row>
    <row r="5" spans="1:16" s="1" customFormat="1" x14ac:dyDescent="0.25">
      <c r="E5" s="2"/>
      <c r="F5" s="2"/>
      <c r="G5" s="3" t="s">
        <v>4</v>
      </c>
    </row>
    <row r="6" spans="1:16" s="1" customFormat="1" x14ac:dyDescent="0.25">
      <c r="N6" s="2"/>
      <c r="O6" s="2"/>
      <c r="P6" s="3"/>
    </row>
    <row r="7" spans="1:16" x14ac:dyDescent="0.25">
      <c r="A7" s="38" t="s">
        <v>59</v>
      </c>
      <c r="B7" s="38"/>
      <c r="C7" s="38"/>
      <c r="D7" s="38"/>
      <c r="E7" s="38"/>
      <c r="F7" s="38"/>
      <c r="G7" s="46"/>
      <c r="H7" s="46"/>
      <c r="I7" s="46"/>
    </row>
    <row r="8" spans="1:16" ht="15.6" customHeight="1" x14ac:dyDescent="0.25">
      <c r="A8" s="39" t="s">
        <v>5</v>
      </c>
      <c r="B8" s="39" t="s">
        <v>6</v>
      </c>
      <c r="C8" s="39" t="s">
        <v>7</v>
      </c>
      <c r="D8" s="40" t="s">
        <v>58</v>
      </c>
      <c r="E8" s="41" t="s">
        <v>8</v>
      </c>
      <c r="F8" s="43" t="s">
        <v>9</v>
      </c>
      <c r="G8" s="45"/>
      <c r="H8" s="45"/>
      <c r="I8" s="45"/>
    </row>
    <row r="9" spans="1:16" ht="76.5" customHeight="1" x14ac:dyDescent="0.25">
      <c r="A9" s="39"/>
      <c r="B9" s="39"/>
      <c r="C9" s="39"/>
      <c r="D9" s="40"/>
      <c r="E9" s="42"/>
      <c r="F9" s="44"/>
      <c r="H9" s="4"/>
    </row>
    <row r="10" spans="1:16" x14ac:dyDescent="0.25">
      <c r="A10" s="35">
        <v>1</v>
      </c>
      <c r="B10" s="5">
        <v>2</v>
      </c>
      <c r="C10" s="5">
        <v>3</v>
      </c>
      <c r="D10" s="5">
        <v>4</v>
      </c>
      <c r="E10" s="6">
        <v>5</v>
      </c>
      <c r="F10" s="5" t="s">
        <v>10</v>
      </c>
      <c r="H10" s="4"/>
    </row>
    <row r="11" spans="1:16" s="9" customFormat="1" ht="62.25" customHeight="1" x14ac:dyDescent="0.25">
      <c r="A11" s="16" t="s">
        <v>11</v>
      </c>
      <c r="B11" s="31" t="s">
        <v>12</v>
      </c>
      <c r="C11" s="21">
        <v>753563.78</v>
      </c>
      <c r="D11" s="21">
        <v>614558.44999999995</v>
      </c>
      <c r="E11" s="22">
        <v>146964.76999999999</v>
      </c>
      <c r="F11" s="21">
        <v>7959.44</v>
      </c>
      <c r="G11" s="7"/>
      <c r="H11" s="8"/>
      <c r="I11" s="7"/>
    </row>
    <row r="12" spans="1:16" s="9" customFormat="1" ht="74.099999999999994" customHeight="1" x14ac:dyDescent="0.25">
      <c r="A12" s="16" t="s">
        <v>11</v>
      </c>
      <c r="B12" s="31" t="s">
        <v>13</v>
      </c>
      <c r="C12" s="21"/>
      <c r="D12" s="21"/>
      <c r="E12" s="22">
        <v>29283.15</v>
      </c>
      <c r="F12" s="11">
        <v>29283.15</v>
      </c>
      <c r="G12" s="7"/>
      <c r="H12" s="8"/>
      <c r="I12" s="7"/>
    </row>
    <row r="13" spans="1:16" s="9" customFormat="1" ht="47.25" x14ac:dyDescent="0.25">
      <c r="A13" s="20" t="s">
        <v>14</v>
      </c>
      <c r="B13" s="31" t="s">
        <v>15</v>
      </c>
      <c r="C13" s="21">
        <v>3081890.78</v>
      </c>
      <c r="D13" s="21">
        <v>1273094.17</v>
      </c>
      <c r="E13" s="22">
        <v>200444.28</v>
      </c>
      <c r="F13" s="21">
        <v>10571.44</v>
      </c>
      <c r="G13" s="7"/>
      <c r="H13" s="8"/>
      <c r="I13" s="7"/>
    </row>
    <row r="14" spans="1:16" s="9" customFormat="1" ht="73.5" customHeight="1" x14ac:dyDescent="0.25">
      <c r="A14" s="20" t="s">
        <v>16</v>
      </c>
      <c r="B14" s="32" t="s">
        <v>17</v>
      </c>
      <c r="C14" s="21">
        <v>26887.96</v>
      </c>
      <c r="D14" s="21">
        <v>0</v>
      </c>
      <c r="E14" s="23">
        <v>26887.96</v>
      </c>
      <c r="F14" s="21">
        <v>0</v>
      </c>
      <c r="G14" s="7"/>
      <c r="H14" s="8"/>
      <c r="I14" s="7"/>
    </row>
    <row r="15" spans="1:16" s="9" customFormat="1" ht="75.75" customHeight="1" x14ac:dyDescent="0.25">
      <c r="A15" s="20" t="s">
        <v>16</v>
      </c>
      <c r="B15" s="32" t="s">
        <v>18</v>
      </c>
      <c r="C15" s="21">
        <v>31999.63</v>
      </c>
      <c r="D15" s="21">
        <v>0</v>
      </c>
      <c r="E15" s="24">
        <v>31999.63</v>
      </c>
      <c r="F15" s="21">
        <v>0</v>
      </c>
      <c r="G15" s="7"/>
      <c r="H15" s="8"/>
      <c r="I15" s="7"/>
    </row>
    <row r="16" spans="1:16" s="9" customFormat="1" ht="95.25" customHeight="1" x14ac:dyDescent="0.25">
      <c r="A16" s="20" t="s">
        <v>16</v>
      </c>
      <c r="B16" s="32" t="s">
        <v>19</v>
      </c>
      <c r="C16" s="21">
        <v>10259.790000000001</v>
      </c>
      <c r="D16" s="21">
        <v>0</v>
      </c>
      <c r="E16" s="24">
        <v>10259.790000000001</v>
      </c>
      <c r="F16" s="21">
        <v>0</v>
      </c>
      <c r="G16" s="7"/>
      <c r="H16" s="8"/>
      <c r="I16" s="7"/>
    </row>
    <row r="17" spans="1:9" s="9" customFormat="1" ht="31.5" x14ac:dyDescent="0.25">
      <c r="A17" s="25" t="s">
        <v>11</v>
      </c>
      <c r="B17" s="31" t="s">
        <v>20</v>
      </c>
      <c r="C17" s="21">
        <v>2082619.94</v>
      </c>
      <c r="D17" s="21">
        <v>1591861.35</v>
      </c>
      <c r="E17" s="22">
        <v>287039.78999999998</v>
      </c>
      <c r="F17" s="21">
        <v>4543.1899999999996</v>
      </c>
      <c r="G17" s="7"/>
      <c r="H17" s="8"/>
      <c r="I17" s="7"/>
    </row>
    <row r="18" spans="1:9" s="9" customFormat="1" ht="83.25" customHeight="1" x14ac:dyDescent="0.25">
      <c r="A18" s="20" t="s">
        <v>21</v>
      </c>
      <c r="B18" s="31" t="s">
        <v>22</v>
      </c>
      <c r="C18" s="21">
        <v>114084.63</v>
      </c>
      <c r="D18" s="21">
        <v>106051.26</v>
      </c>
      <c r="E18" s="22">
        <v>7399.28</v>
      </c>
      <c r="F18" s="21">
        <v>0</v>
      </c>
      <c r="G18" s="7"/>
      <c r="H18" s="8"/>
      <c r="I18" s="7"/>
    </row>
    <row r="19" spans="1:9" s="9" customFormat="1" ht="31.5" x14ac:dyDescent="0.25">
      <c r="A19" s="20" t="s">
        <v>23</v>
      </c>
      <c r="B19" s="31" t="s">
        <v>24</v>
      </c>
      <c r="C19" s="21">
        <v>442677.4</v>
      </c>
      <c r="D19" s="21">
        <v>398409.65</v>
      </c>
      <c r="E19" s="22">
        <v>44267.75</v>
      </c>
      <c r="F19" s="21">
        <v>0</v>
      </c>
      <c r="G19" s="7"/>
      <c r="H19" s="8"/>
      <c r="I19" s="7"/>
    </row>
    <row r="20" spans="1:9" s="9" customFormat="1" ht="63" x14ac:dyDescent="0.25">
      <c r="A20" s="20" t="s">
        <v>16</v>
      </c>
      <c r="B20" s="31" t="s">
        <v>25</v>
      </c>
      <c r="C20" s="21">
        <v>246005.1</v>
      </c>
      <c r="D20" s="21">
        <v>161198.63</v>
      </c>
      <c r="E20" s="22">
        <v>15895.77</v>
      </c>
      <c r="F20" s="21">
        <v>0</v>
      </c>
      <c r="G20" s="7"/>
      <c r="H20" s="8"/>
      <c r="I20" s="7"/>
    </row>
    <row r="21" spans="1:9" s="9" customFormat="1" ht="47.25" x14ac:dyDescent="0.25">
      <c r="A21" s="20" t="s">
        <v>16</v>
      </c>
      <c r="B21" s="31" t="s">
        <v>26</v>
      </c>
      <c r="C21" s="21">
        <v>215247.84</v>
      </c>
      <c r="D21" s="21">
        <v>123446.05</v>
      </c>
      <c r="E21" s="22">
        <v>13003.73</v>
      </c>
      <c r="F21" s="21">
        <v>0</v>
      </c>
      <c r="G21" s="7"/>
      <c r="H21" s="8"/>
      <c r="I21" s="7"/>
    </row>
    <row r="22" spans="1:9" s="9" customFormat="1" x14ac:dyDescent="0.25">
      <c r="A22" s="20" t="s">
        <v>27</v>
      </c>
      <c r="B22" s="31" t="s">
        <v>28</v>
      </c>
      <c r="C22" s="21">
        <v>36300</v>
      </c>
      <c r="D22" s="21">
        <v>26446</v>
      </c>
      <c r="E22" s="22">
        <v>4537.5</v>
      </c>
      <c r="F22" s="21">
        <v>0</v>
      </c>
      <c r="G22" s="7"/>
      <c r="H22" s="8"/>
      <c r="I22" s="7"/>
    </row>
    <row r="23" spans="1:9" s="9" customFormat="1" ht="78.75" x14ac:dyDescent="0.25">
      <c r="A23" s="20" t="s">
        <v>29</v>
      </c>
      <c r="B23" s="31" t="s">
        <v>30</v>
      </c>
      <c r="C23" s="21">
        <v>50772.81</v>
      </c>
      <c r="D23" s="21">
        <v>20911.22</v>
      </c>
      <c r="E23" s="22">
        <v>484</v>
      </c>
      <c r="F23" s="21">
        <v>0</v>
      </c>
      <c r="G23" s="7"/>
      <c r="H23" s="8"/>
      <c r="I23" s="7"/>
    </row>
    <row r="24" spans="1:9" s="9" customFormat="1" ht="63" x14ac:dyDescent="0.25">
      <c r="A24" s="20" t="s">
        <v>27</v>
      </c>
      <c r="B24" s="31" t="s">
        <v>31</v>
      </c>
      <c r="C24" s="21">
        <v>126192.59</v>
      </c>
      <c r="D24" s="21">
        <v>64824.63</v>
      </c>
      <c r="E24" s="22">
        <v>9998.51</v>
      </c>
      <c r="F24" s="21">
        <v>0</v>
      </c>
      <c r="G24" s="7"/>
      <c r="H24" s="8"/>
      <c r="I24" s="7"/>
    </row>
    <row r="25" spans="1:9" s="9" customFormat="1" ht="63" x14ac:dyDescent="0.25">
      <c r="A25" s="20" t="s">
        <v>32</v>
      </c>
      <c r="B25" s="31" t="s">
        <v>33</v>
      </c>
      <c r="C25" s="21">
        <v>346963.3</v>
      </c>
      <c r="D25" s="21">
        <v>316046.82</v>
      </c>
      <c r="E25" s="22">
        <v>24954.22</v>
      </c>
      <c r="F25" s="21">
        <v>1249.19</v>
      </c>
      <c r="G25" s="7"/>
      <c r="H25" s="8"/>
      <c r="I25" s="7"/>
    </row>
    <row r="26" spans="1:9" s="9" customFormat="1" ht="47.25" x14ac:dyDescent="0.25">
      <c r="A26" s="20" t="s">
        <v>14</v>
      </c>
      <c r="B26" s="31" t="s">
        <v>34</v>
      </c>
      <c r="C26" s="21">
        <v>113220.79</v>
      </c>
      <c r="D26" s="21">
        <v>98785.38</v>
      </c>
      <c r="E26" s="22">
        <v>4427.01</v>
      </c>
      <c r="F26" s="21">
        <v>1545.39</v>
      </c>
      <c r="G26" s="7"/>
      <c r="H26" s="8"/>
      <c r="I26" s="7"/>
    </row>
    <row r="27" spans="1:9" s="9" customFormat="1" ht="87" customHeight="1" x14ac:dyDescent="0.25">
      <c r="A27" s="20" t="s">
        <v>16</v>
      </c>
      <c r="B27" s="31" t="s">
        <v>35</v>
      </c>
      <c r="C27" s="21">
        <v>726.96</v>
      </c>
      <c r="D27" s="21">
        <v>0</v>
      </c>
      <c r="E27" s="22">
        <v>726.96</v>
      </c>
      <c r="F27" s="21">
        <v>0</v>
      </c>
      <c r="G27" s="7"/>
      <c r="I27" s="7"/>
    </row>
    <row r="28" spans="1:9" s="9" customFormat="1" ht="31.5" x14ac:dyDescent="0.25">
      <c r="A28" s="20" t="s">
        <v>36</v>
      </c>
      <c r="B28" s="31" t="s">
        <v>37</v>
      </c>
      <c r="C28" s="21">
        <v>1254.53</v>
      </c>
      <c r="D28" s="21">
        <v>0</v>
      </c>
      <c r="E28" s="22">
        <v>1254.53</v>
      </c>
      <c r="F28" s="21">
        <v>0</v>
      </c>
      <c r="G28" s="7"/>
      <c r="I28" s="7"/>
    </row>
    <row r="29" spans="1:9" s="9" customFormat="1" x14ac:dyDescent="0.25">
      <c r="A29" s="20" t="s">
        <v>38</v>
      </c>
      <c r="B29" s="31" t="s">
        <v>39</v>
      </c>
      <c r="C29" s="21">
        <v>225.18</v>
      </c>
      <c r="D29" s="21">
        <v>0</v>
      </c>
      <c r="E29" s="22">
        <v>225.18</v>
      </c>
      <c r="F29" s="21">
        <v>0</v>
      </c>
      <c r="G29" s="7"/>
      <c r="I29" s="7"/>
    </row>
    <row r="30" spans="1:9" s="9" customFormat="1" ht="56.1" customHeight="1" x14ac:dyDescent="0.25">
      <c r="A30" s="20" t="s">
        <v>16</v>
      </c>
      <c r="B30" s="31" t="s">
        <v>40</v>
      </c>
      <c r="C30" s="21">
        <v>945.25</v>
      </c>
      <c r="D30" s="21">
        <v>0</v>
      </c>
      <c r="E30" s="22">
        <v>945.25</v>
      </c>
      <c r="F30" s="21">
        <v>0</v>
      </c>
      <c r="G30" s="7"/>
      <c r="I30" s="7"/>
    </row>
    <row r="31" spans="1:9" s="9" customFormat="1" ht="31.5" x14ac:dyDescent="0.25">
      <c r="A31" s="26" t="s">
        <v>41</v>
      </c>
      <c r="B31" s="31" t="s">
        <v>42</v>
      </c>
      <c r="C31" s="21">
        <v>269</v>
      </c>
      <c r="D31" s="21">
        <v>0</v>
      </c>
      <c r="E31" s="22">
        <v>269</v>
      </c>
      <c r="F31" s="21">
        <v>0</v>
      </c>
      <c r="G31" s="7"/>
      <c r="I31" s="7"/>
    </row>
    <row r="32" spans="1:9" s="9" customFormat="1" x14ac:dyDescent="0.25">
      <c r="A32" s="20" t="s">
        <v>43</v>
      </c>
      <c r="B32" s="31" t="s">
        <v>44</v>
      </c>
      <c r="C32" s="21">
        <v>72.09</v>
      </c>
      <c r="D32" s="21">
        <v>0</v>
      </c>
      <c r="E32" s="22">
        <v>72.09</v>
      </c>
      <c r="F32" s="21">
        <v>0</v>
      </c>
      <c r="G32" s="7"/>
      <c r="I32" s="7"/>
    </row>
    <row r="33" spans="1:10" s="9" customFormat="1" ht="30.75" customHeight="1" x14ac:dyDescent="0.25">
      <c r="A33" s="16" t="s">
        <v>45</v>
      </c>
      <c r="B33" s="27" t="s">
        <v>46</v>
      </c>
      <c r="C33" s="11">
        <v>12077.37</v>
      </c>
      <c r="D33" s="11">
        <v>0</v>
      </c>
      <c r="E33" s="22">
        <v>12077.37</v>
      </c>
      <c r="F33" s="11">
        <v>0</v>
      </c>
      <c r="G33" s="7"/>
      <c r="I33" s="7"/>
    </row>
    <row r="34" spans="1:10" ht="31.5" x14ac:dyDescent="0.25">
      <c r="A34" s="16" t="s">
        <v>47</v>
      </c>
      <c r="B34" s="33" t="s">
        <v>48</v>
      </c>
      <c r="C34" s="11">
        <v>1265865.97</v>
      </c>
      <c r="D34" s="11">
        <v>118664</v>
      </c>
      <c r="E34" s="12">
        <f>25740+226135.97</f>
        <v>251875.97</v>
      </c>
      <c r="F34" s="11">
        <v>25740</v>
      </c>
      <c r="G34" s="13"/>
      <c r="H34" s="14"/>
      <c r="I34" s="7"/>
      <c r="J34" s="15"/>
    </row>
    <row r="35" spans="1:10" ht="47.25" x14ac:dyDescent="0.25">
      <c r="A35" s="16" t="s">
        <v>49</v>
      </c>
      <c r="B35" s="34" t="s">
        <v>50</v>
      </c>
      <c r="C35" s="11">
        <v>8242311.9199999999</v>
      </c>
      <c r="D35" s="11">
        <v>3824648.42</v>
      </c>
      <c r="E35" s="12">
        <f>381862.91+2706446.77</f>
        <v>3088309.68</v>
      </c>
      <c r="F35" s="11"/>
      <c r="G35" s="13"/>
      <c r="H35" s="4"/>
      <c r="I35" s="7"/>
    </row>
    <row r="36" spans="1:10" ht="31.5" x14ac:dyDescent="0.25">
      <c r="A36" s="16" t="s">
        <v>51</v>
      </c>
      <c r="B36" s="34" t="s">
        <v>52</v>
      </c>
      <c r="C36" s="11">
        <v>12057.65</v>
      </c>
      <c r="D36" s="11">
        <v>9255.65</v>
      </c>
      <c r="E36" s="12">
        <v>2802</v>
      </c>
      <c r="F36" s="11"/>
      <c r="G36" s="7"/>
      <c r="I36" s="7"/>
    </row>
    <row r="37" spans="1:10" ht="47.25" x14ac:dyDescent="0.25">
      <c r="A37" s="16" t="s">
        <v>53</v>
      </c>
      <c r="B37" s="34" t="s">
        <v>54</v>
      </c>
      <c r="C37" s="11"/>
      <c r="D37" s="11"/>
      <c r="E37" s="12">
        <f>380.41+88143.65</f>
        <v>88524.06</v>
      </c>
      <c r="F37" s="11"/>
      <c r="G37" s="7"/>
      <c r="I37" s="7"/>
    </row>
    <row r="38" spans="1:10" ht="31.5" x14ac:dyDescent="0.25">
      <c r="A38" s="10" t="s">
        <v>55</v>
      </c>
      <c r="B38" s="34" t="s">
        <v>56</v>
      </c>
      <c r="C38" s="11">
        <v>143990</v>
      </c>
      <c r="D38" s="11">
        <f>80000+43197</f>
        <v>123197</v>
      </c>
      <c r="E38" s="12">
        <f>C38-D38</f>
        <v>20793</v>
      </c>
      <c r="F38" s="11"/>
      <c r="G38" s="7"/>
      <c r="I38" s="7"/>
    </row>
    <row r="39" spans="1:10" x14ac:dyDescent="0.25">
      <c r="A39" s="28"/>
      <c r="B39" s="29" t="s">
        <v>57</v>
      </c>
      <c r="C39" s="30">
        <f t="shared" ref="C39:D39" si="0">SUM(C11:C38)</f>
        <v>17358482.259999998</v>
      </c>
      <c r="D39" s="30">
        <f t="shared" si="0"/>
        <v>8871398.6799999997</v>
      </c>
      <c r="E39" s="30">
        <f>SUM(E11:E38)</f>
        <v>4325722.2299999995</v>
      </c>
      <c r="F39" s="30">
        <f t="shared" ref="F39" si="1">SUM(F11:F38)</f>
        <v>80891.800000000017</v>
      </c>
      <c r="I39" s="18"/>
    </row>
    <row r="41" spans="1:10" x14ac:dyDescent="0.25">
      <c r="B41" s="36"/>
      <c r="C41" s="36"/>
      <c r="D41" s="36"/>
      <c r="E41" s="17"/>
    </row>
    <row r="42" spans="1:10" x14ac:dyDescent="0.25">
      <c r="A42" s="19"/>
    </row>
  </sheetData>
  <mergeCells count="9">
    <mergeCell ref="B41:D41"/>
    <mergeCell ref="A8:A9"/>
    <mergeCell ref="B8:B9"/>
    <mergeCell ref="C8:C9"/>
    <mergeCell ref="D8:D9"/>
    <mergeCell ref="E8:E9"/>
    <mergeCell ref="F8:F9"/>
    <mergeCell ref="A7:F7"/>
    <mergeCell ref="D3:G3"/>
  </mergeCells>
  <pageMargins left="0.70866141732283472" right="0.70866141732283472" top="0.74803149606299213" bottom="0.74803149606299213" header="0.31496062992125984" footer="0.31496062992125984"/>
  <pageSetup paperSize="9" scale="60" orientation="portrait" verticalDpi="0" r:id="rId1"/>
  <rowBreaks count="1" manualBreakCount="1">
    <brk id="39" max="8" man="1"/>
  </rowBreaks>
  <colBreaks count="2" manualBreakCount="2">
    <brk id="9" max="41" man="1"/>
    <brk id="10" max="1048575" man="1"/>
  </colBreaks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kavētie maks</vt:lpstr>
      <vt:lpstr>'kavētie maks'!Print_Area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Kristīne Kapteine-Miezere</dc:creator>
  <cp:lastModifiedBy>Kristīne Kapteine-Miezere</cp:lastModifiedBy>
  <cp:lastPrinted>2024-01-31T08:16:49Z</cp:lastPrinted>
  <dcterms:created xsi:type="dcterms:W3CDTF">2024-01-30T22:19:11Z</dcterms:created>
  <dcterms:modified xsi:type="dcterms:W3CDTF">2024-01-31T08:19:59Z</dcterms:modified>
</cp:coreProperties>
</file>