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ekmin-my.sharepoint.com/personal/einars_cilinskis_em_gov_lv/Documents/Documents/Dokumenti/Aktuālie jautājumi 2023/ELWIND/Deklasificētais ziņojums/"/>
    </mc:Choice>
  </mc:AlternateContent>
  <xr:revisionPtr revIDLastSave="0" documentId="8_{8561FA89-641A-49C1-9A66-2204C66AB37D}" xr6:coauthVersionLast="47" xr6:coauthVersionMax="47" xr10:uidLastSave="{00000000-0000-0000-0000-000000000000}"/>
  <bookViews>
    <workbookView xWindow="-110" yWindow="-110" windowWidth="19420" windowHeight="10420" xr2:uid="{32697296-AEC8-4251-8BBE-636AE7D62FE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1" l="1"/>
  <c r="F26" i="1"/>
  <c r="E26" i="1"/>
  <c r="L14" i="1"/>
  <c r="L13" i="1"/>
  <c r="L10" i="1"/>
  <c r="L9" i="1"/>
</calcChain>
</file>

<file path=xl/sharedStrings.xml><?xml version="1.0" encoding="utf-8"?>
<sst xmlns="http://schemas.openxmlformats.org/spreadsheetml/2006/main" count="113" uniqueCount="83">
  <si>
    <t>Prioritārā pasākuma pieteikums vidējam termiņam</t>
  </si>
  <si>
    <t>Ministrija vai cita centrālā valsts iestāde:</t>
  </si>
  <si>
    <t>Ekonomikas ministrija</t>
  </si>
  <si>
    <t xml:space="preserve">Prioritārā pasākuma nosaukums: </t>
  </si>
  <si>
    <t>ELWIND Latvijas-Igaunijas atkrastes vēja enerģijas kopprojekts</t>
  </si>
  <si>
    <t xml:space="preserve">Kods: </t>
  </si>
  <si>
    <t>xx_xx_x_x</t>
  </si>
  <si>
    <t>Nr.</t>
  </si>
  <si>
    <t>Prioritārā pasākuma rādītāji un pamatojums</t>
  </si>
  <si>
    <t>Teksta garums</t>
  </si>
  <si>
    <t>1.</t>
  </si>
  <si>
    <t>Prioritārā pasākuma mērķis:</t>
  </si>
  <si>
    <t>Nodrošināt ELWIND Latvijas un Igaunijas atkrastes vēja enerģijas parka kopprojektu enerģijas ražošanai no atjaunojamiem energoresursiem, kā arī proaktīvu ārvalstu investīciju piesaisti RIS3 jomās, tādējādi veicinot Latvijas enerģētisko neatkarību.</t>
  </si>
  <si>
    <t>Zīmes</t>
  </si>
  <si>
    <t>2.</t>
  </si>
  <si>
    <t>Prioritārā pasākuma apraksts:</t>
  </si>
  <si>
    <t>2020.gada 17.septembra Ekonomikas ministrijas (turpmāk – EM) un Igaunijas Ekonomikas un komunikāciju ministrijas saprašanās memorandu par Latvijas un Igaunijas atkrastes vēja enerģijas parka kopprojektu enerģijas ražošanai no atjaunojamiem energoresursiem (turpmāk - Memorands), saskaņā ar kuru EM un LIAA ir jānodrošina projekta īstenošana un koordinācija Latvijā.
Apstiprinātajā Nacionālais enerģētikas un klimata plānā 2021.-2030. gadam (turpmāk – NEKP) ir paredzēti pasākumi, enerģētiskās drošības nodrošināšanai, enerģijas tirgus infrastruktūras uzturēšanai un uzlabošanai, kā arī inovāciju, pētniecības un konkurētspējas sekmēšanai. NEKP ir nostiprināts uzdevums periodā līdz 2030. gadam īstenot starpvalstu projektu atkrastes vēja parka būvniecībai. 
NEKP un Memorandā noteikto mērķu sasniegšanai LIAA nepieceišams izveidot ELWIND projekta komanda, lai uzsāktu tā īstenošanu (izpēte, ietekmes uz vidi novērtējums, saistītie iepirkumi u.c.).
Lai nodrošinātu ELWIND projekta īstenošanu ir nepieciešams veikt Ietekmes uz vidi novērtējums (turpmāk-IVN). Prasības ietekmes uz vidi novērtējuma procedūrai Latvijā nosaka likums “Par ietekmes uz vidi novērtējumu”  un Ministru kabineta 2015.gada13.janvāra noteikumi Nr.18 „Kārtība, kādā novērtē paredzētās darbības ietekmi uz vidi un akceptē paredzēto darbību”. Šajos normatīvajos aktos ir pārņemtas Eiropas Savienības dalībvalstīm saistošās prasības, kas izriet no Eiropas Parlamenta un Padomes Direktīvas 2014/52/ES ar ko groza Direktīvu 2011/92/ES par dažu sabiedrisku un privātu projektu ietekmes uz vidi novērtējumu un Eiropas Parlamenta un Padomes Direktīvas 2011.gada 13.decembra direktīvas 2011/02/ES par dažu valsts un privātu projektu ietekmes uz vidi novērtējumu (kodificētā versija) u.c.direktīvām. IVN procedūru saskaņā ar likumu koordinē un pārrauga Vides pārraudzības valsts birojs (VPVB).</t>
  </si>
  <si>
    <t>Vārdi</t>
  </si>
  <si>
    <t>3.</t>
  </si>
  <si>
    <t>Valdības rīcības plāns:</t>
  </si>
  <si>
    <t>32.4 ., 39.1., 62.1., 62.2., 81.1., 212.1.(Valdības rīcības plāns Deklarācijas par A.K.Kariņa vadītā Ministru kabineta iecerēto darbību īstenošanai)</t>
  </si>
  <si>
    <t>4.</t>
  </si>
  <si>
    <t>Atbilstība vidēja termiņa budžeta ietvara likumā noteiktajiem budžeta mērķiem un prioritārajiem attīstības virzieniem:</t>
  </si>
  <si>
    <t>Atbilst likuma "Par vidēja termiņa budžeta ietvaru 2022., 2023. un 2024. gadam" 1.panta 4. 5. un 6.apakšpunktam: 
"4) valsts inovatīvā potenciāla stiprināšana, palielinot zinātnes bāzes finansējumu un finansējumu fundamentālajiem un lietišķajiem pētījumiem;"
"5) pēcpandēmijas perioda ekonomiskās vides noturības veicināšana, atbalstot uzņēmumu atgūšanos un attīstību, stiprinot uzņēmumu kapitāla bāzi un investīciju piesaisti;"
"6) publisko investīciju projektu portfeļa palielināšana un finansēšana pašvaldību investīciju projektiem, valsts reģionālo autoceļu pārbūvei un atjaunošanai, lauksaimniecības, meža un zivsaimniecības nozares infrastruktūras pilnveidošanai, ugunsdzēsības un glābšanas transportlīdzekļu iegādei un investīcijām valsts militārās un aizsardzības industrijas attīstībā."</t>
  </si>
  <si>
    <t>5.</t>
  </si>
  <si>
    <t>5.1. Ietekme uz tautsaimniecību, tai skaitā nacionālo drošību, un ekonomiskās izaugsmes veicināšanu:</t>
  </si>
  <si>
    <t>Ietekme ir pastarpināta</t>
  </si>
  <si>
    <t>5.2. Strukturālo reformu īstenošana:</t>
  </si>
  <si>
    <t>Reformas netiek īstenotas</t>
  </si>
  <si>
    <t>-</t>
  </si>
  <si>
    <t>6.</t>
  </si>
  <si>
    <t xml:space="preserve">Prioritārā pasākuma būtiskākie politikas rezultatīvie rādītāji (tai skaitā to mērvienība), uz kuru sasniegšanu ir vērsts prioritārais pasākums:
</t>
  </si>
  <si>
    <t xml:space="preserve">Attīstības plānošanas dokumenti un normatīvie akti, kuros ir minēti attiecīgie politikas rezultatīvie rādītāji:
</t>
  </si>
  <si>
    <t>Eksporta apjomu palielināt līdz 29,8 miljardiem euro 2030. gadā. Līdz 2030. gadam īstenots starpvalstu projektu atkrastes  (angl. off-shore) vēja parka būvniecībai, līdz 2030. gadam sekmējot  50% atjaunojamās enerģijas īpatsvaru kopējā enerģijas gala patēriņa, kā arī nodrošināt Latvijas kopējo siltumnīcefekta gāzu (turpmāk – SEG) emisiju samazinājumu par 65%, salīdzinot ar SEG emisiju apjomu 1990. gadu.</t>
  </si>
  <si>
    <t>Nacionālās Industriālās politikas pamatnostādnes 2021-2027.gadam</t>
  </si>
  <si>
    <t>Nodarbināto īpatsvars augsto tehnoloģiju ražošanas un pakalpojumu nozarēs 2024.gadā 3.5%., 2027.gadā 3.8%/Strādājošo īpatsvars kopskaitā ar vidējo bruto darba algu &gt; 6000 EUR/mēnesī, 2024.gadā 0.5%, 2027.gadā, 0.6%</t>
  </si>
  <si>
    <t>Nacionālās Industriālās politikas pamatnostādnes 2021.-2027.gadam, Ministru kabineta 2021.gada28.aprīļa rīkojums Nr.292 "par Par Latvijas Atveseļošanas un noturības mehānisma plānu", Ministru kabineta 2020.gada 4.februāra rīkojums Nr.46 "Par Latvijas Nacionālo enerģētikas un klimata plānu 2021.-2030. gadam"</t>
  </si>
  <si>
    <t>Papildus piesaistītās ārvalstu investīcijas laika periodā no 2022.gada-2026.gadam 87meuro, radot vismaz līdz 328 jaunām darba vietām Vidzemes, Latgales, Kurzemes un Zemgales plānošanas reģionos.</t>
  </si>
  <si>
    <t xml:space="preserve">Ministru kabineta 2021.gada 28.aprīļa rīkojums Nr.292 "Par Latvijas Atveseļošanas un noturības mehānisma plānu".
Ministru kabineta noteikumu projekts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t>
  </si>
  <si>
    <t>7.</t>
  </si>
  <si>
    <t>Finanšu rādītāji, informācija par amata vietām</t>
  </si>
  <si>
    <t>2023.gads</t>
  </si>
  <si>
    <t>2024.gads</t>
  </si>
  <si>
    <t>2025.gads</t>
  </si>
  <si>
    <t>Turpmākā laikposmā līdz pasākuma pabeigšanai (ja tas ir terminēts)</t>
  </si>
  <si>
    <t>Turpmāk katru gadu (ja pasākums nav terminēts)</t>
  </si>
  <si>
    <t>Pasākuma pabeigšanas gads (ja tas ir terminēts)</t>
  </si>
  <si>
    <r>
      <t>Ieņēmumi kopā, euro</t>
    </r>
    <r>
      <rPr>
        <b/>
        <vertAlign val="superscript"/>
        <sz val="8"/>
        <rFont val="Times New Roman"/>
        <family val="1"/>
        <charset val="186"/>
      </rPr>
      <t>1</t>
    </r>
  </si>
  <si>
    <t xml:space="preserve">Izdevumi kopā, euro </t>
  </si>
  <si>
    <t>tai skaitā atlīdzība</t>
  </si>
  <si>
    <t>Izdevumi kopā sadalījumā pa finansēšanas avotiem:</t>
  </si>
  <si>
    <t>finansējums tiks rasts ministrijas budžeta ietvaros</t>
  </si>
  <si>
    <t>papildus nepieciešamais valsts budžeta finansējums</t>
  </si>
  <si>
    <t>Ar prioritārā pasākuma ieviešanu saistītās amata vietu skaita izmaiņas (+/-) pret 2022.gadu</t>
  </si>
  <si>
    <t>6</t>
  </si>
  <si>
    <t>8.</t>
  </si>
  <si>
    <t>Prioritārā pasākuma raksturojošākie darbības rezultāti un to rezultatīvie rādītāji</t>
  </si>
  <si>
    <t>Darbības rezultāts</t>
  </si>
  <si>
    <t>Darbības rezultatīvais rādītājs</t>
  </si>
  <si>
    <t>Atļaujas saņemšana par paredzētās darbības uzsākšanu (atkrastes vēja parka attīstīšanai)</t>
  </si>
  <si>
    <t>Īstenota IVN procedūra (sabiedriskās apspriešanas, programmas izstrādāšana, zinojuma un atzinuma sagatavošana)</t>
  </si>
  <si>
    <t>Piesaistītās ārvalstu investīcijas un no jauna radīto darba vietu skaits RIS3 nozarēs</t>
  </si>
  <si>
    <t>Piesaistīto ārvalstu investīciju apjoms (potenciālās darba vietas) - ārvalstu investoru prognozētais apjoms</t>
  </si>
  <si>
    <t>10 (20)</t>
  </si>
  <si>
    <t>20 (50)</t>
  </si>
  <si>
    <t>Nodrošināta ELWIND projekta īstenošana</t>
  </si>
  <si>
    <t>Veikta licences laukuma izsole jūrā</t>
  </si>
  <si>
    <t>9.</t>
  </si>
  <si>
    <t>Ja kapitālie izdevumi ir saistīti ar ēkas, būves, zemes, inženiertehniskās un tehnoloģiskās iekārtas, specializētās iekārtas vai operatīvā transporta iegādi, būvniecību vai atjaunošanu, norāda:</t>
  </si>
  <si>
    <t>objekta veids</t>
  </si>
  <si>
    <t xml:space="preserve">veicamā darbība </t>
  </si>
  <si>
    <t>ieguldījuma teritorija 
(vietējā pašvaldība)</t>
  </si>
  <si>
    <t>Vai pēdējo 3 gadu laikā ir bijis piešķirts finansējums šādam mērķim?</t>
  </si>
  <si>
    <t>Nē</t>
  </si>
  <si>
    <t>10.</t>
  </si>
  <si>
    <t>Sagatavoja: Finanšu plānošanas un stratēģijas nodaļas referente</t>
  </si>
  <si>
    <t>(amats)</t>
  </si>
  <si>
    <r>
      <t>(vārds, uzvārds)                                                          (paraksts</t>
    </r>
    <r>
      <rPr>
        <vertAlign val="superscript"/>
        <sz val="8"/>
        <rFont val="Times New Roman"/>
        <family val="1"/>
        <charset val="186"/>
      </rPr>
      <t>2</t>
    </r>
    <r>
      <rPr>
        <sz val="9"/>
        <rFont val="Times New Roman"/>
        <family val="1"/>
        <charset val="186"/>
      </rPr>
      <t>)</t>
    </r>
  </si>
  <si>
    <r>
      <t>(datums</t>
    </r>
    <r>
      <rPr>
        <vertAlign val="superscript"/>
        <sz val="9"/>
        <rFont val="Times New Roman"/>
        <family val="1"/>
        <charset val="186"/>
      </rPr>
      <t>2</t>
    </r>
    <r>
      <rPr>
        <sz val="9"/>
        <rFont val="Times New Roman"/>
        <family val="1"/>
        <charset val="186"/>
      </rPr>
      <t>)</t>
    </r>
  </si>
  <si>
    <t>(tālrunis, elektroniskā pasta adrese)</t>
  </si>
  <si>
    <r>
      <t xml:space="preserve">Piezīmes.
</t>
    </r>
    <r>
      <rPr>
        <vertAlign val="superscript"/>
        <sz val="8"/>
        <rFont val="Times New Roman"/>
        <family val="1"/>
        <charset val="186"/>
      </rPr>
      <t>1</t>
    </r>
    <r>
      <rPr>
        <sz val="8"/>
        <rFont val="Times New Roman"/>
        <family val="1"/>
        <charset val="186"/>
      </rPr>
      <t xml:space="preserve"> Norāda prognozēto kopējo ieņēmumu izmaiņas prioritārajam pasākumam, kura īstenošana ir vērsta uz jauna veida nodokļu vai nenodokļu ieņēmumu veidu radīšanu vai ieņēmumu no esoša ieņēmumu veida apmēra izmaiņām. Pārējās ieņēmumu izmaiņas no prioritārā pasākuma īstenošanas nenosaka.  
</t>
    </r>
    <r>
      <rPr>
        <vertAlign val="superscript"/>
        <sz val="8"/>
        <rFont val="Times New Roman"/>
        <family val="1"/>
        <charset val="186"/>
      </rPr>
      <t>2</t>
    </r>
    <r>
      <rPr>
        <sz val="8"/>
        <rFont val="Times New Roman"/>
        <family val="1"/>
        <charset val="186"/>
      </rPr>
      <t xml:space="preserve"> Dokumenta rekvizītus "paraksts" un "datums" neaizpilda, ja elektroniskais dokuments ir sagatavots atbilstoši normatīvajiem aktiem par elektronisko dokumentu noformēšanu.”.</t>
    </r>
  </si>
  <si>
    <t xml:space="preserve">Mērķtiecīgas ekonomiskās sadarbības veidošana proaktīvi uzrunājot potenciālos ārvalstu investorus, tiešā veidā ietekmēs ārvalstu investīciju apjomu prioritārajos sektoros un veicinās Latvijas tēla atpazīstamību ārvalstu uzņēmēju vidū. Stiprinot LIAA, tiks uzlabota aģentūras konkurētsēja salīdzinājumā ar pārējo Baltijas valstu investīciju piesaistes aģentūrām, nodrošinot to, ka pieejamais finansējuma apjoms ārvalstu investīciju piesaistei ir vismaz 45% apmērā no tā finansejuma apjoma, kas ir pieejams Invest Estonia savu funkciju izpildei.
Saskaņā ar NEKP, kas ir dokuments ilgtermiņa enerģētikas un klimata politikas plānošanai, kura ilgtermiņa mērķis ir, uzlabojot enerģētisko drošību un sabiedrības labklājību, ilgtspējīgā, konkurētspējīgā, izmaksu efektīvā, drošā un uz tirgus principiem balstītā veidā veicināt klimatneitrālas tautsaimniecības attīstību.
ELWIND projekta īstenošana dotu iespēju sasniegt NEKP mērķi realizējot šadus rīcības virzienus Nr. 3.,4.,5., 6., 11., un 12:  
''3.Ne-emisiju tehnoloģiju izmantošanas veicināšana elektroenerģijās ražošanā;''
''4.Ekonomiski pamatotas enerģijas pašražošanas un pašpatēriņa veicināšana;''
''5.Energoefektivitātes uzlabošana, alternatīvo degvielu  un AER tehnoloģiju izmantošanas veicināšana transportā;''
''6.Enerģētiskā drošība, enerģētiskās atkarības mazināšana, pilnīga enerģijas tirgu integrācija un infrastruktūras modernizācija;''
''11.Nodokļu sistēmas “zaļināšana” un draudzīguma pievilcīguma energoefektivitātei un AER tehnoloģijām uzlabošana;''
''12.Sabiedrības informēšana, izglītošana un izpratnes veicināšana.''
</t>
  </si>
  <si>
    <r>
      <t xml:space="preserve">Cita būtiska informācija </t>
    </r>
    <r>
      <rPr>
        <sz val="9"/>
        <rFont val="Times New Roman"/>
        <family val="1"/>
        <charset val="186"/>
      </rPr>
      <t xml:space="preserve">
Lai nodrošinātu augstāk minēto uzdevumu izpildi, EM ir pārskatījusi savu 2022. gada budžetu un radusi iespēju pārvirzīt finansējumu VRP izvirzīto uzdevumu izpildei. Informējam, ka šāda </t>
    </r>
    <r>
      <rPr>
        <sz val="9"/>
        <rFont val="Times New Roman"/>
        <family val="1"/>
      </rPr>
      <t xml:space="preserve">līdzekļu pārvirzīšana ir bijusi iespējama, ņemot vērā ārkārtas situācijas dēļ valstī noteiktos ierobežojumus, kas ir lieguši īstenot daļu iepriekš paredzēto LIAA aktivitāšu.
Nepieciešama LIAA stiprināšana attiecībā uz investīciju piesaistes procesu:
1) Atlīdzība LIAA 6 darbiniekiem - 32.saime, III B līmenis, 12.mēnešalgu grupa (vidējā 1447 EUR);
2) Preces un pakalpojumi: 2023.gadā - 49000 euro, 2024.gadā - 40000 euro un 2025.gadā - 40000 euro dažādu mārketinga pasākumu proaktīvai investīciju piesaistei prioritārajās nozarēs (informatīvie materiāli, Latvijas tēlu veicinošas kampaņas, u.c.), tematisko pasākumu organizēšana (semināri, konferences) organizēšana, ar darba vietas ierīkošanu saistīti izdevumi (mēbeles, inventārs, kancelejas preces, u.c. izdevumi). 
Lai nodrošinātu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īstenošanu, nodrošinot ārvalstu investīciju piesaisti Viedās specializācijas jomās industriālās teritorijās sadarbībā ar Kurzemes, Zemgales, Vidzemes un Latgales plānošanas reģioniem, kāpinot Latvijas uzņēmēju eksportspēju, kas paredz papildus LIAA sasniedzamos mērķus attiecībā uz privāto investīciju piesaisti un jaunu darba vietu radīšanu – papildus esošajiem rādītājiem, jānodrošina nefinanšu investīciju piesaistīšanu vai veikšanu vismaz 85 741 349 euro apmērā, izveidojot vismaz 328 jaunas darba vietas. 
IVN procedūra ietver pasākumu kopumu, kas paredz esošā vides stāvokļa izpēti paredzētajā teritorijā, objekta ietekmes uz vidi izpēti, priekšlikumu izstrādi nelabvēlīgo ietekmju samazināšanai vai novēršanai, kā arī nepieciešamo monitoringa prasību izstrādi paliekošo ietekmju novērošanai.
Veicot IVN būtu jānovērtē šādas paredzētās darbības izraisītas tiešas vai netiešas pārmaiņas vidē:
- tās kuras ietekmē vai var ietekmēt cilvēku, viņa veselību un drošību;
- bioloģisko daudzveidību (tai skaitā īpaši aizsargājamās sugas un to dzīvotnes, īpaši aizsargājamos un Eiropas Savienības nozīmes biotopus);
- zemes dzīles, gaisu, ūdeni un klimatu;
- ainavu, materiālās vērtības, kultūras un dabas mantojumu;
</t>
    </r>
    <r>
      <rPr>
        <sz val="9"/>
        <rFont val="Times New Roman"/>
        <family val="1"/>
        <charset val="186"/>
      </rPr>
      <t xml:space="preserve">- iespējamā pakļautība avāriju vai katastrofu riskiem;
- paredzētās darbības kumulatīvās ietekmes;
- visu augstāk minēto jomu mijiedarbību.
Svarīga loma ietekmes uz vidi novērtējuma procedūrā ir atvēlēta sabiedrībai, kurai ir dotas plašas iespējas līdzdarboties vides jautājumu izvērtēšanā, kā arī ietekmēt lēmuma pieņemšanas gaitu un galarezultātu.
Pēc aptuvenām aplēsēm visa ELWIND projekta IVN izpētei nevajadzētu pārsniegt 50 miljonus EUR. 50% finansējumu paredzets iegūt no The Connecting Europe Facility (turpmāk - CEF). Tātad, ņemot vērā, ka šis ir kopprojekts, abām valstīm kopā būtu jāfinansē 25 miljoni EUR, tas nozīmē 12,5 miljoni EUR katrai. Abu valstu galīgās investīcijas ir atkarīgas no galīgā parka izkārtojuma (starpsavienojuma maršruta, teritorijas lieluma, utt.), pētījumu saraksta un pētījumu metodikas, kā rezultātā izmaksas varētu pieaugt. Atsaucoties uz iepriekšminēto informāciju un tā kā šis būs pirmā šāda veida projekta realizācija Latvijas teritoriālajos ūdeņos, būs nepieciešms veikt plašus pētījumus, lai saņemtu atļauju atkrastes vēja parka attīstīšanai, tātad IVN budžeta ziņā būtu labi plānot ar rezervi 15-20 miljoni EUR valsts finansējumu.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</si>
</sst>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sz val="5"/>
      <name val="Arial"/>
      <family val="2"/>
      <charset val="186"/>
    </font>
    <font>
      <sz val="10"/>
      <name val="Arial"/>
      <family val="2"/>
      <charset val="186"/>
    </font>
    <font>
      <b/>
      <sz val="12"/>
      <name val="Times New Roman"/>
      <family val="1"/>
      <charset val="186"/>
    </font>
    <font>
      <sz val="10"/>
      <name val="Times New Roman"/>
      <family val="1"/>
      <charset val="186"/>
    </font>
    <font>
      <b/>
      <sz val="10"/>
      <name val="Times New Roman"/>
      <family val="1"/>
      <charset val="186"/>
    </font>
    <font>
      <b/>
      <sz val="9"/>
      <name val="Times New Roman"/>
      <family val="1"/>
      <charset val="186"/>
    </font>
    <font>
      <sz val="9"/>
      <color rgb="FFFF0000"/>
      <name val="Times New Roman"/>
      <family val="1"/>
      <charset val="186"/>
    </font>
    <font>
      <b/>
      <sz val="8"/>
      <name val="Times New Roman"/>
      <family val="1"/>
      <charset val="186"/>
    </font>
    <font>
      <i/>
      <sz val="10"/>
      <name val="Times New Roman"/>
      <family val="1"/>
      <charset val="186"/>
    </font>
    <font>
      <i/>
      <sz val="10"/>
      <name val="Arial"/>
      <family val="2"/>
      <charset val="186"/>
    </font>
    <font>
      <b/>
      <vertAlign val="superscript"/>
      <sz val="8"/>
      <name val="Times New Roman"/>
      <family val="1"/>
      <charset val="186"/>
    </font>
    <font>
      <sz val="9"/>
      <name val="Times New Roman"/>
      <family val="1"/>
      <charset val="186"/>
    </font>
    <font>
      <sz val="9"/>
      <name val="Times New Roman"/>
      <family val="1"/>
    </font>
    <font>
      <vertAlign val="superscript"/>
      <sz val="8"/>
      <name val="Times New Roman"/>
      <family val="1"/>
      <charset val="186"/>
    </font>
    <font>
      <vertAlign val="superscript"/>
      <sz val="9"/>
      <name val="Times New Roman"/>
      <family val="1"/>
      <charset val="186"/>
    </font>
    <font>
      <sz val="8"/>
      <name val="Times New Roman"/>
      <family val="1"/>
      <charset val="186"/>
    </font>
  </fonts>
  <fills count="4">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s>
  <cellStyleXfs count="4">
    <xf numFmtId="0" fontId="0" fillId="0" borderId="0"/>
    <xf numFmtId="0" fontId="2" fillId="0" borderId="0" applyBorder="0"/>
    <xf numFmtId="0" fontId="2" fillId="0" borderId="0"/>
    <xf numFmtId="0" fontId="2" fillId="0" borderId="0"/>
  </cellStyleXfs>
  <cellXfs count="125">
    <xf numFmtId="0" fontId="0" fillId="0" borderId="0" xfId="0"/>
    <xf numFmtId="0" fontId="1" fillId="0" borderId="0" xfId="0" applyFont="1" applyAlignment="1">
      <alignment wrapText="1"/>
    </xf>
    <xf numFmtId="0" fontId="2" fillId="0" borderId="0" xfId="0" applyFont="1" applyAlignment="1">
      <alignment wrapText="1"/>
    </xf>
    <xf numFmtId="1" fontId="2" fillId="0" borderId="0" xfId="0" applyNumberFormat="1" applyFont="1" applyAlignment="1">
      <alignment wrapText="1"/>
    </xf>
    <xf numFmtId="0" fontId="4" fillId="0" borderId="0" xfId="0" applyFont="1" applyAlignment="1">
      <alignment wrapText="1"/>
    </xf>
    <xf numFmtId="0" fontId="2" fillId="0" borderId="0" xfId="1" applyAlignment="1">
      <alignment wrapText="1"/>
    </xf>
    <xf numFmtId="0" fontId="5" fillId="0" borderId="0" xfId="1" applyFont="1" applyBorder="1" applyAlignment="1">
      <alignment vertical="center" wrapText="1"/>
    </xf>
    <xf numFmtId="1" fontId="4" fillId="0" borderId="0" xfId="0" applyNumberFormat="1" applyFont="1" applyAlignment="1">
      <alignment wrapText="1"/>
    </xf>
    <xf numFmtId="0" fontId="5" fillId="2" borderId="0" xfId="0" applyFont="1" applyFill="1" applyAlignment="1">
      <alignment vertical="top" wrapText="1"/>
    </xf>
    <xf numFmtId="0" fontId="6" fillId="0" borderId="0" xfId="0" applyFont="1" applyAlignment="1">
      <alignment vertical="top" wrapText="1"/>
    </xf>
    <xf numFmtId="0" fontId="7" fillId="0" borderId="0" xfId="0" applyFont="1" applyAlignment="1">
      <alignment vertical="top" wrapText="1"/>
    </xf>
    <xf numFmtId="0" fontId="8" fillId="0" borderId="1" xfId="0" applyFont="1" applyBorder="1" applyAlignment="1">
      <alignment horizontal="center" wrapText="1"/>
    </xf>
    <xf numFmtId="49" fontId="6" fillId="0" borderId="1" xfId="0" applyNumberFormat="1" applyFont="1" applyBorder="1" applyAlignment="1">
      <alignment horizontal="left" vertical="top" wrapText="1"/>
    </xf>
    <xf numFmtId="0" fontId="5" fillId="2" borderId="1" xfId="0" applyFont="1" applyFill="1" applyBorder="1" applyAlignment="1">
      <alignment vertical="top" wrapText="1"/>
    </xf>
    <xf numFmtId="1" fontId="4" fillId="3" borderId="2" xfId="0" applyNumberFormat="1" applyFont="1" applyFill="1" applyBorder="1" applyAlignment="1">
      <alignment wrapText="1"/>
    </xf>
    <xf numFmtId="0" fontId="4" fillId="3" borderId="2" xfId="0" applyFont="1" applyFill="1" applyBorder="1" applyAlignment="1">
      <alignment wrapText="1"/>
    </xf>
    <xf numFmtId="49" fontId="6" fillId="0" borderId="4" xfId="0" applyNumberFormat="1" applyFont="1" applyBorder="1" applyAlignment="1">
      <alignment horizontal="left" vertical="top" wrapText="1"/>
    </xf>
    <xf numFmtId="1" fontId="4" fillId="3" borderId="6" xfId="0" applyNumberFormat="1" applyFont="1" applyFill="1" applyBorder="1" applyAlignment="1">
      <alignment wrapText="1"/>
    </xf>
    <xf numFmtId="0" fontId="4" fillId="3" borderId="6" xfId="0" applyFont="1" applyFill="1" applyBorder="1" applyAlignment="1">
      <alignment wrapText="1"/>
    </xf>
    <xf numFmtId="49" fontId="6" fillId="0" borderId="7" xfId="0" applyNumberFormat="1" applyFont="1" applyBorder="1" applyAlignment="1">
      <alignment horizontal="left" vertical="top" wrapText="1"/>
    </xf>
    <xf numFmtId="0" fontId="5" fillId="2" borderId="8" xfId="0" applyFont="1" applyFill="1" applyBorder="1" applyAlignment="1">
      <alignment vertical="top" wrapText="1"/>
    </xf>
    <xf numFmtId="0" fontId="2" fillId="0" borderId="10" xfId="0" applyFont="1" applyBorder="1" applyAlignment="1">
      <alignment wrapText="1"/>
    </xf>
    <xf numFmtId="1" fontId="4" fillId="3" borderId="0" xfId="0" applyNumberFormat="1" applyFont="1" applyFill="1" applyAlignment="1">
      <alignment wrapText="1"/>
    </xf>
    <xf numFmtId="0" fontId="4" fillId="3" borderId="0" xfId="0" applyFont="1" applyFill="1" applyAlignment="1">
      <alignment wrapText="1"/>
    </xf>
    <xf numFmtId="49" fontId="2" fillId="0" borderId="7" xfId="0" applyNumberFormat="1" applyFont="1" applyBorder="1" applyAlignment="1">
      <alignment horizontal="left" vertical="top" wrapText="1"/>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8" xfId="0" applyNumberFormat="1" applyFont="1" applyBorder="1" applyAlignment="1">
      <alignment horizontal="right"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3" fontId="4" fillId="0" borderId="1" xfId="0" applyNumberFormat="1" applyFont="1" applyBorder="1" applyAlignment="1">
      <alignment horizontal="right" wrapText="1"/>
    </xf>
    <xf numFmtId="3" fontId="2" fillId="0" borderId="0" xfId="0" applyNumberFormat="1" applyFont="1" applyAlignment="1">
      <alignment wrapText="1"/>
    </xf>
    <xf numFmtId="49" fontId="4" fillId="0" borderId="1" xfId="0" applyNumberFormat="1" applyFont="1" applyBorder="1" applyAlignment="1">
      <alignment horizontal="right" vertical="center" wrapText="1"/>
    </xf>
    <xf numFmtId="0" fontId="6" fillId="2" borderId="1" xfId="0" applyFont="1" applyFill="1" applyBorder="1" applyAlignment="1">
      <alignment horizontal="center" vertical="center" wrapText="1"/>
    </xf>
    <xf numFmtId="3" fontId="4" fillId="0" borderId="1" xfId="2" applyNumberFormat="1" applyFont="1" applyBorder="1" applyAlignment="1">
      <alignment horizontal="right" vertical="center" wrapText="1"/>
    </xf>
    <xf numFmtId="0" fontId="4" fillId="2" borderId="5" xfId="0" applyFont="1" applyFill="1" applyBorder="1" applyAlignment="1">
      <alignment horizontal="justify" vertical="top" wrapText="1"/>
    </xf>
    <xf numFmtId="0" fontId="4" fillId="0" borderId="0" xfId="3" applyFont="1" applyAlignment="1">
      <alignment wrapText="1"/>
    </xf>
    <xf numFmtId="0" fontId="3" fillId="0" borderId="0" xfId="1" applyFont="1" applyAlignment="1">
      <alignment horizontal="center" vertical="top" wrapText="1"/>
    </xf>
    <xf numFmtId="0" fontId="5" fillId="2" borderId="0" xfId="0" applyFont="1" applyFill="1" applyAlignment="1">
      <alignment horizontal="left" vertical="top" wrapText="1"/>
    </xf>
    <xf numFmtId="0" fontId="5" fillId="0" borderId="0" xfId="0" applyFont="1" applyAlignment="1">
      <alignment horizontal="left" wrapText="1"/>
    </xf>
    <xf numFmtId="0" fontId="5" fillId="2" borderId="0" xfId="1" applyFont="1" applyFill="1" applyBorder="1" applyAlignment="1">
      <alignment horizontal="left" vertical="top" wrapText="1"/>
    </xf>
    <xf numFmtId="0" fontId="5" fillId="0" borderId="0" xfId="1" applyFont="1" applyBorder="1" applyAlignment="1">
      <alignment horizontal="justify" vertical="top" wrapText="1"/>
    </xf>
    <xf numFmtId="0" fontId="2" fillId="0" borderId="0" xfId="2" applyAlignment="1">
      <alignment horizontal="justify" vertical="top" wrapText="1"/>
    </xf>
    <xf numFmtId="1" fontId="4" fillId="3" borderId="0" xfId="0" applyNumberFormat="1" applyFont="1" applyFill="1" applyAlignment="1">
      <alignment horizontal="center" wrapText="1"/>
    </xf>
    <xf numFmtId="0" fontId="2" fillId="0" borderId="0" xfId="0" applyFont="1" applyAlignment="1">
      <alignment horizontal="center" wrapText="1"/>
    </xf>
    <xf numFmtId="49" fontId="4" fillId="0" borderId="2" xfId="2" applyNumberFormat="1" applyFont="1" applyBorder="1" applyAlignment="1">
      <alignment horizontal="justify" vertical="top" wrapText="1"/>
    </xf>
    <xf numFmtId="49" fontId="4" fillId="0" borderId="3" xfId="2" applyNumberFormat="1" applyFont="1" applyBorder="1" applyAlignment="1">
      <alignment horizontal="justify" vertical="top" wrapText="1"/>
    </xf>
    <xf numFmtId="49" fontId="4" fillId="0" borderId="5" xfId="2" applyNumberFormat="1" applyFont="1" applyBorder="1" applyAlignment="1">
      <alignment horizontal="justify" vertical="top" wrapText="1"/>
    </xf>
    <xf numFmtId="0" fontId="2" fillId="0" borderId="2" xfId="2" applyBorder="1" applyAlignment="1">
      <alignment horizontal="justify" vertical="top" wrapText="1"/>
    </xf>
    <xf numFmtId="0" fontId="2" fillId="0" borderId="3" xfId="2" applyBorder="1" applyAlignment="1">
      <alignment horizontal="justify" vertical="top" wrapText="1"/>
    </xf>
    <xf numFmtId="49" fontId="4" fillId="0" borderId="6" xfId="2" applyNumberFormat="1" applyFont="1" applyBorder="1" applyAlignment="1">
      <alignment horizontal="justify" vertical="top" wrapText="1"/>
    </xf>
    <xf numFmtId="49" fontId="4" fillId="0" borderId="9" xfId="2" applyNumberFormat="1" applyFont="1" applyBorder="1" applyAlignment="1">
      <alignment horizontal="justify" vertical="top" wrapText="1"/>
    </xf>
    <xf numFmtId="0" fontId="5" fillId="2" borderId="1" xfId="0" applyFont="1" applyFill="1" applyBorder="1" applyAlignment="1">
      <alignment vertical="top" wrapText="1"/>
    </xf>
    <xf numFmtId="0" fontId="2" fillId="2" borderId="1" xfId="0" applyFont="1" applyFill="1" applyBorder="1" applyAlignment="1">
      <alignment vertical="top" wrapText="1"/>
    </xf>
    <xf numFmtId="49" fontId="4" fillId="0" borderId="1" xfId="0" applyNumberFormat="1" applyFont="1" applyBorder="1" applyAlignment="1">
      <alignment horizontal="justify" vertical="top" wrapText="1"/>
    </xf>
    <xf numFmtId="49" fontId="2" fillId="0" borderId="1" xfId="0" applyNumberFormat="1" applyFont="1" applyBorder="1" applyAlignment="1">
      <alignment horizontal="justify" vertical="top" wrapText="1"/>
    </xf>
    <xf numFmtId="0" fontId="5" fillId="0" borderId="1" xfId="0" applyFont="1" applyBorder="1" applyAlignment="1">
      <alignment horizontal="center" vertical="center" wrapText="1"/>
    </xf>
    <xf numFmtId="49" fontId="6" fillId="0" borderId="8" xfId="0" applyNumberFormat="1" applyFont="1" applyBorder="1" applyAlignment="1">
      <alignment horizontal="left" vertical="top" wrapText="1"/>
    </xf>
    <xf numFmtId="49" fontId="2" fillId="0" borderId="7" xfId="0" applyNumberFormat="1" applyFont="1" applyBorder="1" applyAlignment="1">
      <alignment horizontal="left" vertical="top" wrapText="1"/>
    </xf>
    <xf numFmtId="0" fontId="5" fillId="2" borderId="1" xfId="0" applyFont="1" applyFill="1" applyBorder="1" applyAlignment="1">
      <alignment horizontal="justify" vertical="top" wrapText="1"/>
    </xf>
    <xf numFmtId="0" fontId="2" fillId="2" borderId="1" xfId="0" applyFont="1" applyFill="1" applyBorder="1" applyAlignment="1">
      <alignment horizontal="justify" vertical="top" wrapText="1"/>
    </xf>
    <xf numFmtId="0" fontId="5" fillId="2" borderId="5" xfId="0" applyFont="1" applyFill="1" applyBorder="1" applyAlignment="1">
      <alignment horizontal="justify" vertical="top" wrapText="1"/>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49" fontId="4" fillId="0" borderId="1" xfId="2" applyNumberFormat="1" applyFont="1" applyBorder="1" applyAlignment="1">
      <alignment horizontal="left" vertical="top" wrapText="1"/>
    </xf>
    <xf numFmtId="49" fontId="2" fillId="0" borderId="1" xfId="2" applyNumberFormat="1" applyBorder="1" applyAlignment="1">
      <alignment horizontal="left" vertical="top" wrapText="1"/>
    </xf>
    <xf numFmtId="49" fontId="4" fillId="0" borderId="2" xfId="2" applyNumberFormat="1" applyFont="1" applyBorder="1" applyAlignment="1">
      <alignment horizontal="left" vertical="top" wrapText="1"/>
    </xf>
    <xf numFmtId="49" fontId="4" fillId="0" borderId="3" xfId="2" applyNumberFormat="1" applyFont="1" applyBorder="1" applyAlignment="1">
      <alignment horizontal="left" vertical="top" wrapText="1"/>
    </xf>
    <xf numFmtId="49" fontId="2" fillId="0" borderId="4" xfId="0" applyNumberFormat="1" applyFont="1" applyBorder="1" applyAlignment="1">
      <alignment horizontal="left" vertical="top" wrapText="1"/>
    </xf>
    <xf numFmtId="0" fontId="9" fillId="0" borderId="1" xfId="0" applyFont="1" applyBorder="1" applyAlignment="1">
      <alignment vertical="top" wrapText="1"/>
    </xf>
    <xf numFmtId="0" fontId="10" fillId="0" borderId="1" xfId="0" applyFont="1" applyBorder="1" applyAlignment="1">
      <alignment vertical="top" wrapText="1"/>
    </xf>
    <xf numFmtId="49" fontId="2" fillId="0" borderId="2" xfId="2" applyNumberFormat="1" applyBorder="1" applyAlignment="1">
      <alignment horizontal="justify" vertical="top" wrapText="1"/>
    </xf>
    <xf numFmtId="49" fontId="2" fillId="0" borderId="3" xfId="2" applyNumberFormat="1" applyBorder="1" applyAlignment="1">
      <alignment horizontal="justify" vertical="top" wrapText="1"/>
    </xf>
    <xf numFmtId="49" fontId="4" fillId="0" borderId="5" xfId="0" applyNumberFormat="1" applyFont="1" applyBorder="1" applyAlignment="1">
      <alignment horizontal="justify" vertical="top" wrapText="1"/>
    </xf>
    <xf numFmtId="49" fontId="2" fillId="0" borderId="2" xfId="0" applyNumberFormat="1" applyFont="1" applyBorder="1" applyAlignment="1">
      <alignment horizontal="justify" vertical="top" wrapText="1"/>
    </xf>
    <xf numFmtId="49" fontId="2" fillId="0" borderId="3" xfId="0" applyNumberFormat="1" applyFont="1" applyBorder="1" applyAlignment="1">
      <alignment horizontal="justify" vertical="top" wrapText="1"/>
    </xf>
    <xf numFmtId="49" fontId="4" fillId="0" borderId="5" xfId="2" applyNumberFormat="1" applyFont="1" applyBorder="1" applyAlignment="1">
      <alignment horizontal="left" vertical="top" wrapText="1"/>
    </xf>
    <xf numFmtId="49" fontId="6" fillId="0" borderId="7"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0" fontId="5" fillId="2" borderId="5"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3" xfId="0" applyFont="1" applyFill="1" applyBorder="1" applyAlignment="1">
      <alignment horizontal="left" vertical="top" wrapText="1"/>
    </xf>
    <xf numFmtId="0" fontId="8" fillId="2" borderId="1" xfId="0" applyFont="1" applyFill="1" applyBorder="1" applyAlignment="1">
      <alignment horizontal="left" wrapText="1"/>
    </xf>
    <xf numFmtId="0" fontId="5" fillId="2" borderId="5" xfId="0" applyFont="1" applyFill="1" applyBorder="1" applyAlignment="1">
      <alignment horizontal="left" wrapText="1"/>
    </xf>
    <xf numFmtId="0" fontId="2" fillId="2" borderId="2" xfId="0" applyFont="1" applyFill="1" applyBorder="1" applyAlignment="1">
      <alignment horizontal="left" wrapText="1"/>
    </xf>
    <xf numFmtId="0" fontId="2" fillId="2" borderId="3" xfId="0" applyFont="1" applyFill="1" applyBorder="1" applyAlignment="1">
      <alignment horizontal="left" wrapText="1"/>
    </xf>
    <xf numFmtId="0" fontId="5" fillId="0" borderId="3" xfId="0" applyFont="1" applyBorder="1" applyAlignment="1">
      <alignment vertical="center" wrapText="1"/>
    </xf>
    <xf numFmtId="0" fontId="5" fillId="0" borderId="1" xfId="0" applyFont="1" applyBorder="1" applyAlignment="1">
      <alignment vertical="center" wrapText="1"/>
    </xf>
    <xf numFmtId="0" fontId="4" fillId="0" borderId="5"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1" xfId="0" applyNumberFormat="1" applyFont="1" applyBorder="1" applyAlignment="1">
      <alignment horizontal="left" vertical="top" wrapText="1"/>
    </xf>
    <xf numFmtId="0" fontId="5" fillId="2" borderId="3" xfId="0" applyFont="1" applyFill="1" applyBorder="1" applyAlignment="1">
      <alignment vertical="center" wrapText="1"/>
    </xf>
    <xf numFmtId="0" fontId="5" fillId="2" borderId="1" xfId="0" applyFont="1" applyFill="1" applyBorder="1" applyAlignment="1">
      <alignment vertical="center" wrapText="1"/>
    </xf>
    <xf numFmtId="0" fontId="5" fillId="2" borderId="5"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49" fontId="4" fillId="0" borderId="5" xfId="2" applyNumberFormat="1" applyFont="1" applyBorder="1" applyAlignment="1">
      <alignment horizontal="left" vertical="center" wrapText="1"/>
    </xf>
    <xf numFmtId="49" fontId="4" fillId="0" borderId="2" xfId="2" applyNumberFormat="1" applyFont="1" applyBorder="1" applyAlignment="1">
      <alignment horizontal="left" vertical="center" wrapText="1"/>
    </xf>
    <xf numFmtId="49" fontId="4" fillId="0" borderId="3" xfId="2" applyNumberFormat="1" applyFont="1" applyBorder="1" applyAlignment="1">
      <alignment horizontal="left" vertical="center" wrapText="1"/>
    </xf>
    <xf numFmtId="49" fontId="4" fillId="0" borderId="2" xfId="0" applyNumberFormat="1" applyFont="1" applyBorder="1" applyAlignment="1">
      <alignment horizontal="justify" vertical="top" wrapText="1"/>
    </xf>
    <xf numFmtId="49" fontId="4" fillId="0" borderId="3" xfId="0" applyNumberFormat="1" applyFont="1" applyBorder="1" applyAlignment="1">
      <alignment horizontal="justify" vertical="top" wrapText="1"/>
    </xf>
    <xf numFmtId="0" fontId="4" fillId="2" borderId="5" xfId="0" applyFont="1" applyFill="1" applyBorder="1" applyAlignment="1">
      <alignment horizontal="left" vertical="top" wrapText="1"/>
    </xf>
    <xf numFmtId="0" fontId="4" fillId="2" borderId="2" xfId="0" applyFont="1" applyFill="1" applyBorder="1" applyAlignment="1">
      <alignment horizontal="left" vertical="top" wrapText="1"/>
    </xf>
    <xf numFmtId="0" fontId="16" fillId="0" borderId="0" xfId="3" applyFont="1" applyAlignment="1">
      <alignment horizontal="justify" wrapText="1"/>
    </xf>
    <xf numFmtId="0" fontId="5" fillId="0" borderId="5" xfId="0" applyFont="1" applyBorder="1" applyAlignment="1">
      <alignment horizontal="center" vertical="top" wrapText="1"/>
    </xf>
    <xf numFmtId="0" fontId="5" fillId="0" borderId="3" xfId="0" applyFont="1" applyBorder="1" applyAlignment="1">
      <alignment horizontal="center" vertical="top" wrapText="1"/>
    </xf>
    <xf numFmtId="0" fontId="4" fillId="0" borderId="5" xfId="0" applyFont="1" applyBorder="1" applyAlignment="1">
      <alignment horizontal="justify" vertical="top"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49" fontId="6" fillId="0" borderId="5" xfId="0" applyNumberFormat="1" applyFont="1" applyBorder="1" applyAlignment="1">
      <alignment horizontal="justify" vertical="top" wrapText="1"/>
    </xf>
    <xf numFmtId="49" fontId="6" fillId="0" borderId="2" xfId="0" applyNumberFormat="1" applyFont="1" applyBorder="1" applyAlignment="1">
      <alignment horizontal="justify" vertical="top" wrapText="1"/>
    </xf>
    <xf numFmtId="49" fontId="6" fillId="0" borderId="3" xfId="0" applyNumberFormat="1" applyFont="1" applyBorder="1" applyAlignment="1">
      <alignment horizontal="justify" vertical="top" wrapText="1"/>
    </xf>
    <xf numFmtId="0" fontId="4" fillId="0" borderId="0" xfId="3" applyFont="1" applyAlignment="1">
      <alignment wrapText="1"/>
    </xf>
    <xf numFmtId="0" fontId="2" fillId="0" borderId="0" xfId="3" applyAlignment="1">
      <alignment wrapText="1"/>
    </xf>
    <xf numFmtId="0" fontId="12" fillId="0" borderId="6" xfId="3" applyFont="1" applyBorder="1" applyAlignment="1">
      <alignment horizontal="center" wrapText="1"/>
    </xf>
    <xf numFmtId="0" fontId="2" fillId="0" borderId="6" xfId="3" applyBorder="1" applyAlignment="1">
      <alignment horizontal="center" wrapText="1"/>
    </xf>
    <xf numFmtId="49" fontId="4" fillId="0" borderId="0" xfId="3" applyNumberFormat="1" applyFont="1" applyAlignment="1">
      <alignment horizontal="center" vertical="center" wrapText="1"/>
    </xf>
    <xf numFmtId="49" fontId="2" fillId="0" borderId="0" xfId="3" applyNumberFormat="1" applyAlignment="1">
      <alignment wrapText="1"/>
    </xf>
    <xf numFmtId="49" fontId="2" fillId="0" borderId="0" xfId="3" applyNumberFormat="1" applyAlignment="1">
      <alignment horizontal="center" vertical="center" wrapText="1"/>
    </xf>
  </cellXfs>
  <cellStyles count="4">
    <cellStyle name="Normal" xfId="0" builtinId="0"/>
    <cellStyle name="Normal 2 2" xfId="3" xr:uid="{537C81A3-B859-4F0B-A90B-674FDA36EE34}"/>
    <cellStyle name="Normal 3" xfId="2" xr:uid="{B32C6AE4-32EC-455A-83B9-2231923F7B8A}"/>
    <cellStyle name="Normal_Sheet1" xfId="1" xr:uid="{75843AB1-B18A-4176-94C0-43151FBD9A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95F7F-CDBB-4C7F-B94A-0D9EE72CDA51}">
  <dimension ref="A1:N48"/>
  <sheetViews>
    <sheetView tabSelected="1" zoomScale="85" zoomScaleNormal="85" workbookViewId="0">
      <selection activeCell="B40" sqref="B40:G40"/>
    </sheetView>
  </sheetViews>
  <sheetFormatPr defaultRowHeight="14.5" x14ac:dyDescent="0.35"/>
  <cols>
    <col min="1" max="1" width="3.54296875" style="2" customWidth="1"/>
    <col min="2" max="2" width="25.7265625" style="2" customWidth="1"/>
    <col min="3" max="3" width="13.7265625" style="2" customWidth="1"/>
    <col min="4" max="4" width="5.26953125" style="2" customWidth="1"/>
    <col min="5" max="7" width="14.26953125" style="2" customWidth="1"/>
    <col min="8" max="8" width="60.26953125" style="2" customWidth="1"/>
    <col min="9" max="9" width="2.26953125" style="2" hidden="1" customWidth="1"/>
    <col min="10" max="10" width="0.1796875" style="2" hidden="1" customWidth="1"/>
    <col min="11" max="11" width="9.1796875" style="2"/>
    <col min="12" max="12" width="9.1796875" style="3"/>
    <col min="13" max="13" width="9.1796875" style="2"/>
    <col min="14" max="14" width="12.26953125" style="2" customWidth="1"/>
  </cols>
  <sheetData>
    <row r="1" spans="1:13" x14ac:dyDescent="0.35">
      <c r="A1" s="1"/>
      <c r="B1" s="1"/>
      <c r="C1" s="1"/>
      <c r="D1" s="1"/>
      <c r="E1" s="1"/>
      <c r="F1" s="1"/>
      <c r="G1" s="1"/>
    </row>
    <row r="2" spans="1:13" ht="15" x14ac:dyDescent="0.35">
      <c r="B2" s="38" t="s">
        <v>0</v>
      </c>
      <c r="C2" s="38"/>
      <c r="D2" s="38"/>
      <c r="E2" s="38"/>
      <c r="F2" s="38"/>
      <c r="G2" s="38"/>
      <c r="H2" s="38"/>
      <c r="I2" s="38"/>
      <c r="L2" s="2"/>
      <c r="M2" s="4"/>
    </row>
    <row r="3" spans="1:13" x14ac:dyDescent="0.35">
      <c r="A3" s="5"/>
      <c r="B3" s="6"/>
      <c r="C3" s="6"/>
      <c r="D3" s="6"/>
      <c r="E3" s="6"/>
      <c r="F3" s="6"/>
      <c r="G3" s="6"/>
      <c r="H3" s="6"/>
      <c r="I3" s="6"/>
      <c r="L3" s="7"/>
      <c r="M3" s="4"/>
    </row>
    <row r="4" spans="1:13" x14ac:dyDescent="0.35">
      <c r="A4" s="5"/>
      <c r="B4" s="39" t="s">
        <v>1</v>
      </c>
      <c r="C4" s="39"/>
      <c r="D4" s="40" t="s">
        <v>2</v>
      </c>
      <c r="E4" s="40"/>
      <c r="F4" s="40"/>
      <c r="G4" s="40"/>
      <c r="L4" s="7"/>
      <c r="M4" s="4"/>
    </row>
    <row r="5" spans="1:13" x14ac:dyDescent="0.35">
      <c r="A5" s="5"/>
      <c r="B5" s="41" t="s">
        <v>3</v>
      </c>
      <c r="C5" s="41"/>
      <c r="D5" s="42" t="s">
        <v>4</v>
      </c>
      <c r="E5" s="42"/>
      <c r="F5" s="42"/>
      <c r="G5" s="42"/>
      <c r="H5" s="42"/>
      <c r="I5" s="42"/>
      <c r="J5" s="43"/>
      <c r="L5" s="7"/>
      <c r="M5" s="4"/>
    </row>
    <row r="6" spans="1:13" x14ac:dyDescent="0.35">
      <c r="A6" s="5"/>
      <c r="B6" s="8" t="s">
        <v>5</v>
      </c>
      <c r="C6" s="9" t="s">
        <v>6</v>
      </c>
      <c r="D6" s="10"/>
      <c r="E6" s="10"/>
      <c r="F6" s="10"/>
      <c r="G6" s="10"/>
      <c r="H6" s="10"/>
      <c r="I6" s="10"/>
      <c r="L6" s="7"/>
      <c r="M6" s="4"/>
    </row>
    <row r="7" spans="1:13" x14ac:dyDescent="0.35">
      <c r="A7" s="5"/>
      <c r="B7" s="5"/>
      <c r="C7" s="5"/>
      <c r="L7" s="7"/>
      <c r="M7" s="4"/>
    </row>
    <row r="8" spans="1:13" x14ac:dyDescent="0.35">
      <c r="A8" s="11" t="s">
        <v>7</v>
      </c>
      <c r="B8" s="57" t="s">
        <v>8</v>
      </c>
      <c r="C8" s="57"/>
      <c r="D8" s="57"/>
      <c r="E8" s="57"/>
      <c r="F8" s="57"/>
      <c r="G8" s="57"/>
      <c r="H8" s="57"/>
      <c r="I8" s="57"/>
      <c r="J8" s="57"/>
      <c r="L8" s="44" t="s">
        <v>9</v>
      </c>
      <c r="M8" s="45"/>
    </row>
    <row r="9" spans="1:13" ht="25.5" customHeight="1" x14ac:dyDescent="0.35">
      <c r="A9" s="12" t="s">
        <v>10</v>
      </c>
      <c r="B9" s="13" t="s">
        <v>11</v>
      </c>
      <c r="C9" s="46" t="s">
        <v>12</v>
      </c>
      <c r="D9" s="46"/>
      <c r="E9" s="46"/>
      <c r="F9" s="46"/>
      <c r="G9" s="46"/>
      <c r="H9" s="46"/>
      <c r="I9" s="46"/>
      <c r="J9" s="47"/>
      <c r="L9" s="14">
        <f>LEN(TRIM(C9))</f>
        <v>247</v>
      </c>
      <c r="M9" s="15" t="s">
        <v>13</v>
      </c>
    </row>
    <row r="10" spans="1:13" ht="189.75" customHeight="1" x14ac:dyDescent="0.35">
      <c r="A10" s="16" t="s">
        <v>14</v>
      </c>
      <c r="B10" s="13" t="s">
        <v>15</v>
      </c>
      <c r="C10" s="48" t="s">
        <v>16</v>
      </c>
      <c r="D10" s="49"/>
      <c r="E10" s="49"/>
      <c r="F10" s="49"/>
      <c r="G10" s="49"/>
      <c r="H10" s="49"/>
      <c r="I10" s="49"/>
      <c r="J10" s="50"/>
      <c r="L10" s="17">
        <f>LEN(TRIM(C10))-LEN(SUBSTITUTE(C10," ",""))+1</f>
        <v>227</v>
      </c>
      <c r="M10" s="18" t="s">
        <v>17</v>
      </c>
    </row>
    <row r="11" spans="1:13" ht="32.5" customHeight="1" x14ac:dyDescent="0.35">
      <c r="A11" s="19" t="s">
        <v>18</v>
      </c>
      <c r="B11" s="20" t="s">
        <v>19</v>
      </c>
      <c r="C11" s="51" t="s">
        <v>20</v>
      </c>
      <c r="D11" s="51"/>
      <c r="E11" s="51"/>
      <c r="F11" s="51"/>
      <c r="G11" s="51"/>
      <c r="H11" s="51"/>
      <c r="I11" s="51"/>
      <c r="J11" s="52"/>
      <c r="L11" s="7"/>
      <c r="M11" s="4"/>
    </row>
    <row r="12" spans="1:13" x14ac:dyDescent="0.35">
      <c r="A12" s="12" t="s">
        <v>21</v>
      </c>
      <c r="B12" s="53" t="s">
        <v>22</v>
      </c>
      <c r="C12" s="54"/>
      <c r="D12" s="54"/>
      <c r="E12" s="55" t="s">
        <v>23</v>
      </c>
      <c r="F12" s="56"/>
      <c r="G12" s="56"/>
      <c r="H12" s="56"/>
      <c r="I12" s="56"/>
      <c r="J12" s="56"/>
      <c r="K12" s="21"/>
      <c r="L12" s="4"/>
      <c r="M12" s="4"/>
    </row>
    <row r="13" spans="1:13" ht="188.25" customHeight="1" x14ac:dyDescent="0.35">
      <c r="A13" s="58" t="s">
        <v>24</v>
      </c>
      <c r="B13" s="13" t="s">
        <v>25</v>
      </c>
      <c r="C13" s="70" t="s">
        <v>26</v>
      </c>
      <c r="D13" s="71"/>
      <c r="E13" s="48" t="s">
        <v>81</v>
      </c>
      <c r="F13" s="72"/>
      <c r="G13" s="72"/>
      <c r="H13" s="72"/>
      <c r="I13" s="72"/>
      <c r="J13" s="73"/>
      <c r="L13" s="22">
        <f>LEN(TRIM(E13))-LEN(SUBSTITUTE(E13," ",""))+1</f>
        <v>164</v>
      </c>
      <c r="M13" s="23" t="s">
        <v>17</v>
      </c>
    </row>
    <row r="14" spans="1:13" ht="26" x14ac:dyDescent="0.35">
      <c r="A14" s="69"/>
      <c r="B14" s="13" t="s">
        <v>27</v>
      </c>
      <c r="C14" s="70" t="s">
        <v>28</v>
      </c>
      <c r="D14" s="70"/>
      <c r="E14" s="74" t="s">
        <v>29</v>
      </c>
      <c r="F14" s="75"/>
      <c r="G14" s="75"/>
      <c r="H14" s="75"/>
      <c r="I14" s="75"/>
      <c r="J14" s="76"/>
      <c r="L14" s="17">
        <f>LEN(TRIM(E14))-LEN(SUBSTITUTE(E14," ",""))+1</f>
        <v>1</v>
      </c>
      <c r="M14" s="18" t="s">
        <v>17</v>
      </c>
    </row>
    <row r="15" spans="1:13" x14ac:dyDescent="0.35">
      <c r="A15" s="58" t="s">
        <v>30</v>
      </c>
      <c r="B15" s="60" t="s">
        <v>31</v>
      </c>
      <c r="C15" s="61"/>
      <c r="D15" s="61"/>
      <c r="E15" s="61"/>
      <c r="F15" s="62" t="s">
        <v>32</v>
      </c>
      <c r="G15" s="63"/>
      <c r="H15" s="63"/>
      <c r="I15" s="63"/>
      <c r="J15" s="64"/>
    </row>
    <row r="16" spans="1:13" ht="80.25" customHeight="1" x14ac:dyDescent="0.35">
      <c r="A16" s="59"/>
      <c r="B16" s="65" t="s">
        <v>33</v>
      </c>
      <c r="C16" s="66"/>
      <c r="D16" s="66"/>
      <c r="E16" s="66"/>
      <c r="F16" s="67" t="s">
        <v>34</v>
      </c>
      <c r="G16" s="67"/>
      <c r="H16" s="67"/>
      <c r="I16" s="67"/>
      <c r="J16" s="68"/>
    </row>
    <row r="17" spans="1:14" ht="53.25" customHeight="1" x14ac:dyDescent="0.35">
      <c r="A17" s="24"/>
      <c r="B17" s="77" t="s">
        <v>35</v>
      </c>
      <c r="C17" s="67"/>
      <c r="D17" s="67"/>
      <c r="E17" s="68"/>
      <c r="F17" s="67" t="s">
        <v>36</v>
      </c>
      <c r="G17" s="67"/>
      <c r="H17" s="67"/>
      <c r="I17" s="67"/>
      <c r="J17" s="68"/>
    </row>
    <row r="18" spans="1:14" ht="28.5" customHeight="1" x14ac:dyDescent="0.35">
      <c r="A18" s="24"/>
      <c r="B18" s="77" t="s">
        <v>37</v>
      </c>
      <c r="C18" s="67"/>
      <c r="D18" s="67"/>
      <c r="E18" s="68"/>
      <c r="F18" s="67" t="s">
        <v>38</v>
      </c>
      <c r="G18" s="67"/>
      <c r="H18" s="67"/>
      <c r="I18" s="67"/>
      <c r="J18" s="68"/>
    </row>
    <row r="19" spans="1:14" x14ac:dyDescent="0.35">
      <c r="A19" s="58" t="s">
        <v>39</v>
      </c>
      <c r="B19" s="80" t="s">
        <v>40</v>
      </c>
      <c r="C19" s="81"/>
      <c r="D19" s="81"/>
      <c r="E19" s="81"/>
      <c r="F19" s="81"/>
      <c r="G19" s="81"/>
      <c r="H19" s="81"/>
      <c r="I19" s="81"/>
      <c r="J19" s="82"/>
    </row>
    <row r="20" spans="1:14" ht="74.25" customHeight="1" x14ac:dyDescent="0.35">
      <c r="A20" s="78"/>
      <c r="B20" s="83"/>
      <c r="C20" s="83"/>
      <c r="D20" s="83"/>
      <c r="E20" s="25" t="s">
        <v>41</v>
      </c>
      <c r="F20" s="25" t="s">
        <v>42</v>
      </c>
      <c r="G20" s="25" t="s">
        <v>43</v>
      </c>
      <c r="H20" s="26" t="s">
        <v>44</v>
      </c>
      <c r="I20" s="26" t="s">
        <v>45</v>
      </c>
      <c r="J20" s="26" t="s">
        <v>46</v>
      </c>
    </row>
    <row r="21" spans="1:14" x14ac:dyDescent="0.35">
      <c r="A21" s="78"/>
      <c r="B21" s="84" t="s">
        <v>47</v>
      </c>
      <c r="C21" s="85"/>
      <c r="D21" s="86"/>
      <c r="E21" s="27" t="s">
        <v>29</v>
      </c>
      <c r="F21" s="27" t="s">
        <v>29</v>
      </c>
      <c r="G21" s="27" t="s">
        <v>29</v>
      </c>
      <c r="H21" s="28" t="s">
        <v>29</v>
      </c>
      <c r="I21" s="28" t="s">
        <v>29</v>
      </c>
      <c r="J21" s="29" t="s">
        <v>29</v>
      </c>
    </row>
    <row r="22" spans="1:14" x14ac:dyDescent="0.35">
      <c r="A22" s="78"/>
      <c r="B22" s="87" t="s">
        <v>48</v>
      </c>
      <c r="C22" s="87"/>
      <c r="D22" s="88"/>
      <c r="E22" s="27">
        <v>1920659</v>
      </c>
      <c r="F22" s="27">
        <v>4933945</v>
      </c>
      <c r="G22" s="27">
        <v>9436143</v>
      </c>
      <c r="H22" s="27" t="s">
        <v>29</v>
      </c>
      <c r="I22" s="28" t="s">
        <v>29</v>
      </c>
      <c r="J22" s="30" t="s">
        <v>29</v>
      </c>
    </row>
    <row r="23" spans="1:14" x14ac:dyDescent="0.35">
      <c r="A23" s="78"/>
      <c r="B23" s="89" t="s">
        <v>49</v>
      </c>
      <c r="C23" s="90"/>
      <c r="D23" s="90"/>
      <c r="E23" s="27">
        <v>219852.19695000001</v>
      </c>
      <c r="F23" s="27">
        <v>241837</v>
      </c>
      <c r="G23" s="27">
        <v>244036</v>
      </c>
      <c r="H23" s="27" t="s">
        <v>29</v>
      </c>
      <c r="I23" s="28" t="s">
        <v>29</v>
      </c>
      <c r="J23" s="30" t="s">
        <v>29</v>
      </c>
    </row>
    <row r="24" spans="1:14" x14ac:dyDescent="0.35">
      <c r="A24" s="78"/>
      <c r="B24" s="89" t="s">
        <v>50</v>
      </c>
      <c r="C24" s="90"/>
      <c r="D24" s="90"/>
      <c r="E24" s="90"/>
      <c r="F24" s="90"/>
      <c r="G24" s="90"/>
      <c r="H24" s="90"/>
      <c r="I24" s="90"/>
      <c r="J24" s="91"/>
    </row>
    <row r="25" spans="1:14" x14ac:dyDescent="0.35">
      <c r="A25" s="78"/>
      <c r="B25" s="92" t="s">
        <v>51</v>
      </c>
      <c r="C25" s="92"/>
      <c r="D25" s="93"/>
      <c r="E25" s="27" t="s">
        <v>29</v>
      </c>
      <c r="F25" s="27" t="s">
        <v>29</v>
      </c>
      <c r="G25" s="27" t="s">
        <v>29</v>
      </c>
      <c r="H25" s="27" t="s">
        <v>29</v>
      </c>
      <c r="I25" s="31" t="s">
        <v>29</v>
      </c>
      <c r="J25" s="30" t="s">
        <v>29</v>
      </c>
    </row>
    <row r="26" spans="1:14" x14ac:dyDescent="0.35">
      <c r="A26" s="78"/>
      <c r="B26" s="92" t="s">
        <v>52</v>
      </c>
      <c r="C26" s="92"/>
      <c r="D26" s="93"/>
      <c r="E26" s="27">
        <f>E22</f>
        <v>1920659</v>
      </c>
      <c r="F26" s="27">
        <f t="shared" ref="F26:G26" si="0">F22</f>
        <v>4933945</v>
      </c>
      <c r="G26" s="27">
        <f t="shared" si="0"/>
        <v>9436143</v>
      </c>
      <c r="H26" s="27" t="s">
        <v>29</v>
      </c>
      <c r="I26" s="31" t="s">
        <v>29</v>
      </c>
      <c r="J26" s="30" t="s">
        <v>29</v>
      </c>
      <c r="N26" s="32"/>
    </row>
    <row r="27" spans="1:14" ht="27" customHeight="1" x14ac:dyDescent="0.35">
      <c r="A27" s="79"/>
      <c r="B27" s="94" t="s">
        <v>53</v>
      </c>
      <c r="C27" s="94"/>
      <c r="D27" s="95"/>
      <c r="E27" s="33"/>
      <c r="F27" s="33"/>
      <c r="G27" s="33"/>
      <c r="H27" s="33" t="s">
        <v>29</v>
      </c>
      <c r="I27" s="33" t="s">
        <v>54</v>
      </c>
      <c r="J27" s="30" t="s">
        <v>29</v>
      </c>
    </row>
    <row r="28" spans="1:14" x14ac:dyDescent="0.35">
      <c r="A28" s="58" t="s">
        <v>55</v>
      </c>
      <c r="B28" s="96" t="s">
        <v>56</v>
      </c>
      <c r="C28" s="97"/>
      <c r="D28" s="97"/>
      <c r="E28" s="97"/>
      <c r="F28" s="97"/>
      <c r="G28" s="97"/>
      <c r="H28" s="97"/>
      <c r="I28" s="97"/>
      <c r="J28" s="98"/>
    </row>
    <row r="29" spans="1:14" ht="103.5" x14ac:dyDescent="0.35">
      <c r="A29" s="78"/>
      <c r="B29" s="99" t="s">
        <v>57</v>
      </c>
      <c r="C29" s="100"/>
      <c r="D29" s="101"/>
      <c r="E29" s="99" t="s">
        <v>58</v>
      </c>
      <c r="F29" s="100"/>
      <c r="G29" s="101"/>
      <c r="H29" s="34" t="s">
        <v>41</v>
      </c>
      <c r="I29" s="34" t="s">
        <v>42</v>
      </c>
      <c r="J29" s="34" t="s">
        <v>43</v>
      </c>
    </row>
    <row r="30" spans="1:14" ht="45.75" customHeight="1" x14ac:dyDescent="0.35">
      <c r="A30" s="78"/>
      <c r="B30" s="102" t="s">
        <v>59</v>
      </c>
      <c r="C30" s="103"/>
      <c r="D30" s="104"/>
      <c r="E30" s="102" t="s">
        <v>60</v>
      </c>
      <c r="F30" s="103"/>
      <c r="G30" s="104"/>
      <c r="H30" s="35">
        <v>2</v>
      </c>
      <c r="I30" s="35">
        <v>2</v>
      </c>
      <c r="J30" s="35">
        <v>3</v>
      </c>
    </row>
    <row r="31" spans="1:14" ht="27.75" customHeight="1" x14ac:dyDescent="0.35">
      <c r="A31" s="19"/>
      <c r="B31" s="102" t="s">
        <v>61</v>
      </c>
      <c r="C31" s="103"/>
      <c r="D31" s="104"/>
      <c r="E31" s="102" t="s">
        <v>62</v>
      </c>
      <c r="F31" s="103"/>
      <c r="G31" s="104"/>
      <c r="H31" s="35">
        <v>0</v>
      </c>
      <c r="I31" s="35" t="s">
        <v>63</v>
      </c>
      <c r="J31" s="35" t="s">
        <v>64</v>
      </c>
    </row>
    <row r="32" spans="1:14" x14ac:dyDescent="0.35">
      <c r="A32" s="19"/>
      <c r="B32" s="102" t="s">
        <v>65</v>
      </c>
      <c r="C32" s="103"/>
      <c r="D32" s="104"/>
      <c r="E32" s="102" t="s">
        <v>66</v>
      </c>
      <c r="F32" s="103"/>
      <c r="G32" s="104"/>
      <c r="H32" s="35">
        <v>0</v>
      </c>
      <c r="I32" s="35">
        <v>0</v>
      </c>
      <c r="J32" s="35">
        <v>1</v>
      </c>
    </row>
    <row r="33" spans="1:10" ht="31.9" customHeight="1" x14ac:dyDescent="0.35">
      <c r="A33" s="58" t="s">
        <v>67</v>
      </c>
      <c r="B33" s="80" t="s">
        <v>68</v>
      </c>
      <c r="C33" s="81"/>
      <c r="D33" s="81"/>
      <c r="E33" s="81"/>
      <c r="F33" s="81"/>
      <c r="G33" s="81"/>
      <c r="H33" s="81"/>
      <c r="I33" s="81"/>
      <c r="J33" s="82"/>
    </row>
    <row r="34" spans="1:10" x14ac:dyDescent="0.35">
      <c r="A34" s="78"/>
      <c r="B34" s="36" t="s">
        <v>69</v>
      </c>
      <c r="C34" s="74" t="s">
        <v>29</v>
      </c>
      <c r="D34" s="105"/>
      <c r="E34" s="105"/>
      <c r="F34" s="105"/>
      <c r="G34" s="105"/>
      <c r="H34" s="105"/>
      <c r="I34" s="105"/>
      <c r="J34" s="106"/>
    </row>
    <row r="35" spans="1:10" x14ac:dyDescent="0.35">
      <c r="A35" s="78"/>
      <c r="B35" s="36" t="s">
        <v>70</v>
      </c>
      <c r="C35" s="55"/>
      <c r="D35" s="55"/>
      <c r="E35" s="55"/>
      <c r="F35" s="55"/>
      <c r="G35" s="55"/>
      <c r="H35" s="55"/>
      <c r="I35" s="55"/>
      <c r="J35" s="55"/>
    </row>
    <row r="36" spans="1:10" ht="26" x14ac:dyDescent="0.35">
      <c r="A36" s="78"/>
      <c r="B36" s="36" t="s">
        <v>71</v>
      </c>
      <c r="C36" s="55" t="s">
        <v>29</v>
      </c>
      <c r="D36" s="55"/>
      <c r="E36" s="55"/>
      <c r="F36" s="55"/>
      <c r="G36" s="55"/>
      <c r="H36" s="55"/>
      <c r="I36" s="55"/>
      <c r="J36" s="55"/>
    </row>
    <row r="37" spans="1:10" x14ac:dyDescent="0.35">
      <c r="A37" s="78"/>
      <c r="B37" s="107" t="s">
        <v>72</v>
      </c>
      <c r="C37" s="108"/>
      <c r="D37" s="108"/>
      <c r="E37" s="108"/>
      <c r="F37" s="108"/>
      <c r="G37" s="108"/>
      <c r="H37" s="108"/>
      <c r="I37" s="110" t="s">
        <v>73</v>
      </c>
      <c r="J37" s="111"/>
    </row>
    <row r="38" spans="1:10" x14ac:dyDescent="0.35">
      <c r="A38" s="79"/>
      <c r="B38" s="112"/>
      <c r="C38" s="113"/>
      <c r="D38" s="113"/>
      <c r="E38" s="113"/>
      <c r="F38" s="113"/>
      <c r="G38" s="113"/>
      <c r="H38" s="113"/>
      <c r="I38" s="113"/>
      <c r="J38" s="114"/>
    </row>
    <row r="39" spans="1:10" ht="325.5" customHeight="1" x14ac:dyDescent="0.35">
      <c r="A39" s="12" t="s">
        <v>74</v>
      </c>
      <c r="B39" s="115" t="s">
        <v>82</v>
      </c>
      <c r="C39" s="116"/>
      <c r="D39" s="116"/>
      <c r="E39" s="116"/>
      <c r="F39" s="116"/>
      <c r="G39" s="116"/>
      <c r="H39" s="116"/>
      <c r="I39" s="116"/>
      <c r="J39" s="117"/>
    </row>
    <row r="40" spans="1:10" x14ac:dyDescent="0.35">
      <c r="B40" s="118" t="s">
        <v>75</v>
      </c>
      <c r="C40" s="118"/>
      <c r="D40" s="118"/>
      <c r="E40" s="118"/>
      <c r="F40" s="119"/>
      <c r="G40" s="119"/>
    </row>
    <row r="41" spans="1:10" x14ac:dyDescent="0.35">
      <c r="B41" s="120" t="s">
        <v>76</v>
      </c>
      <c r="C41" s="120"/>
      <c r="D41" s="120"/>
      <c r="E41" s="120"/>
      <c r="F41" s="121"/>
      <c r="G41" s="121"/>
    </row>
    <row r="42" spans="1:10" x14ac:dyDescent="0.35">
      <c r="B42" s="122"/>
      <c r="C42" s="122"/>
      <c r="D42" s="122"/>
      <c r="E42" s="122"/>
      <c r="F42" s="123"/>
      <c r="G42" s="123"/>
    </row>
    <row r="43" spans="1:10" x14ac:dyDescent="0.35">
      <c r="B43" s="120" t="s">
        <v>77</v>
      </c>
      <c r="C43" s="120"/>
      <c r="D43" s="120"/>
      <c r="E43" s="120"/>
      <c r="F43" s="121"/>
      <c r="G43" s="121"/>
    </row>
    <row r="44" spans="1:10" x14ac:dyDescent="0.35">
      <c r="B44" s="122"/>
      <c r="C44" s="124"/>
      <c r="D44" s="37"/>
      <c r="E44" s="37"/>
      <c r="F44" s="37"/>
      <c r="G44" s="37"/>
    </row>
    <row r="45" spans="1:10" x14ac:dyDescent="0.35">
      <c r="B45" s="120" t="s">
        <v>78</v>
      </c>
      <c r="C45" s="121"/>
      <c r="D45" s="37"/>
      <c r="E45" s="37"/>
      <c r="F45" s="37"/>
      <c r="G45" s="37"/>
    </row>
    <row r="46" spans="1:10" x14ac:dyDescent="0.35">
      <c r="B46" s="122"/>
      <c r="C46" s="124"/>
      <c r="D46" s="37"/>
      <c r="E46" s="37"/>
      <c r="F46" s="37"/>
      <c r="G46" s="37"/>
    </row>
    <row r="47" spans="1:10" x14ac:dyDescent="0.35">
      <c r="B47" s="120" t="s">
        <v>79</v>
      </c>
      <c r="C47" s="121"/>
      <c r="D47" s="37"/>
      <c r="E47" s="37"/>
      <c r="F47" s="37"/>
      <c r="G47" s="37"/>
    </row>
    <row r="48" spans="1:10" x14ac:dyDescent="0.35">
      <c r="A48" s="109" t="s">
        <v>80</v>
      </c>
      <c r="B48" s="109"/>
      <c r="C48" s="109"/>
      <c r="D48" s="109"/>
      <c r="E48" s="109"/>
      <c r="F48" s="109"/>
      <c r="G48" s="109"/>
      <c r="H48" s="109"/>
      <c r="I48" s="109"/>
      <c r="J48" s="109"/>
    </row>
  </sheetData>
  <mergeCells count="64">
    <mergeCell ref="A48:J48"/>
    <mergeCell ref="I37:J37"/>
    <mergeCell ref="B38:J38"/>
    <mergeCell ref="B39:J39"/>
    <mergeCell ref="B40:G40"/>
    <mergeCell ref="B41:G41"/>
    <mergeCell ref="B42:G42"/>
    <mergeCell ref="B43:G43"/>
    <mergeCell ref="B44:C44"/>
    <mergeCell ref="B45:C45"/>
    <mergeCell ref="B46:C46"/>
    <mergeCell ref="B47:C47"/>
    <mergeCell ref="B31:D31"/>
    <mergeCell ref="E31:G31"/>
    <mergeCell ref="B32:D32"/>
    <mergeCell ref="E32:G32"/>
    <mergeCell ref="A33:A38"/>
    <mergeCell ref="B33:J33"/>
    <mergeCell ref="C34:J34"/>
    <mergeCell ref="C35:J35"/>
    <mergeCell ref="C36:J36"/>
    <mergeCell ref="B37:H37"/>
    <mergeCell ref="A28:A30"/>
    <mergeCell ref="B28:J28"/>
    <mergeCell ref="B29:D29"/>
    <mergeCell ref="E29:G29"/>
    <mergeCell ref="B30:D30"/>
    <mergeCell ref="E30:G30"/>
    <mergeCell ref="B17:E17"/>
    <mergeCell ref="F17:J17"/>
    <mergeCell ref="B18:E18"/>
    <mergeCell ref="F18:J18"/>
    <mergeCell ref="A19:A27"/>
    <mergeCell ref="B19:J19"/>
    <mergeCell ref="B20:D20"/>
    <mergeCell ref="B21:D21"/>
    <mergeCell ref="B22:D22"/>
    <mergeCell ref="B23:D23"/>
    <mergeCell ref="B24:J24"/>
    <mergeCell ref="B25:D25"/>
    <mergeCell ref="B26:D26"/>
    <mergeCell ref="B27:D27"/>
    <mergeCell ref="A13:A14"/>
    <mergeCell ref="C13:D13"/>
    <mergeCell ref="E13:J13"/>
    <mergeCell ref="C14:D14"/>
    <mergeCell ref="E14:J14"/>
    <mergeCell ref="A15:A16"/>
    <mergeCell ref="B15:E15"/>
    <mergeCell ref="F15:J15"/>
    <mergeCell ref="B16:E16"/>
    <mergeCell ref="F16:J16"/>
    <mergeCell ref="L8:M8"/>
    <mergeCell ref="C9:J9"/>
    <mergeCell ref="C10:J10"/>
    <mergeCell ref="C11:J11"/>
    <mergeCell ref="B12:D12"/>
    <mergeCell ref="E12:J12"/>
    <mergeCell ref="B8:J8"/>
    <mergeCell ref="B2:I2"/>
    <mergeCell ref="B4:C4"/>
    <mergeCell ref="D4:G4"/>
    <mergeCell ref="B5:C5"/>
    <mergeCell ref="D5:J5"/>
  </mergeCells>
  <dataValidations count="9">
    <dataValidation allowBlank="1" showInputMessage="1" showErrorMessage="1" prompt="Norāda Ministru kabineta vai Saeimas lēmumu, gadu, pasākuma kodu" sqref="B38:J38" xr:uid="{E528BB8F-B634-495D-95B2-DDCC56A2978D}"/>
    <dataValidation allowBlank="1" showInputMessage="1" showErrorMessage="1" prompt="Citē atbilstošo vidēja termiņa budžeta ietvara likuma pantu, punktu. " sqref="E12:J12" xr:uid="{BA92BB75-0204-442F-A696-3AC94194F746}"/>
    <dataValidation allowBlank="1" showInputMessage="1" showErrorMessage="1" prompt="Norāda Valdības rīcības plāna punktu, kura izpildi nodrošinās attiecīgais prioritārais pasākums" sqref="C11:J11" xr:uid="{D37FD351-B3E5-4920-86A2-D139040C2B32}"/>
    <dataValidation type="custom" errorStyle="information" allowBlank="1" showInputMessage="1" showErrorMessage="1" error="Ir ievadīti vairāk nekā 250 vārdi" prompt="ne vairāk kā 250 vārdu" sqref="C10:J10" xr:uid="{6C2F9C5E-8D38-48B4-ABB5-737DA40CA0BE}">
      <formula1>LEN(TRIM(C10))-LEN(SUBSTITUTE(C10," ",""))+1&lt;251</formula1>
    </dataValidation>
    <dataValidation type="custom" errorStyle="information" allowBlank="1" showInputMessage="1" showErrorMessage="1" error="Ir ievadīti vairāk nekā 200 vārdi" prompt="apraksts, ne vairāk kā 200 vārdu" sqref="E13:J14" xr:uid="{BA3AC9F2-4B34-49FA-8752-9D9512C59040}">
      <formula1>LEN(TRIM(E13))-LEN(SUBSTITUTE(E13," ",""))+1&lt;201</formula1>
    </dataValidation>
    <dataValidation type="custom" errorStyle="information" allowBlank="1" showInputMessage="1" showErrorMessage="1" error="Ir ievadītas vairāk nekā 250 zīmes" prompt="ne vairāk kā 250 zīmju" sqref="C9:J9" xr:uid="{822D4C76-9351-4292-B1B1-FC9D7203E948}">
      <formula1>LEN(TRIM(C9))&lt;=250</formula1>
    </dataValidation>
    <dataValidation errorStyle="information" allowBlank="1" showInputMessage="1" showErrorMessage="1" sqref="D5:I5" xr:uid="{B65103FC-8104-4EF6-95B6-038A530E9577}"/>
    <dataValidation type="whole" errorStyle="information" allowBlank="1" showInputMessage="1" showErrorMessage="1" error="Jāievada skaitlis" sqref="E21:J23" xr:uid="{0611DB93-A9B6-4776-85B7-83D9AD51619E}">
      <formula1>-1000000000000</formula1>
      <formula2>1000000000000</formula2>
    </dataValidation>
    <dataValidation type="whole" errorStyle="information" allowBlank="1" showInputMessage="1" showErrorMessage="1" error="Jāievada skaitlis" sqref="E25:J26" xr:uid="{B3967C27-B540-45BF-BEAA-5F5C0A4FF4A1}">
      <formula1>-100000000000000</formula1>
      <formula2>100000000000000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Helēna Rimša</dc:creator>
  <cp:lastModifiedBy>Einārs Cilinskis</cp:lastModifiedBy>
  <dcterms:created xsi:type="dcterms:W3CDTF">2022-08-31T13:11:55Z</dcterms:created>
  <dcterms:modified xsi:type="dcterms:W3CDTF">2023-08-14T07:32:22Z</dcterms:modified>
</cp:coreProperties>
</file>