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varisp_varam_gov_lv/Documents/Documents/AGP zino/Precizēts/Iesniegšanai Vkanc/"/>
    </mc:Choice>
  </mc:AlternateContent>
  <xr:revisionPtr revIDLastSave="2" documentId="13_ncr:1_{7D06A931-2F33-443E-95F9-53265557E76D}" xr6:coauthVersionLast="47" xr6:coauthVersionMax="47" xr10:uidLastSave="{A929A3C7-7164-458F-B758-D1655C045B7E}"/>
  <bookViews>
    <workbookView xWindow="-108" yWindow="-108" windowWidth="23256" windowHeight="12576" xr2:uid="{00000000-000D-0000-FFFF-FFFF00000000}"/>
  </bookViews>
  <sheets>
    <sheet name="2022. gada Covid aizdevumi" sheetId="5" r:id="rId1"/>
  </sheets>
  <definedNames>
    <definedName name="_xlnm._FilterDatabase" localSheetId="0" hidden="1">'2022. gada Covid aizdevumi'!$A$1:$H$58</definedName>
    <definedName name="_xlnm.Print_Area" localSheetId="0">'2022. gada Covid aizdevumi'!$A$1:$H$58</definedName>
    <definedName name="_xlnm.Print_Titles" localSheetId="0">'2022. gada Covid aizdevumi'!$1:$3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8" i="5" l="1"/>
  <c r="F58" i="5"/>
  <c r="E58" i="5"/>
  <c r="H44" i="5"/>
  <c r="D44" i="5"/>
  <c r="H23" i="5"/>
  <c r="D23" i="5"/>
  <c r="H33" i="5"/>
  <c r="D33" i="5"/>
  <c r="H27" i="5"/>
  <c r="D27" i="5"/>
  <c r="H49" i="5"/>
  <c r="D49" i="5"/>
  <c r="H57" i="5"/>
  <c r="D57" i="5"/>
  <c r="H29" i="5"/>
  <c r="D29" i="5"/>
  <c r="H28" i="5"/>
  <c r="D28" i="5"/>
  <c r="H20" i="5"/>
  <c r="D20" i="5"/>
  <c r="H40" i="5"/>
  <c r="D40" i="5"/>
  <c r="H26" i="5"/>
  <c r="D26" i="5"/>
  <c r="H9" i="5"/>
  <c r="D9" i="5"/>
  <c r="H51" i="5"/>
  <c r="D51" i="5"/>
  <c r="H43" i="5"/>
  <c r="D43" i="5"/>
  <c r="H18" i="5"/>
  <c r="D18" i="5"/>
  <c r="H21" i="5"/>
  <c r="D21" i="5"/>
  <c r="H22" i="5"/>
  <c r="D22" i="5"/>
  <c r="H46" i="5"/>
  <c r="D46" i="5"/>
  <c r="H47" i="5"/>
  <c r="D47" i="5"/>
  <c r="H45" i="5"/>
  <c r="D45" i="5"/>
  <c r="H38" i="5"/>
  <c r="D38" i="5"/>
  <c r="H19" i="5"/>
  <c r="D19" i="5"/>
  <c r="H52" i="5"/>
  <c r="D52" i="5"/>
  <c r="H53" i="5"/>
  <c r="D53" i="5"/>
  <c r="H31" i="5"/>
  <c r="D31" i="5"/>
  <c r="H4" i="5"/>
  <c r="D4" i="5"/>
  <c r="H6" i="5"/>
  <c r="D6" i="5"/>
  <c r="H48" i="5"/>
  <c r="D48" i="5"/>
  <c r="H32" i="5"/>
  <c r="D32" i="5"/>
  <c r="H11" i="5"/>
  <c r="D11" i="5"/>
  <c r="H13" i="5"/>
  <c r="D13" i="5"/>
  <c r="H12" i="5"/>
  <c r="D12" i="5"/>
  <c r="H10" i="5"/>
  <c r="D10" i="5"/>
  <c r="H50" i="5"/>
  <c r="D50" i="5"/>
  <c r="H54" i="5"/>
  <c r="D54" i="5"/>
  <c r="H5" i="5"/>
  <c r="D5" i="5"/>
  <c r="H8" i="5"/>
  <c r="D8" i="5"/>
  <c r="H25" i="5"/>
  <c r="D25" i="5"/>
  <c r="H24" i="5"/>
  <c r="D24" i="5"/>
  <c r="H56" i="5"/>
  <c r="D56" i="5"/>
  <c r="H39" i="5"/>
  <c r="D39" i="5"/>
  <c r="H42" i="5"/>
  <c r="D42" i="5"/>
  <c r="H41" i="5"/>
  <c r="D41" i="5"/>
  <c r="H16" i="5"/>
  <c r="D16" i="5"/>
  <c r="H14" i="5"/>
  <c r="D14" i="5"/>
  <c r="H17" i="5"/>
  <c r="D17" i="5"/>
  <c r="H15" i="5"/>
  <c r="D15" i="5"/>
  <c r="H30" i="5"/>
  <c r="D30" i="5"/>
  <c r="H7" i="5"/>
  <c r="D7" i="5"/>
  <c r="H36" i="5"/>
  <c r="D36" i="5"/>
  <c r="H34" i="5"/>
  <c r="D34" i="5"/>
  <c r="H55" i="5"/>
  <c r="D55" i="5"/>
  <c r="H37" i="5"/>
  <c r="D37" i="5"/>
  <c r="H35" i="5"/>
  <c r="D35" i="5"/>
  <c r="H58" i="5" l="1"/>
  <c r="D58" i="5"/>
</calcChain>
</file>

<file path=xl/sharedStrings.xml><?xml version="1.0" encoding="utf-8"?>
<sst xmlns="http://schemas.openxmlformats.org/spreadsheetml/2006/main" count="119" uniqueCount="92">
  <si>
    <t>Nr.</t>
  </si>
  <si>
    <t>Pašvaldība</t>
  </si>
  <si>
    <t>Projekta nosaukums</t>
  </si>
  <si>
    <t>2022</t>
  </si>
  <si>
    <t>2023</t>
  </si>
  <si>
    <t>Rīgas valstspilsētas pašvaldība</t>
  </si>
  <si>
    <t>Siguldas novada pašvaldība</t>
  </si>
  <si>
    <t>Jēkabpils novada pašvaldība</t>
  </si>
  <si>
    <t>Ventspils valstspilsētas pašvaldība</t>
  </si>
  <si>
    <t>Ogres novada pašvaldība</t>
  </si>
  <si>
    <t>Augšdaugavas novada pašvaldība</t>
  </si>
  <si>
    <t>Tukuma novada pašvaldība</t>
  </si>
  <si>
    <t>Rēzeknes valstspilsētas pašvaldība</t>
  </si>
  <si>
    <t>Atbalstītā aizņēmuma apmērs (euro)</t>
  </si>
  <si>
    <t>Ventspils novada pašvaldība</t>
  </si>
  <si>
    <t>Aizkraukles novada pašvaldība</t>
  </si>
  <si>
    <t>Brasas tilta atjaunošana un pārbūve</t>
  </si>
  <si>
    <t>Higiēnas prasību nodrošināšana Rīgas pirmsskolas izglītības iestādē “Dzilniņa” Dzilnas ielā 20 un  Rīgas 259.pirmsskolas izglītības iestādē Jāņa Grestes ielā 3</t>
  </si>
  <si>
    <t>Užavas ielas posma no Kārļa ielas līdz nekustamam īpašumam Užavas ielā 8, Ventspilī pārbūve</t>
  </si>
  <si>
    <t xml:space="preserve">Rēzeknes valstspilsētas ielu seguma atjaunošanas </t>
  </si>
  <si>
    <t>Bauskas novada pašvaldība</t>
  </si>
  <si>
    <t>Ādažu novada pašvaldība</t>
  </si>
  <si>
    <t>Ēkas Kalnciema ielā 160C atjaunošanas darbi Rīgas Valdorfskolas izvietošanai</t>
  </si>
  <si>
    <t>Gaujas ielas apvienotā gājēju un velo celiņa posmā no Gundegu ielas līdz Zīļu ielai projektēšana, autoruzraudzība un izbūve</t>
  </si>
  <si>
    <t>Jelgavas novada pašvaldība</t>
  </si>
  <si>
    <t>Madonas novada pašvaldība</t>
  </si>
  <si>
    <t>Cēsu novada pašvaldība</t>
  </si>
  <si>
    <t>Jūrmalas valstspilsētas pašvaldība</t>
  </si>
  <si>
    <t>Rūpniecības ielas (posmā no Augu ielas līdz dzelzceļa pārbrauktuvei) atjaunošana Madonā</t>
  </si>
  <si>
    <t>Vecpiebalgas vidusskolas pirmsskolas izglītības iestādes ēkas jumta seguma nomaiņa ar bēniņu siltināšanu</t>
  </si>
  <si>
    <t>Pašvaldības autoceļa Lieltītmaņi – Upesmuižnieki atjaunošana Līgatnes pagastā, Cēsu novadā</t>
  </si>
  <si>
    <t>Energoefektivitātes paaugstināšana pašvaldības ēkā Rūpnīcas ielā 8, Liepā, Liepas pagastā</t>
  </si>
  <si>
    <t>Jumpravas ielas atjaunošana Līgatnē, Cēsu novadā</t>
  </si>
  <si>
    <t>Teritorijas atjaunošanas darbi higiēnas prasību nodrošināšanai Rīgas 141. pirmsskolas izglītības iestādē “Kastanītis” Stērstu ielā 19</t>
  </si>
  <si>
    <t>Teritorijas atjaunošanas darbi higiēnas prasību nodrošināšanai Rīgas 275. pirmsskolas izglītības iestādē “Austriņa” Dižozolu ielā 6</t>
  </si>
  <si>
    <t>Teritorijas atjaunošanas darbi higiēnas prasību nodrošināšanai Rīgas 154. pirmsskolas izglītības iestādē Andromedas gatvē 3</t>
  </si>
  <si>
    <t>Brauktuves pārbūve Šķērsu ielā pie ēkas Siguldas ielā Nr.14, Ventspilī</t>
  </si>
  <si>
    <t>Baznīcas ielas pārbūve posmā no Dubultu prospekta līdz Slokas ielai Jūrmalas valstspilsētā</t>
  </si>
  <si>
    <t>Tallinas ielas pārbūve posmā no Satiksmes ielas līdz Līču ielai Jūrmalas valstspilsētā</t>
  </si>
  <si>
    <t>Skolas ielas seguma atjaunošana no betona bruģakmens, posmā no Attekas ielas (V-46) līdz Ādažu pirmsskolas izglītības iestādei Ādažos, Ādažu novadā</t>
  </si>
  <si>
    <t>Ropažu novada pašvaldība</t>
  </si>
  <si>
    <t>Publiskās infrastruktūras pārbūve Vecstropu ciemā uzņēmējdarbības vides uzlabošanai un saimnieciskās darbības attīstības sekmēšanai</t>
  </si>
  <si>
    <t>Talsu novada pašvaldība</t>
  </si>
  <si>
    <t>Krāslavas novada pašvaldība</t>
  </si>
  <si>
    <t>Ķekavas novada pašvaldība</t>
  </si>
  <si>
    <t>Daugavpils valstspilsētas pašvaldība</t>
  </si>
  <si>
    <t>Balvu novada pašvaldība</t>
  </si>
  <si>
    <t>Kuldīgas novada pašvaldība</t>
  </si>
  <si>
    <t>Kopā</t>
  </si>
  <si>
    <t>Piltenes pilsētas Peldu ielas posma pārbūve</t>
  </si>
  <si>
    <t>Annas, Kalna, Miera un Magoņu ielu atjaunošana Tukumā</t>
  </si>
  <si>
    <t>Autoceļa A18 “Plūdoņi - Bērziņi” pārbūve</t>
  </si>
  <si>
    <t>Piebraucamā ceļa izbūve posmā no Valsts reģionālā autoceļa P92 Iecava - Stelpe</t>
  </si>
  <si>
    <t>Seguma atjaunošana objektā Mežotnes pagasta autoceļa B2 “Jumpravu kapi - Tomi” posmam</t>
  </si>
  <si>
    <t>Seguma maiņa objektā “Bauskas pilsētas Krasta ielas posms no Skolas ielas līdz Mūsas tiltam”</t>
  </si>
  <si>
    <t>Lielvārdes pilsētas Meža ielas seguma atjaunošana</t>
  </si>
  <si>
    <t>Grants ceļa Baņģi - Pilskalni pārbūve</t>
  </si>
  <si>
    <t>Valmieras novada pašvaldība</t>
  </si>
  <si>
    <t>Skolas ēkas pārbūve Raiņa ielā 49, Ilūkstē, Augšdaugavas novadā”.</t>
  </si>
  <si>
    <t>Ceļu virsmas apstrāde Jaunjelgavas apvienības pārvaldes teritorijā: 1.2. daļa “Ceļu virsmas divkārtu apstrāde posmā Mazā Daugavas iela no Rīgas ielas līdz Mazā Daugavas iela 5 Jaunjelgavā”</t>
  </si>
  <si>
    <t>Lielvārdes pilsētas Andreja Pumpura ielas seguma atjaunošana</t>
  </si>
  <si>
    <t>Varakļānu novada pašvaldība</t>
  </si>
  <si>
    <t>Kosmonautu ielas posma seguma atjaunošana Varakļānu pilsētā</t>
  </si>
  <si>
    <t>Ūdens ielas (posmā no Smiltenes līdz Pleskavas ielai) Valmierā pārbūve</t>
  </si>
  <si>
    <t>Dienvidkurzemes novada pašvaldība</t>
  </si>
  <si>
    <t>Ēkas Lielajā ielā 54, Grobiņā, energoefektivitātes uzlabošana un pārbūve</t>
  </si>
  <si>
    <t>Laivu ielas un jaunas ielas izbūve Lucavsalā</t>
  </si>
  <si>
    <t>Ceļa C21 Grīvas posma V kārta (brauktuves izbūve un pārbūve no Tālivalžu ielas līdz Indrām (gājēju ietve, apgaismojums, satiksmes drošības pasākumi)</t>
  </si>
  <si>
    <t>Priežu ielas posma atjaunošana Vangažu pilsētā</t>
  </si>
  <si>
    <t>Burtnieku ielas posma Sauriešos (no Burtnieku iela 7 līdz Burtnieku iela 9) atjaunošana</t>
  </si>
  <si>
    <t>Avotu ielas un Meldru ielas seguma pārbūves darbi Zīlānu ciemā, Kūku pagastā</t>
  </si>
  <si>
    <t>Sporta ielas brauktuves, ietvju un autostāvvietu pārbūve Viesītē, Jēkabpils novadā</t>
  </si>
  <si>
    <t>Atbalsts nekustamā īpašuma pieslēgšanai centralizētajām ūdensapgādes un/vai kanalizācijas sistēmām, kas tika izbūvētas ES KF projekta “Ūdensapgādes un kanalizācijas sistēmas attīstība Judovkas rajonā, Daugavpilī” un ES KF projekta “Ūdenssaimniecības attīstība Daugavpilī, III kārta” ietvaros</t>
  </si>
  <si>
    <t>Mārtiņrožu ielas asfaltēšana Sunīšos</t>
  </si>
  <si>
    <t>Gājēju ietves un apgaismojuma izbūve gar autoceļu V166 Valmiera – Dikļi – Augstroze, Zilaiskalns, Zilākalna pagasts, Valmieras novads</t>
  </si>
  <si>
    <t>Balvu novada Baltinavas ciema ielu dubultās virsmas apstrāde</t>
  </si>
  <si>
    <t>Krāslavas tranzītielas – Rīgas ielas – posma pārbūve, I kārta, II etaps</t>
  </si>
  <si>
    <t>Teritorijas labiekārtošanas darbi (celiņu atjaunošana) Rīgas 267. pirmsskolas izglītības iestādē Dravnieku ielā 8</t>
  </si>
  <si>
    <t>Pašvaldības transporta infrastruktūras attīstība Ozolnieku ciemā</t>
  </si>
  <si>
    <t>Gājēju ceļa un veloceliņa izbūve gar autoceļu A7 Ķekavas pagastā, Ķekavas novadā</t>
  </si>
  <si>
    <t>Limbažu novada pašvaldība</t>
  </si>
  <si>
    <t>Sila ielas pārbūve Salacgrīvā</t>
  </si>
  <si>
    <t>Tērauda ielas posma izbūve un lietusūdens kanalizācijas mezgla pārbūve Medus ielā, Ventspilī</t>
  </si>
  <si>
    <t>Talsu pamatskolas pārbūve</t>
  </si>
  <si>
    <t>Kuldīgas novada pagastu autoceļu 3.kārtas atjaunošana un pārbūve</t>
  </si>
  <si>
    <t>Blaumaņa ielas pārbūve Rēzeknē</t>
  </si>
  <si>
    <t>Lielupes pamatskolas pārbūve un sporta zāles piebūve</t>
  </si>
  <si>
    <t>Sporta ielas asfaltēšana Garkalnē</t>
  </si>
  <si>
    <t>Faktiski izņemts 2022 (euro)</t>
  </si>
  <si>
    <t>Kopā:</t>
  </si>
  <si>
    <t>Neapgūtā aizņēmuma apmērs 2022.gadā no 2022.gada aizņēmuma summas (euro)</t>
  </si>
  <si>
    <t xml:space="preserve"> Informatīvā ziņojuma “Par problēmjautājumiem saistībā ar pašvaldību augstas 
gatavības investīciju projektu īstenošanu” 
3. pielikums "2022. gada Covid valsts aizdevumu projekti (indikatīvais saraksts)"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</si>
</sst>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2"/>
      <color theme="1"/>
      <name val="Times New Roman"/>
      <family val="2"/>
      <charset val="186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sz val="12"/>
      <color theme="1"/>
      <name val="Times New Roman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43" fontId="1" fillId="0" borderId="0" xfId="1" applyFont="1" applyFill="1" applyAlignment="1">
      <alignment horizontal="left" vertical="top" wrapText="1"/>
    </xf>
    <xf numFmtId="49" fontId="2" fillId="0" borderId="0" xfId="0" applyNumberFormat="1" applyFont="1" applyAlignment="1">
      <alignment horizontal="left"/>
    </xf>
    <xf numFmtId="0" fontId="1" fillId="0" borderId="0" xfId="0" applyFont="1" applyAlignment="1">
      <alignment wrapText="1"/>
    </xf>
    <xf numFmtId="49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43" fontId="5" fillId="0" borderId="1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43" fontId="5" fillId="0" borderId="1" xfId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43" fontId="4" fillId="0" borderId="1" xfId="1" applyFont="1" applyFill="1" applyBorder="1" applyAlignment="1">
      <alignment horizontal="right" vertical="center" wrapText="1"/>
    </xf>
    <xf numFmtId="43" fontId="4" fillId="2" borderId="1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69"/>
  <sheetViews>
    <sheetView tabSelected="1" zoomScale="80" zoomScaleNormal="80" workbookViewId="0">
      <selection sqref="A1:H1"/>
    </sheetView>
  </sheetViews>
  <sheetFormatPr defaultColWidth="8.3984375" defaultRowHeight="11.4" x14ac:dyDescent="0.3"/>
  <cols>
    <col min="1" max="1" width="5.09765625" style="3" customWidth="1"/>
    <col min="2" max="2" width="19.09765625" style="2" customWidth="1"/>
    <col min="3" max="3" width="29.8984375" style="2" customWidth="1"/>
    <col min="4" max="6" width="13.59765625" style="4" customWidth="1"/>
    <col min="7" max="7" width="16.3984375" style="5" customWidth="1"/>
    <col min="8" max="8" width="18" style="5" customWidth="1"/>
    <col min="9" max="9" width="14.5" style="1" customWidth="1"/>
    <col min="10" max="10" width="8.3984375" style="1"/>
    <col min="11" max="11" width="74.3984375" style="1" customWidth="1"/>
    <col min="12" max="15" width="8.3984375" style="1"/>
    <col min="16" max="16" width="1.8984375" style="1" customWidth="1"/>
    <col min="17" max="16384" width="8.3984375" style="1"/>
  </cols>
  <sheetData>
    <row r="1" spans="1:11" ht="70.2" customHeight="1" x14ac:dyDescent="0.3">
      <c r="A1" s="19" t="s">
        <v>91</v>
      </c>
      <c r="B1" s="19"/>
      <c r="C1" s="19"/>
      <c r="D1" s="19"/>
      <c r="E1" s="19"/>
      <c r="F1" s="19"/>
      <c r="G1" s="19"/>
      <c r="H1" s="19"/>
    </row>
    <row r="2" spans="1:11" ht="22.5" customHeight="1" x14ac:dyDescent="0.3">
      <c r="A2" s="20" t="s">
        <v>0</v>
      </c>
      <c r="B2" s="21" t="s">
        <v>1</v>
      </c>
      <c r="C2" s="21" t="s">
        <v>2</v>
      </c>
      <c r="D2" s="22" t="s">
        <v>13</v>
      </c>
      <c r="E2" s="22"/>
      <c r="F2" s="22"/>
      <c r="G2" s="23" t="s">
        <v>88</v>
      </c>
      <c r="H2" s="23" t="s">
        <v>90</v>
      </c>
    </row>
    <row r="3" spans="1:11" ht="78.599999999999994" customHeight="1" x14ac:dyDescent="0.3">
      <c r="A3" s="20"/>
      <c r="B3" s="21"/>
      <c r="C3" s="21"/>
      <c r="D3" s="8" t="s">
        <v>48</v>
      </c>
      <c r="E3" s="8" t="s">
        <v>3</v>
      </c>
      <c r="F3" s="8" t="s">
        <v>4</v>
      </c>
      <c r="G3" s="23"/>
      <c r="H3" s="23"/>
    </row>
    <row r="4" spans="1:11" ht="93.6" x14ac:dyDescent="0.2">
      <c r="A4" s="9">
        <v>1</v>
      </c>
      <c r="B4" s="10" t="s">
        <v>15</v>
      </c>
      <c r="C4" s="10" t="s">
        <v>59</v>
      </c>
      <c r="D4" s="11">
        <f t="shared" ref="D4:D34" si="0">SUM(E4:F4)</f>
        <v>70502</v>
      </c>
      <c r="E4" s="11">
        <v>70502</v>
      </c>
      <c r="F4" s="11">
        <v>0</v>
      </c>
      <c r="G4" s="12">
        <v>66236.22</v>
      </c>
      <c r="H4" s="12">
        <f t="shared" ref="H4:H34" si="1">E4-G4</f>
        <v>4265.7799999999988</v>
      </c>
      <c r="I4" s="6"/>
      <c r="K4" s="7"/>
    </row>
    <row r="5" spans="1:11" ht="62.4" x14ac:dyDescent="0.3">
      <c r="A5" s="9">
        <v>2</v>
      </c>
      <c r="B5" s="13" t="s">
        <v>10</v>
      </c>
      <c r="C5" s="13" t="s">
        <v>41</v>
      </c>
      <c r="D5" s="11">
        <f t="shared" si="0"/>
        <v>408378</v>
      </c>
      <c r="E5" s="11">
        <v>408378</v>
      </c>
      <c r="F5" s="11"/>
      <c r="G5" s="12">
        <v>290534.93</v>
      </c>
      <c r="H5" s="12">
        <f t="shared" si="1"/>
        <v>117843.07</v>
      </c>
    </row>
    <row r="6" spans="1:11" ht="31.2" x14ac:dyDescent="0.3">
      <c r="A6" s="9">
        <v>3</v>
      </c>
      <c r="B6" s="10" t="s">
        <v>10</v>
      </c>
      <c r="C6" s="10" t="s">
        <v>58</v>
      </c>
      <c r="D6" s="11">
        <f t="shared" si="0"/>
        <v>109982</v>
      </c>
      <c r="E6" s="11">
        <v>109982</v>
      </c>
      <c r="F6" s="11">
        <v>0</v>
      </c>
      <c r="G6" s="12">
        <v>29864.43</v>
      </c>
      <c r="H6" s="12">
        <f t="shared" si="1"/>
        <v>80117.570000000007</v>
      </c>
    </row>
    <row r="7" spans="1:11" ht="62.4" x14ac:dyDescent="0.3">
      <c r="A7" s="9">
        <v>4</v>
      </c>
      <c r="B7" s="13" t="s">
        <v>21</v>
      </c>
      <c r="C7" s="13" t="s">
        <v>23</v>
      </c>
      <c r="D7" s="11">
        <f t="shared" si="0"/>
        <v>166837</v>
      </c>
      <c r="E7" s="11">
        <v>166837</v>
      </c>
      <c r="F7" s="11"/>
      <c r="G7" s="12">
        <v>156436.10999999999</v>
      </c>
      <c r="H7" s="12">
        <f t="shared" si="1"/>
        <v>10400.890000000014</v>
      </c>
    </row>
    <row r="8" spans="1:11" ht="78" x14ac:dyDescent="0.2">
      <c r="A8" s="9">
        <v>5</v>
      </c>
      <c r="B8" s="10" t="s">
        <v>21</v>
      </c>
      <c r="C8" s="10" t="s">
        <v>39</v>
      </c>
      <c r="D8" s="11">
        <f t="shared" si="0"/>
        <v>96800</v>
      </c>
      <c r="E8" s="11">
        <v>96800</v>
      </c>
      <c r="F8" s="11"/>
      <c r="G8" s="12">
        <v>90861.19</v>
      </c>
      <c r="H8" s="12">
        <f t="shared" si="1"/>
        <v>5938.8099999999977</v>
      </c>
      <c r="I8" s="6"/>
    </row>
    <row r="9" spans="1:11" ht="31.2" x14ac:dyDescent="0.3">
      <c r="A9" s="9">
        <v>6</v>
      </c>
      <c r="B9" s="10" t="s">
        <v>46</v>
      </c>
      <c r="C9" s="10" t="s">
        <v>75</v>
      </c>
      <c r="D9" s="11">
        <f t="shared" si="0"/>
        <v>87525</v>
      </c>
      <c r="E9" s="11">
        <v>87525</v>
      </c>
      <c r="F9" s="11"/>
      <c r="G9" s="12">
        <v>84663.43</v>
      </c>
      <c r="H9" s="12">
        <f t="shared" si="1"/>
        <v>2861.570000000007</v>
      </c>
    </row>
    <row r="10" spans="1:11" ht="31.2" x14ac:dyDescent="0.3">
      <c r="A10" s="9">
        <v>7</v>
      </c>
      <c r="B10" s="10" t="s">
        <v>20</v>
      </c>
      <c r="C10" s="10" t="s">
        <v>51</v>
      </c>
      <c r="D10" s="11">
        <f t="shared" si="0"/>
        <v>128945</v>
      </c>
      <c r="E10" s="11">
        <v>128945</v>
      </c>
      <c r="F10" s="11">
        <v>0</v>
      </c>
      <c r="G10" s="12">
        <v>111292</v>
      </c>
      <c r="H10" s="12">
        <f t="shared" si="1"/>
        <v>17653</v>
      </c>
    </row>
    <row r="11" spans="1:11" ht="46.8" x14ac:dyDescent="0.2">
      <c r="A11" s="9">
        <v>8</v>
      </c>
      <c r="B11" s="10" t="s">
        <v>20</v>
      </c>
      <c r="C11" s="10" t="s">
        <v>54</v>
      </c>
      <c r="D11" s="11">
        <f t="shared" si="0"/>
        <v>119007</v>
      </c>
      <c r="E11" s="11">
        <v>119007</v>
      </c>
      <c r="F11" s="11"/>
      <c r="G11" s="12">
        <v>104699.38</v>
      </c>
      <c r="H11" s="12">
        <f t="shared" si="1"/>
        <v>14307.619999999995</v>
      </c>
      <c r="I11" s="6"/>
    </row>
    <row r="12" spans="1:11" ht="46.8" x14ac:dyDescent="0.3">
      <c r="A12" s="9">
        <v>9</v>
      </c>
      <c r="B12" s="10" t="s">
        <v>20</v>
      </c>
      <c r="C12" s="10" t="s">
        <v>52</v>
      </c>
      <c r="D12" s="11">
        <f t="shared" si="0"/>
        <v>88362</v>
      </c>
      <c r="E12" s="11">
        <v>88362</v>
      </c>
      <c r="F12" s="11">
        <v>0</v>
      </c>
      <c r="G12" s="12">
        <v>85445</v>
      </c>
      <c r="H12" s="12">
        <f t="shared" si="1"/>
        <v>2917</v>
      </c>
    </row>
    <row r="13" spans="1:11" ht="46.8" x14ac:dyDescent="0.3">
      <c r="A13" s="9">
        <v>10</v>
      </c>
      <c r="B13" s="10" t="s">
        <v>20</v>
      </c>
      <c r="C13" s="10" t="s">
        <v>53</v>
      </c>
      <c r="D13" s="11">
        <f t="shared" si="0"/>
        <v>70256</v>
      </c>
      <c r="E13" s="11">
        <v>70256</v>
      </c>
      <c r="F13" s="11">
        <v>0</v>
      </c>
      <c r="G13" s="12">
        <v>69808.3</v>
      </c>
      <c r="H13" s="12">
        <f t="shared" si="1"/>
        <v>447.69999999999709</v>
      </c>
    </row>
    <row r="14" spans="1:11" ht="46.8" x14ac:dyDescent="0.3">
      <c r="A14" s="9">
        <v>11</v>
      </c>
      <c r="B14" s="10" t="s">
        <v>26</v>
      </c>
      <c r="C14" s="10" t="s">
        <v>31</v>
      </c>
      <c r="D14" s="11">
        <f t="shared" si="0"/>
        <v>247218</v>
      </c>
      <c r="E14" s="11">
        <v>152683</v>
      </c>
      <c r="F14" s="11">
        <v>94535</v>
      </c>
      <c r="G14" s="12">
        <v>120238.73</v>
      </c>
      <c r="H14" s="12">
        <f t="shared" si="1"/>
        <v>32444.270000000004</v>
      </c>
    </row>
    <row r="15" spans="1:11" ht="62.4" x14ac:dyDescent="0.3">
      <c r="A15" s="9">
        <v>12</v>
      </c>
      <c r="B15" s="10" t="s">
        <v>26</v>
      </c>
      <c r="C15" s="10" t="s">
        <v>29</v>
      </c>
      <c r="D15" s="11">
        <f t="shared" si="0"/>
        <v>232441</v>
      </c>
      <c r="E15" s="11">
        <v>232441</v>
      </c>
      <c r="F15" s="11"/>
      <c r="G15" s="12">
        <v>201708.19</v>
      </c>
      <c r="H15" s="12">
        <f t="shared" si="1"/>
        <v>30732.809999999998</v>
      </c>
    </row>
    <row r="16" spans="1:11" ht="31.2" x14ac:dyDescent="0.3">
      <c r="A16" s="9">
        <v>13</v>
      </c>
      <c r="B16" s="10" t="s">
        <v>26</v>
      </c>
      <c r="C16" s="10" t="s">
        <v>32</v>
      </c>
      <c r="D16" s="11">
        <f t="shared" si="0"/>
        <v>190981</v>
      </c>
      <c r="E16" s="11">
        <v>190981</v>
      </c>
      <c r="F16" s="11"/>
      <c r="G16" s="12">
        <v>180657.56</v>
      </c>
      <c r="H16" s="12">
        <f t="shared" si="1"/>
        <v>10323.440000000002</v>
      </c>
    </row>
    <row r="17" spans="1:9" ht="46.8" x14ac:dyDescent="0.3">
      <c r="A17" s="9">
        <v>14</v>
      </c>
      <c r="B17" s="10" t="s">
        <v>26</v>
      </c>
      <c r="C17" s="10" t="s">
        <v>30</v>
      </c>
      <c r="D17" s="11">
        <f t="shared" si="0"/>
        <v>83247</v>
      </c>
      <c r="E17" s="11">
        <v>83247</v>
      </c>
      <c r="F17" s="11"/>
      <c r="G17" s="12">
        <v>82883.64</v>
      </c>
      <c r="H17" s="12">
        <f t="shared" si="1"/>
        <v>363.36000000000058</v>
      </c>
    </row>
    <row r="18" spans="1:9" ht="156" x14ac:dyDescent="0.3">
      <c r="A18" s="9">
        <v>15</v>
      </c>
      <c r="B18" s="10" t="s">
        <v>45</v>
      </c>
      <c r="C18" s="10" t="s">
        <v>72</v>
      </c>
      <c r="D18" s="11">
        <f t="shared" si="0"/>
        <v>698721</v>
      </c>
      <c r="E18" s="11">
        <v>363793</v>
      </c>
      <c r="F18" s="11">
        <v>334928</v>
      </c>
      <c r="G18" s="14">
        <v>158666.35999999999</v>
      </c>
      <c r="H18" s="12">
        <f t="shared" si="1"/>
        <v>205126.64</v>
      </c>
    </row>
    <row r="19" spans="1:9" ht="46.8" x14ac:dyDescent="0.3">
      <c r="A19" s="9">
        <v>16</v>
      </c>
      <c r="B19" s="13" t="s">
        <v>64</v>
      </c>
      <c r="C19" s="13" t="s">
        <v>65</v>
      </c>
      <c r="D19" s="11">
        <f t="shared" si="0"/>
        <v>1000000</v>
      </c>
      <c r="E19" s="11">
        <v>700000</v>
      </c>
      <c r="F19" s="11">
        <v>300000</v>
      </c>
      <c r="G19" s="12">
        <v>101052.79</v>
      </c>
      <c r="H19" s="12">
        <f t="shared" si="1"/>
        <v>598947.21</v>
      </c>
    </row>
    <row r="20" spans="1:9" ht="46.8" x14ac:dyDescent="0.3">
      <c r="A20" s="9">
        <v>17</v>
      </c>
      <c r="B20" s="10" t="s">
        <v>24</v>
      </c>
      <c r="C20" s="10" t="s">
        <v>78</v>
      </c>
      <c r="D20" s="11">
        <f t="shared" si="0"/>
        <v>338823</v>
      </c>
      <c r="E20" s="11">
        <v>338823</v>
      </c>
      <c r="F20" s="11"/>
      <c r="G20" s="12">
        <v>337019.14</v>
      </c>
      <c r="H20" s="12">
        <f t="shared" si="1"/>
        <v>1803.859999999986</v>
      </c>
    </row>
    <row r="21" spans="1:9" ht="46.8" x14ac:dyDescent="0.3">
      <c r="A21" s="9">
        <v>18</v>
      </c>
      <c r="B21" s="13" t="s">
        <v>7</v>
      </c>
      <c r="C21" s="13" t="s">
        <v>71</v>
      </c>
      <c r="D21" s="11">
        <f t="shared" si="0"/>
        <v>206316</v>
      </c>
      <c r="E21" s="11">
        <v>206316</v>
      </c>
      <c r="F21" s="11"/>
      <c r="G21" s="12">
        <v>24622.01</v>
      </c>
      <c r="H21" s="12">
        <f t="shared" si="1"/>
        <v>181693.99</v>
      </c>
    </row>
    <row r="22" spans="1:9" ht="46.8" x14ac:dyDescent="0.3">
      <c r="A22" s="9">
        <v>19</v>
      </c>
      <c r="B22" s="13" t="s">
        <v>7</v>
      </c>
      <c r="C22" s="13" t="s">
        <v>70</v>
      </c>
      <c r="D22" s="11">
        <f t="shared" si="0"/>
        <v>188497</v>
      </c>
      <c r="E22" s="11">
        <v>188497</v>
      </c>
      <c r="F22" s="11"/>
      <c r="G22" s="12">
        <v>187709.36</v>
      </c>
      <c r="H22" s="12">
        <f t="shared" si="1"/>
        <v>787.64000000001397</v>
      </c>
    </row>
    <row r="23" spans="1:9" ht="46.8" x14ac:dyDescent="0.3">
      <c r="A23" s="9">
        <v>20</v>
      </c>
      <c r="B23" s="13" t="s">
        <v>27</v>
      </c>
      <c r="C23" s="13" t="s">
        <v>86</v>
      </c>
      <c r="D23" s="11">
        <f t="shared" si="0"/>
        <v>3213547</v>
      </c>
      <c r="E23" s="11">
        <v>1606774</v>
      </c>
      <c r="F23" s="11">
        <v>1606773</v>
      </c>
      <c r="G23" s="12">
        <v>1374426.85</v>
      </c>
      <c r="H23" s="12">
        <f t="shared" si="1"/>
        <v>232347.14999999991</v>
      </c>
    </row>
    <row r="24" spans="1:9" ht="46.8" x14ac:dyDescent="0.3">
      <c r="A24" s="9">
        <v>21</v>
      </c>
      <c r="B24" s="10" t="s">
        <v>27</v>
      </c>
      <c r="C24" s="10" t="s">
        <v>37</v>
      </c>
      <c r="D24" s="11">
        <f t="shared" si="0"/>
        <v>272289</v>
      </c>
      <c r="E24" s="11">
        <v>149759</v>
      </c>
      <c r="F24" s="11">
        <v>122530</v>
      </c>
      <c r="G24" s="12">
        <v>149403.76999999999</v>
      </c>
      <c r="H24" s="12">
        <f t="shared" si="1"/>
        <v>355.23000000001048</v>
      </c>
    </row>
    <row r="25" spans="1:9" ht="46.8" x14ac:dyDescent="0.2">
      <c r="A25" s="9">
        <v>22</v>
      </c>
      <c r="B25" s="10" t="s">
        <v>27</v>
      </c>
      <c r="C25" s="10" t="s">
        <v>38</v>
      </c>
      <c r="D25" s="11">
        <f t="shared" si="0"/>
        <v>352236</v>
      </c>
      <c r="E25" s="11">
        <v>193730</v>
      </c>
      <c r="F25" s="11">
        <v>158506</v>
      </c>
      <c r="G25" s="12">
        <v>193687.89</v>
      </c>
      <c r="H25" s="12">
        <f t="shared" si="1"/>
        <v>42.10999999998603</v>
      </c>
      <c r="I25" s="6"/>
    </row>
    <row r="26" spans="1:9" ht="31.2" x14ac:dyDescent="0.2">
      <c r="A26" s="9">
        <v>23</v>
      </c>
      <c r="B26" s="10" t="s">
        <v>43</v>
      </c>
      <c r="C26" s="10" t="s">
        <v>76</v>
      </c>
      <c r="D26" s="11">
        <f t="shared" si="0"/>
        <v>602860</v>
      </c>
      <c r="E26" s="11">
        <v>301430</v>
      </c>
      <c r="F26" s="11">
        <v>301430</v>
      </c>
      <c r="G26" s="12">
        <v>275901.15000000002</v>
      </c>
      <c r="H26" s="12">
        <f t="shared" si="1"/>
        <v>25528.849999999977</v>
      </c>
      <c r="I26" s="6"/>
    </row>
    <row r="27" spans="1:9" ht="31.2" x14ac:dyDescent="0.2">
      <c r="A27" s="9">
        <v>24</v>
      </c>
      <c r="B27" s="13" t="s">
        <v>47</v>
      </c>
      <c r="C27" s="13" t="s">
        <v>84</v>
      </c>
      <c r="D27" s="11">
        <f t="shared" si="0"/>
        <v>78617</v>
      </c>
      <c r="E27" s="11">
        <v>78617</v>
      </c>
      <c r="F27" s="11"/>
      <c r="G27" s="12">
        <v>55532.5</v>
      </c>
      <c r="H27" s="12">
        <f t="shared" si="1"/>
        <v>23084.5</v>
      </c>
      <c r="I27" s="6"/>
    </row>
    <row r="28" spans="1:9" ht="46.8" x14ac:dyDescent="0.2">
      <c r="A28" s="9">
        <v>25</v>
      </c>
      <c r="B28" s="10" t="s">
        <v>44</v>
      </c>
      <c r="C28" s="10" t="s">
        <v>79</v>
      </c>
      <c r="D28" s="11">
        <f t="shared" si="0"/>
        <v>127775</v>
      </c>
      <c r="E28" s="11">
        <v>127775</v>
      </c>
      <c r="F28" s="11"/>
      <c r="G28" s="12">
        <v>126658.25</v>
      </c>
      <c r="H28" s="12">
        <f t="shared" si="1"/>
        <v>1116.75</v>
      </c>
      <c r="I28" s="6"/>
    </row>
    <row r="29" spans="1:9" ht="31.2" x14ac:dyDescent="0.2">
      <c r="A29" s="9">
        <v>26</v>
      </c>
      <c r="B29" s="10" t="s">
        <v>80</v>
      </c>
      <c r="C29" s="10" t="s">
        <v>81</v>
      </c>
      <c r="D29" s="11">
        <f t="shared" si="0"/>
        <v>67715</v>
      </c>
      <c r="E29" s="11">
        <v>67715</v>
      </c>
      <c r="F29" s="11"/>
      <c r="G29" s="12">
        <v>58148.51</v>
      </c>
      <c r="H29" s="12">
        <f t="shared" si="1"/>
        <v>9566.489999999998</v>
      </c>
      <c r="I29" s="6"/>
    </row>
    <row r="30" spans="1:9" ht="46.8" x14ac:dyDescent="0.2">
      <c r="A30" s="9">
        <v>27</v>
      </c>
      <c r="B30" s="10" t="s">
        <v>25</v>
      </c>
      <c r="C30" s="10" t="s">
        <v>28</v>
      </c>
      <c r="D30" s="11">
        <f t="shared" si="0"/>
        <v>137828</v>
      </c>
      <c r="E30" s="11">
        <v>137828</v>
      </c>
      <c r="F30" s="11"/>
      <c r="G30" s="12">
        <v>118715.62</v>
      </c>
      <c r="H30" s="12">
        <f t="shared" si="1"/>
        <v>19112.380000000005</v>
      </c>
      <c r="I30" s="6"/>
    </row>
    <row r="31" spans="1:9" ht="31.2" x14ac:dyDescent="0.2">
      <c r="A31" s="9">
        <v>28</v>
      </c>
      <c r="B31" s="10" t="s">
        <v>9</v>
      </c>
      <c r="C31" s="10" t="s">
        <v>60</v>
      </c>
      <c r="D31" s="11">
        <f t="shared" si="0"/>
        <v>757931</v>
      </c>
      <c r="E31" s="11">
        <v>644242</v>
      </c>
      <c r="F31" s="11">
        <v>113689</v>
      </c>
      <c r="G31" s="12">
        <v>644209.64</v>
      </c>
      <c r="H31" s="12">
        <f t="shared" si="1"/>
        <v>32.35999999998603</v>
      </c>
      <c r="I31" s="6"/>
    </row>
    <row r="32" spans="1:9" ht="31.2" x14ac:dyDescent="0.3">
      <c r="A32" s="9">
        <v>29</v>
      </c>
      <c r="B32" s="10" t="s">
        <v>9</v>
      </c>
      <c r="C32" s="10" t="s">
        <v>55</v>
      </c>
      <c r="D32" s="11">
        <f t="shared" si="0"/>
        <v>320826</v>
      </c>
      <c r="E32" s="11">
        <v>272702</v>
      </c>
      <c r="F32" s="11">
        <v>48124</v>
      </c>
      <c r="G32" s="12">
        <v>272681.3</v>
      </c>
      <c r="H32" s="12">
        <f t="shared" si="1"/>
        <v>20.700000000011642</v>
      </c>
    </row>
    <row r="33" spans="1:9" ht="46.8" x14ac:dyDescent="0.3">
      <c r="A33" s="9">
        <v>30</v>
      </c>
      <c r="B33" s="13" t="s">
        <v>12</v>
      </c>
      <c r="C33" s="13" t="s">
        <v>85</v>
      </c>
      <c r="D33" s="11">
        <f t="shared" si="0"/>
        <v>712920</v>
      </c>
      <c r="E33" s="11">
        <v>424657</v>
      </c>
      <c r="F33" s="11">
        <v>288263</v>
      </c>
      <c r="G33" s="12">
        <v>337398.58</v>
      </c>
      <c r="H33" s="12">
        <f t="shared" si="1"/>
        <v>87258.419999999984</v>
      </c>
    </row>
    <row r="34" spans="1:9" ht="46.8" x14ac:dyDescent="0.2">
      <c r="A34" s="9">
        <v>31</v>
      </c>
      <c r="B34" s="10" t="s">
        <v>12</v>
      </c>
      <c r="C34" s="10" t="s">
        <v>19</v>
      </c>
      <c r="D34" s="11">
        <f t="shared" si="0"/>
        <v>477895</v>
      </c>
      <c r="E34" s="11">
        <v>477895</v>
      </c>
      <c r="F34" s="11"/>
      <c r="G34" s="12">
        <v>458180.82</v>
      </c>
      <c r="H34" s="12">
        <f t="shared" si="1"/>
        <v>19714.179999999993</v>
      </c>
      <c r="I34" s="6"/>
    </row>
    <row r="35" spans="1:9" ht="29.25" customHeight="1" x14ac:dyDescent="0.2">
      <c r="A35" s="9">
        <v>32</v>
      </c>
      <c r="B35" s="10" t="s">
        <v>5</v>
      </c>
      <c r="C35" s="10" t="s">
        <v>16</v>
      </c>
      <c r="D35" s="11">
        <f t="shared" ref="D35:D57" si="2">SUM(E35:F35)</f>
        <v>10962699</v>
      </c>
      <c r="E35" s="11">
        <v>5382882</v>
      </c>
      <c r="F35" s="11">
        <v>5579817</v>
      </c>
      <c r="G35" s="12">
        <v>3934489.31</v>
      </c>
      <c r="H35" s="12">
        <f t="shared" ref="H35:H57" si="3">E35-G35</f>
        <v>1448392.69</v>
      </c>
      <c r="I35" s="6"/>
    </row>
    <row r="36" spans="1:9" ht="46.8" x14ac:dyDescent="0.2">
      <c r="A36" s="9">
        <v>33</v>
      </c>
      <c r="B36" s="13" t="s">
        <v>5</v>
      </c>
      <c r="C36" s="13" t="s">
        <v>22</v>
      </c>
      <c r="D36" s="11">
        <f t="shared" si="2"/>
        <v>1967071</v>
      </c>
      <c r="E36" s="11">
        <v>1967071</v>
      </c>
      <c r="F36" s="11"/>
      <c r="G36" s="12">
        <v>1843710.17</v>
      </c>
      <c r="H36" s="12">
        <f t="shared" si="3"/>
        <v>123360.83000000007</v>
      </c>
      <c r="I36" s="6"/>
    </row>
    <row r="37" spans="1:9" ht="78" x14ac:dyDescent="0.2">
      <c r="A37" s="9">
        <v>34</v>
      </c>
      <c r="B37" s="10" t="s">
        <v>5</v>
      </c>
      <c r="C37" s="10" t="s">
        <v>17</v>
      </c>
      <c r="D37" s="11">
        <f t="shared" si="2"/>
        <v>201401</v>
      </c>
      <c r="E37" s="11">
        <v>201401</v>
      </c>
      <c r="F37" s="11"/>
      <c r="G37" s="12">
        <v>140277</v>
      </c>
      <c r="H37" s="12">
        <f t="shared" si="3"/>
        <v>61124</v>
      </c>
      <c r="I37" s="6"/>
    </row>
    <row r="38" spans="1:9" ht="31.2" x14ac:dyDescent="0.2">
      <c r="A38" s="9">
        <v>35</v>
      </c>
      <c r="B38" s="13" t="s">
        <v>5</v>
      </c>
      <c r="C38" s="13" t="s">
        <v>66</v>
      </c>
      <c r="D38" s="11">
        <f t="shared" si="2"/>
        <v>1992433</v>
      </c>
      <c r="E38" s="11">
        <v>996217</v>
      </c>
      <c r="F38" s="11">
        <v>996216</v>
      </c>
      <c r="G38" s="12">
        <v>950856.74</v>
      </c>
      <c r="H38" s="12">
        <f t="shared" si="3"/>
        <v>45360.260000000009</v>
      </c>
      <c r="I38" s="6"/>
    </row>
    <row r="39" spans="1:9" ht="62.4" x14ac:dyDescent="0.2">
      <c r="A39" s="9">
        <v>36</v>
      </c>
      <c r="B39" s="10" t="s">
        <v>5</v>
      </c>
      <c r="C39" s="10" t="s">
        <v>35</v>
      </c>
      <c r="D39" s="11">
        <f t="shared" si="2"/>
        <v>119105</v>
      </c>
      <c r="E39" s="11">
        <v>119105</v>
      </c>
      <c r="F39" s="11"/>
      <c r="G39" s="12">
        <v>93638.69</v>
      </c>
      <c r="H39" s="12">
        <f t="shared" si="3"/>
        <v>25466.309999999998</v>
      </c>
      <c r="I39" s="6"/>
    </row>
    <row r="40" spans="1:9" ht="62.4" x14ac:dyDescent="0.3">
      <c r="A40" s="9">
        <v>37</v>
      </c>
      <c r="B40" s="10" t="s">
        <v>5</v>
      </c>
      <c r="C40" s="10" t="s">
        <v>77</v>
      </c>
      <c r="D40" s="11">
        <f t="shared" si="2"/>
        <v>170929</v>
      </c>
      <c r="E40" s="11">
        <v>170929</v>
      </c>
      <c r="F40" s="11"/>
      <c r="G40" s="12">
        <v>160027.16</v>
      </c>
      <c r="H40" s="12">
        <f t="shared" si="3"/>
        <v>10901.839999999997</v>
      </c>
    </row>
    <row r="41" spans="1:9" ht="62.4" x14ac:dyDescent="0.3">
      <c r="A41" s="9">
        <v>38</v>
      </c>
      <c r="B41" s="10" t="s">
        <v>5</v>
      </c>
      <c r="C41" s="10" t="s">
        <v>33</v>
      </c>
      <c r="D41" s="11">
        <f t="shared" si="2"/>
        <v>67432</v>
      </c>
      <c r="E41" s="11">
        <v>67432</v>
      </c>
      <c r="F41" s="11"/>
      <c r="G41" s="12">
        <v>60660.639999999999</v>
      </c>
      <c r="H41" s="12">
        <f t="shared" si="3"/>
        <v>6771.3600000000006</v>
      </c>
    </row>
    <row r="42" spans="1:9" ht="62.4" x14ac:dyDescent="0.3">
      <c r="A42" s="9">
        <v>39</v>
      </c>
      <c r="B42" s="10" t="s">
        <v>5</v>
      </c>
      <c r="C42" s="10" t="s">
        <v>34</v>
      </c>
      <c r="D42" s="11">
        <f t="shared" si="2"/>
        <v>106585</v>
      </c>
      <c r="E42" s="11">
        <v>106585</v>
      </c>
      <c r="F42" s="11"/>
      <c r="G42" s="12">
        <v>99908.43</v>
      </c>
      <c r="H42" s="12">
        <f t="shared" si="3"/>
        <v>6676.570000000007</v>
      </c>
    </row>
    <row r="43" spans="1:9" ht="31.2" x14ac:dyDescent="0.3">
      <c r="A43" s="9">
        <v>40</v>
      </c>
      <c r="B43" s="13" t="s">
        <v>40</v>
      </c>
      <c r="C43" s="13" t="s">
        <v>73</v>
      </c>
      <c r="D43" s="11">
        <f t="shared" si="2"/>
        <v>1303493</v>
      </c>
      <c r="E43" s="11">
        <v>1042794</v>
      </c>
      <c r="F43" s="11">
        <v>260699</v>
      </c>
      <c r="G43" s="12">
        <v>1011531.84</v>
      </c>
      <c r="H43" s="12">
        <f t="shared" si="3"/>
        <v>31262.160000000033</v>
      </c>
    </row>
    <row r="44" spans="1:9" ht="31.2" x14ac:dyDescent="0.2">
      <c r="A44" s="9">
        <v>41</v>
      </c>
      <c r="B44" s="13" t="s">
        <v>40</v>
      </c>
      <c r="C44" s="13" t="s">
        <v>87</v>
      </c>
      <c r="D44" s="11">
        <f t="shared" si="2"/>
        <v>105040</v>
      </c>
      <c r="E44" s="11">
        <v>105040</v>
      </c>
      <c r="F44" s="11"/>
      <c r="G44" s="12">
        <v>84230.399999999994</v>
      </c>
      <c r="H44" s="12">
        <f t="shared" si="3"/>
        <v>20809.600000000006</v>
      </c>
      <c r="I44" s="6"/>
    </row>
    <row r="45" spans="1:9" ht="78" x14ac:dyDescent="0.2">
      <c r="A45" s="9">
        <v>42</v>
      </c>
      <c r="B45" s="13" t="s">
        <v>40</v>
      </c>
      <c r="C45" s="13" t="s">
        <v>67</v>
      </c>
      <c r="D45" s="11">
        <f t="shared" si="2"/>
        <v>65576</v>
      </c>
      <c r="E45" s="11">
        <v>65576</v>
      </c>
      <c r="F45" s="11"/>
      <c r="G45" s="12">
        <v>50191.66</v>
      </c>
      <c r="H45" s="12">
        <f t="shared" si="3"/>
        <v>15384.339999999997</v>
      </c>
      <c r="I45" s="6"/>
    </row>
    <row r="46" spans="1:9" ht="46.8" x14ac:dyDescent="0.2">
      <c r="A46" s="9">
        <v>43</v>
      </c>
      <c r="B46" s="13" t="s">
        <v>40</v>
      </c>
      <c r="C46" s="13" t="s">
        <v>69</v>
      </c>
      <c r="D46" s="11">
        <f t="shared" si="2"/>
        <v>89099</v>
      </c>
      <c r="E46" s="11">
        <v>89099</v>
      </c>
      <c r="F46" s="11"/>
      <c r="G46" s="12">
        <v>74440.02</v>
      </c>
      <c r="H46" s="12">
        <f t="shared" si="3"/>
        <v>14658.979999999996</v>
      </c>
      <c r="I46" s="6"/>
    </row>
    <row r="47" spans="1:9" ht="31.2" x14ac:dyDescent="0.2">
      <c r="A47" s="9">
        <v>44</v>
      </c>
      <c r="B47" s="13" t="s">
        <v>40</v>
      </c>
      <c r="C47" s="13" t="s">
        <v>68</v>
      </c>
      <c r="D47" s="11">
        <f t="shared" si="2"/>
        <v>173618</v>
      </c>
      <c r="E47" s="11">
        <v>173618</v>
      </c>
      <c r="F47" s="11"/>
      <c r="G47" s="12">
        <v>172419.68</v>
      </c>
      <c r="H47" s="12">
        <f t="shared" si="3"/>
        <v>1198.320000000007</v>
      </c>
      <c r="I47" s="6"/>
    </row>
    <row r="48" spans="1:9" ht="33" customHeight="1" x14ac:dyDescent="0.2">
      <c r="A48" s="9">
        <v>45</v>
      </c>
      <c r="B48" s="10" t="s">
        <v>6</v>
      </c>
      <c r="C48" s="10" t="s">
        <v>56</v>
      </c>
      <c r="D48" s="11">
        <f t="shared" si="2"/>
        <v>188533</v>
      </c>
      <c r="E48" s="11">
        <v>188533</v>
      </c>
      <c r="F48" s="11">
        <v>0</v>
      </c>
      <c r="G48" s="12">
        <v>170637.67</v>
      </c>
      <c r="H48" s="12">
        <f t="shared" si="3"/>
        <v>17895.329999999987</v>
      </c>
      <c r="I48" s="6"/>
    </row>
    <row r="49" spans="1:9" ht="21" customHeight="1" x14ac:dyDescent="0.2">
      <c r="A49" s="9">
        <v>46</v>
      </c>
      <c r="B49" s="13" t="s">
        <v>42</v>
      </c>
      <c r="C49" s="13" t="s">
        <v>83</v>
      </c>
      <c r="D49" s="11">
        <f t="shared" si="2"/>
        <v>2411270</v>
      </c>
      <c r="E49" s="11">
        <v>1205635</v>
      </c>
      <c r="F49" s="11">
        <v>1205635</v>
      </c>
      <c r="G49" s="12">
        <v>723380.74</v>
      </c>
      <c r="H49" s="12">
        <f t="shared" si="3"/>
        <v>482254.26</v>
      </c>
      <c r="I49" s="6"/>
    </row>
    <row r="50" spans="1:9" ht="31.2" x14ac:dyDescent="0.2">
      <c r="A50" s="9">
        <v>47</v>
      </c>
      <c r="B50" s="10" t="s">
        <v>11</v>
      </c>
      <c r="C50" s="10" t="s">
        <v>50</v>
      </c>
      <c r="D50" s="11">
        <f t="shared" si="2"/>
        <v>614687</v>
      </c>
      <c r="E50" s="11">
        <v>307344</v>
      </c>
      <c r="F50" s="11">
        <v>307343</v>
      </c>
      <c r="G50" s="12">
        <v>245244.46</v>
      </c>
      <c r="H50" s="12">
        <f t="shared" si="3"/>
        <v>62099.540000000008</v>
      </c>
      <c r="I50" s="6"/>
    </row>
    <row r="51" spans="1:9" ht="78" x14ac:dyDescent="0.3">
      <c r="A51" s="9">
        <v>48</v>
      </c>
      <c r="B51" s="13" t="s">
        <v>57</v>
      </c>
      <c r="C51" s="13" t="s">
        <v>74</v>
      </c>
      <c r="D51" s="11">
        <f t="shared" si="2"/>
        <v>81751</v>
      </c>
      <c r="E51" s="11">
        <v>81751</v>
      </c>
      <c r="F51" s="11"/>
      <c r="G51" s="14">
        <v>0</v>
      </c>
      <c r="H51" s="12">
        <f t="shared" si="3"/>
        <v>81751</v>
      </c>
    </row>
    <row r="52" spans="1:9" ht="46.8" x14ac:dyDescent="0.2">
      <c r="A52" s="9">
        <v>49</v>
      </c>
      <c r="B52" s="10" t="s">
        <v>57</v>
      </c>
      <c r="C52" s="10" t="s">
        <v>63</v>
      </c>
      <c r="D52" s="11">
        <f t="shared" si="2"/>
        <v>547173</v>
      </c>
      <c r="E52" s="11">
        <v>329245</v>
      </c>
      <c r="F52" s="11">
        <v>217928</v>
      </c>
      <c r="G52" s="12">
        <v>265743.59000000003</v>
      </c>
      <c r="H52" s="12">
        <f t="shared" si="3"/>
        <v>63501.409999999974</v>
      </c>
      <c r="I52" s="6"/>
    </row>
    <row r="53" spans="1:9" ht="31.2" x14ac:dyDescent="0.2">
      <c r="A53" s="9">
        <v>50</v>
      </c>
      <c r="B53" s="10" t="s">
        <v>61</v>
      </c>
      <c r="C53" s="10" t="s">
        <v>62</v>
      </c>
      <c r="D53" s="11">
        <f t="shared" si="2"/>
        <v>173077</v>
      </c>
      <c r="E53" s="11">
        <v>173077</v>
      </c>
      <c r="F53" s="11">
        <v>0</v>
      </c>
      <c r="G53" s="12">
        <v>169917.25</v>
      </c>
      <c r="H53" s="12">
        <f t="shared" si="3"/>
        <v>3159.75</v>
      </c>
      <c r="I53" s="6"/>
    </row>
    <row r="54" spans="1:9" ht="31.2" x14ac:dyDescent="0.2">
      <c r="A54" s="9">
        <v>51</v>
      </c>
      <c r="B54" s="10" t="s">
        <v>14</v>
      </c>
      <c r="C54" s="10" t="s">
        <v>49</v>
      </c>
      <c r="D54" s="11">
        <f t="shared" si="2"/>
        <v>181838</v>
      </c>
      <c r="E54" s="11">
        <v>181838</v>
      </c>
      <c r="F54" s="11"/>
      <c r="G54" s="12">
        <v>173452.3</v>
      </c>
      <c r="H54" s="12">
        <f t="shared" si="3"/>
        <v>8385.7000000000116</v>
      </c>
      <c r="I54" s="6"/>
    </row>
    <row r="55" spans="1:9" ht="46.8" x14ac:dyDescent="0.2">
      <c r="A55" s="9">
        <v>52</v>
      </c>
      <c r="B55" s="10" t="s">
        <v>8</v>
      </c>
      <c r="C55" s="10" t="s">
        <v>18</v>
      </c>
      <c r="D55" s="11">
        <f t="shared" si="2"/>
        <v>83116</v>
      </c>
      <c r="E55" s="11">
        <v>83116</v>
      </c>
      <c r="F55" s="11"/>
      <c r="G55" s="12">
        <v>77910.13</v>
      </c>
      <c r="H55" s="12">
        <f t="shared" si="3"/>
        <v>5205.8699999999953</v>
      </c>
      <c r="I55" s="6"/>
    </row>
    <row r="56" spans="1:9" ht="46.8" x14ac:dyDescent="0.3">
      <c r="A56" s="9">
        <v>53</v>
      </c>
      <c r="B56" s="10" t="s">
        <v>8</v>
      </c>
      <c r="C56" s="10" t="s">
        <v>36</v>
      </c>
      <c r="D56" s="11">
        <f t="shared" si="2"/>
        <v>83796</v>
      </c>
      <c r="E56" s="11">
        <v>83796</v>
      </c>
      <c r="F56" s="11"/>
      <c r="G56" s="12">
        <v>80844.639999999999</v>
      </c>
      <c r="H56" s="12">
        <f t="shared" si="3"/>
        <v>2951.3600000000006</v>
      </c>
    </row>
    <row r="57" spans="1:9" ht="46.8" x14ac:dyDescent="0.3">
      <c r="A57" s="9">
        <v>54</v>
      </c>
      <c r="B57" s="10" t="s">
        <v>8</v>
      </c>
      <c r="C57" s="10" t="s">
        <v>82</v>
      </c>
      <c r="D57" s="11">
        <f t="shared" si="2"/>
        <v>62791</v>
      </c>
      <c r="E57" s="11">
        <v>62791</v>
      </c>
      <c r="F57" s="11"/>
      <c r="G57" s="12">
        <v>61534.68</v>
      </c>
      <c r="H57" s="12">
        <f t="shared" si="3"/>
        <v>1256.3199999999997</v>
      </c>
    </row>
    <row r="58" spans="1:9" ht="15.75" customHeight="1" x14ac:dyDescent="0.3">
      <c r="A58" s="18" t="s">
        <v>89</v>
      </c>
      <c r="B58" s="18"/>
      <c r="C58" s="18"/>
      <c r="D58" s="15">
        <f>SUM(D4:D57)</f>
        <v>33407790</v>
      </c>
      <c r="E58" s="15">
        <f>SUM(E4:E57)</f>
        <v>21471374</v>
      </c>
      <c r="F58" s="15">
        <f>SUM(F4:F57)</f>
        <v>11936416</v>
      </c>
      <c r="G58" s="16">
        <f>SUM(G4:G57)</f>
        <v>17194390.850000001</v>
      </c>
      <c r="H58" s="17">
        <f>SUM(H4:H57)</f>
        <v>4276983.1500000004</v>
      </c>
    </row>
    <row r="60" spans="1:9" x14ac:dyDescent="0.3">
      <c r="A60" s="4"/>
      <c r="B60" s="4"/>
      <c r="C60" s="5"/>
    </row>
    <row r="61" spans="1:9" x14ac:dyDescent="0.3">
      <c r="A61" s="4"/>
      <c r="B61" s="4"/>
      <c r="C61" s="5"/>
    </row>
    <row r="62" spans="1:9" x14ac:dyDescent="0.3">
      <c r="A62" s="4"/>
      <c r="B62" s="4"/>
      <c r="C62" s="5"/>
    </row>
    <row r="63" spans="1:9" x14ac:dyDescent="0.3">
      <c r="A63" s="4"/>
      <c r="B63" s="4"/>
      <c r="C63" s="5"/>
    </row>
    <row r="64" spans="1:9" x14ac:dyDescent="0.3">
      <c r="A64" s="4"/>
      <c r="B64" s="4"/>
      <c r="C64" s="5"/>
    </row>
    <row r="65" spans="1:3" x14ac:dyDescent="0.3">
      <c r="A65" s="4"/>
      <c r="B65" s="4"/>
      <c r="C65" s="5"/>
    </row>
    <row r="66" spans="1:3" x14ac:dyDescent="0.3">
      <c r="A66" s="4"/>
      <c r="B66" s="4"/>
      <c r="C66" s="5"/>
    </row>
    <row r="67" spans="1:3" x14ac:dyDescent="0.3">
      <c r="A67" s="4"/>
      <c r="B67" s="4"/>
      <c r="C67" s="5"/>
    </row>
    <row r="68" spans="1:3" x14ac:dyDescent="0.3">
      <c r="A68" s="4"/>
      <c r="B68" s="4"/>
      <c r="C68" s="5"/>
    </row>
    <row r="69" spans="1:3" x14ac:dyDescent="0.3">
      <c r="A69" s="4"/>
      <c r="B69" s="4"/>
      <c r="C69" s="5"/>
    </row>
  </sheetData>
  <sortState xmlns:xlrd2="http://schemas.microsoft.com/office/spreadsheetml/2017/richdata2" ref="B4:H57">
    <sortCondition ref="B4:B57"/>
  </sortState>
  <mergeCells count="8">
    <mergeCell ref="A58:C58"/>
    <mergeCell ref="A1:H1"/>
    <mergeCell ref="A2:A3"/>
    <mergeCell ref="B2:B3"/>
    <mergeCell ref="C2:C3"/>
    <mergeCell ref="D2:F2"/>
    <mergeCell ref="G2:G3"/>
    <mergeCell ref="H2:H3"/>
  </mergeCells>
  <pageMargins left="0" right="0" top="0.74803149606299213" bottom="0.74803149606299213" header="0.31496062992125984" footer="0.31496062992125984"/>
  <pageSetup paperSize="9" scale="72" fitToHeight="0" orientation="portrait" r:id="rId1"/>
  <headerFooter>
    <oddFooter>&amp;R&amp;P</oddFooter>
  </headerFooter>
  <ignoredErrors>
    <ignoredError sqref="D4:D32 D33:D57" formulaRange="1"/>
    <ignoredError sqref="E3:F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2022. gada Covid aizdevumi</vt:lpstr>
      <vt:lpstr>'2022. gada Covid aizdevumi'!Print_Area</vt:lpstr>
      <vt:lpstr>'2022. gada Covid aizdevumi'!Print_Titles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Jeļena Novika</dc:creator>
  <cp:lastModifiedBy>Varis Putniņš</cp:lastModifiedBy>
  <cp:lastPrinted>2023-01-09T11:28:31Z</cp:lastPrinted>
  <dcterms:created xsi:type="dcterms:W3CDTF">2023-01-04T13:27:29Z</dcterms:created>
  <dcterms:modified xsi:type="dcterms:W3CDTF">2023-04-18T08:05:43Z</dcterms:modified>
</cp:coreProperties>
</file>