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32"/>
  <workbookPr defaultThemeVersion="166925"/>
  <mc:AlternateContent xmlns:mc="http://schemas.openxmlformats.org/markup-compatibility/2006">
    <mc:Choice Requires="x15">
      <x15ac:absPath xmlns:x15ac="http://schemas.microsoft.com/office/spreadsheetml/2010/11/ac" url="\\iem-ds.iem.gov.lv\U disks\ikalnina\Dokumenti datorā\Darba grupas\IBM\Plāns 2023.-2027\Iesniegšana VK novembris 2024\"/>
    </mc:Choice>
  </mc:AlternateContent>
  <xr:revisionPtr revIDLastSave="0" documentId="13_ncr:1_{54D65AFE-26E5-4A5F-AE0A-16376A5FBFB8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PAPILDU nepieciešams" sheetId="4" r:id="rId1"/>
  </sheets>
  <calcPr calcId="18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H13" i="4" l="1"/>
  <c r="D18" i="4" l="1"/>
  <c r="D13" i="4" s="1"/>
  <c r="H17" i="4"/>
  <c r="F17" i="4"/>
  <c r="E17" i="4"/>
  <c r="D17" i="4"/>
  <c r="G19" i="4"/>
  <c r="G18" i="4" s="1"/>
  <c r="F19" i="4"/>
  <c r="F18" i="4" s="1"/>
  <c r="E18" i="4"/>
  <c r="E13" i="4" s="1"/>
  <c r="H16" i="4"/>
  <c r="E16" i="4"/>
  <c r="D16" i="4"/>
  <c r="G16" i="4" l="1"/>
  <c r="G13" i="4"/>
  <c r="F16" i="4"/>
  <c r="F13" i="4"/>
  <c r="G9" i="4"/>
  <c r="D9" i="4"/>
  <c r="F9" i="4"/>
  <c r="H9" i="4"/>
  <c r="E9" i="4"/>
</calcChain>
</file>

<file path=xl/sharedStrings.xml><?xml version="1.0" encoding="utf-8"?>
<sst xmlns="http://schemas.openxmlformats.org/spreadsheetml/2006/main" count="32" uniqueCount="29">
  <si>
    <t>Aprēķins</t>
  </si>
  <si>
    <t>PAVISAM:</t>
  </si>
  <si>
    <t>EKK 1000</t>
  </si>
  <si>
    <t xml:space="preserve">Atlīdzība </t>
  </si>
  <si>
    <t>EKK 2000</t>
  </si>
  <si>
    <t xml:space="preserve">Preces un pakalpojumi </t>
  </si>
  <si>
    <t>EKK 5000</t>
  </si>
  <si>
    <t>Pamatkapitāla veidošana</t>
  </si>
  <si>
    <t>EKK 7000</t>
  </si>
  <si>
    <t>Transferti, starptautiskā sadarbība</t>
  </si>
  <si>
    <t>EKK 3000</t>
  </si>
  <si>
    <t>Subsīdijas un dotācijas</t>
  </si>
  <si>
    <t>Prognozēto papildu izdevumu detalizēts aprēķins</t>
  </si>
  <si>
    <t>1. KOPĀ:</t>
  </si>
  <si>
    <r>
      <t xml:space="preserve">EKK </t>
    </r>
    <r>
      <rPr>
        <b/>
        <vertAlign val="superscript"/>
        <sz val="8"/>
        <color rgb="FF000000"/>
        <rFont val="Times New Roman"/>
        <family val="1"/>
        <charset val="186"/>
      </rPr>
      <t>1</t>
    </r>
  </si>
  <si>
    <r>
      <t xml:space="preserve">Koda nosaukums </t>
    </r>
    <r>
      <rPr>
        <b/>
        <vertAlign val="superscript"/>
        <sz val="8"/>
        <color rgb="FF000000"/>
        <rFont val="Times New Roman"/>
        <family val="1"/>
        <charset val="186"/>
      </rPr>
      <t>1</t>
    </r>
  </si>
  <si>
    <t>1.11. Jauna VRK Kinoloģijas dienesta Kinoloģijas centra infrastruktūras izbūve (2. un 3.posms)</t>
  </si>
  <si>
    <t>EKK 5240</t>
  </si>
  <si>
    <t>Pamatlīdzekļu un ieguldījuma īpašumu izveidošana un nepabeigtā būvniecīb</t>
  </si>
  <si>
    <t>Iekšlietu ministrija</t>
  </si>
  <si>
    <t>10.00.00 "Valsts robežardzes darbība"</t>
  </si>
  <si>
    <t xml:space="preserve">2025.gads </t>
  </si>
  <si>
    <t xml:space="preserve">2026.gads </t>
  </si>
  <si>
    <t xml:space="preserve">2027.gads </t>
  </si>
  <si>
    <r>
      <t xml:space="preserve">2028 gads un turpmāk katru gadu </t>
    </r>
    <r>
      <rPr>
        <b/>
        <vertAlign val="superscript"/>
        <sz val="8"/>
        <color rgb="FF000000"/>
        <rFont val="Times New Roman"/>
        <family val="1"/>
        <charset val="186"/>
      </rPr>
      <t>2</t>
    </r>
  </si>
  <si>
    <t>2028.gads un turpmākā laikposmā līdz pasākuma pabeigšanai</t>
  </si>
  <si>
    <t>Valsts robežsardze</t>
  </si>
  <si>
    <r>
      <t xml:space="preserve">2027.gads: 
VRK Kinoloģijas centra kompleksa būvniecības II kārta:
Būvniecība - 1 682 824 </t>
    </r>
    <r>
      <rPr>
        <i/>
        <sz val="9"/>
        <color rgb="FF000000"/>
        <rFont val="Times New Roman"/>
        <family val="1"/>
        <charset val="186"/>
      </rPr>
      <t xml:space="preserve">euro, t.sk.
Vispārbūvniecības darbi - 1 277 907 euro,
Ūdensapgādes un kanalizācijas izbūve - 36 945 euro,
Apkures (Suņu sprostu ēka) ierīkošana - 59 059 euro,
Ventilācijas (Suņu sprostu ēka) ierīkošana - 115 984 euro,
Siltummezgla (Suņu sprostu ēka) izbūve - 53 142 euro,
Elektroapgaismes un spēka tīklu, zibensaizsardzības un iekārtu zemējuma ierīkošana - 47 766 euro,
Elektronisko sakaru, videonovērošanas un piekļuves kontroles sistēmu uzstādīšana - 33 528 euro,
Automātiskā ugunsgrēka atklāšanas un trauksmes signalizācijas sistēmas uzstādīšana - 43 684 euro, 
Gāzes pievada izbūve - 10 109 euro,
Gāzes iekšējo pievadu (Suņu sprostu ēka) izbūve - 4 700 euro
</t>
    </r>
    <r>
      <rPr>
        <sz val="9"/>
        <color rgb="FF000000"/>
        <rFont val="Times New Roman"/>
        <family val="1"/>
        <charset val="186"/>
      </rPr>
      <t xml:space="preserve">Autoruzraudzība - 6 193 </t>
    </r>
    <r>
      <rPr>
        <i/>
        <sz val="9"/>
        <color rgb="FF000000"/>
        <rFont val="Times New Roman"/>
        <family val="1"/>
        <charset val="186"/>
      </rPr>
      <t>euro</t>
    </r>
    <r>
      <rPr>
        <sz val="9"/>
        <color rgb="FF000000"/>
        <rFont val="Times New Roman"/>
        <family val="1"/>
        <charset val="186"/>
      </rPr>
      <t xml:space="preserve">
Būvuzraudzība - 6 897 </t>
    </r>
    <r>
      <rPr>
        <i/>
        <sz val="9"/>
        <color rgb="FF000000"/>
        <rFont val="Times New Roman"/>
        <family val="1"/>
        <charset val="186"/>
      </rPr>
      <t>euro</t>
    </r>
    <r>
      <rPr>
        <sz val="9"/>
        <color rgb="FF000000"/>
        <rFont val="Times New Roman"/>
        <family val="1"/>
        <charset val="186"/>
      </rPr>
      <t xml:space="preserve">
2028.gads:
VRK Kinoloģijas centra kompleksa būvniecības III kārta:
Būvniecība - 599 291 </t>
    </r>
    <r>
      <rPr>
        <i/>
        <sz val="9"/>
        <color rgb="FF000000"/>
        <rFont val="Times New Roman"/>
        <family val="1"/>
        <charset val="186"/>
      </rPr>
      <t>euro, t.sk.
Vispārbūvniecības darbi - 519 131 euro,
Apkures un ventilācijas (Mācību laboratorija) ierīkošana - 4 338 euro,
Elektroapgaismes un spēka tīklu, sibensaizsardzības un iekārtu zemējuma ierīkošana - 27 161 euro,
Elektronisko sakaru, videonovērošanas un piekļuves kontroles sistēmas uzstādīšana - 28 172 euro,
Automātiskā ugunsgrēka atklāšanas un trauksmes signalizācijas sistēmu uzstādīšana - 20 489 euro</t>
    </r>
    <r>
      <rPr>
        <sz val="9"/>
        <color rgb="FF000000"/>
        <rFont val="Times New Roman"/>
        <family val="1"/>
        <charset val="186"/>
      </rPr>
      <t xml:space="preserve">
Autoruzraudzība - 2 204 </t>
    </r>
    <r>
      <rPr>
        <i/>
        <sz val="9"/>
        <color rgb="FF000000"/>
        <rFont val="Times New Roman"/>
        <family val="1"/>
        <charset val="186"/>
      </rPr>
      <t>euro</t>
    </r>
    <r>
      <rPr>
        <sz val="9"/>
        <color rgb="FF000000"/>
        <rFont val="Times New Roman"/>
        <family val="1"/>
        <charset val="186"/>
      </rPr>
      <t xml:space="preserve">
Būvuzraudzība - 9 317 </t>
    </r>
    <r>
      <rPr>
        <i/>
        <sz val="9"/>
        <color rgb="FF000000"/>
        <rFont val="Times New Roman"/>
        <family val="1"/>
        <charset val="186"/>
      </rPr>
      <t>euro</t>
    </r>
  </si>
  <si>
    <t>3. pielikums Latvijas Republikas valsts robežas integrētās pārvaldības plānam 2024. - 2027. gadam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</si>
</sst>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9" x14ac:knownFonts="1">
    <font>
      <sz val="11"/>
      <color theme="1"/>
      <name val="Calibri"/>
      <family val="2"/>
      <charset val="186"/>
      <scheme val="minor"/>
    </font>
    <font>
      <sz val="11"/>
      <color rgb="FF000000"/>
      <name val="Calibri"/>
      <family val="2"/>
      <scheme val="minor"/>
    </font>
    <font>
      <sz val="11"/>
      <color rgb="FF000000"/>
      <name val="Times New Roman"/>
      <family val="1"/>
      <charset val="186"/>
    </font>
    <font>
      <b/>
      <sz val="12"/>
      <color rgb="FF000000"/>
      <name val="Times New Roman"/>
      <family val="1"/>
      <charset val="186"/>
    </font>
    <font>
      <sz val="12"/>
      <color rgb="FF000000"/>
      <name val="Times New Roman"/>
      <family val="1"/>
      <charset val="186"/>
    </font>
    <font>
      <b/>
      <sz val="8"/>
      <color rgb="FF000000"/>
      <name val="Times New Roman"/>
      <family val="1"/>
      <charset val="186"/>
    </font>
    <font>
      <sz val="8"/>
      <color rgb="FF000000"/>
      <name val="Times New Roman"/>
      <family val="1"/>
      <charset val="186"/>
    </font>
    <font>
      <b/>
      <sz val="8"/>
      <color rgb="FFFF0000"/>
      <name val="Times New Roman"/>
      <family val="1"/>
      <charset val="186"/>
    </font>
    <font>
      <b/>
      <sz val="8"/>
      <name val="Times New Roman"/>
      <family val="1"/>
      <charset val="186"/>
    </font>
    <font>
      <sz val="8"/>
      <name val="Times New Roman"/>
      <family val="1"/>
      <charset val="186"/>
    </font>
    <font>
      <sz val="10"/>
      <color rgb="FF000000"/>
      <name val="Calibri"/>
      <family val="2"/>
      <scheme val="minor"/>
    </font>
    <font>
      <sz val="10"/>
      <color theme="1"/>
      <name val="Calibri"/>
      <family val="2"/>
      <charset val="186"/>
      <scheme val="minor"/>
    </font>
    <font>
      <b/>
      <vertAlign val="superscript"/>
      <sz val="8"/>
      <color rgb="FF000000"/>
      <name val="Times New Roman"/>
      <family val="1"/>
      <charset val="186"/>
    </font>
    <font>
      <b/>
      <sz val="11"/>
      <color rgb="FF000000"/>
      <name val="Times New Roman"/>
      <family val="1"/>
      <charset val="186"/>
    </font>
    <font>
      <b/>
      <sz val="9"/>
      <color rgb="FF000000"/>
      <name val="Times New Roman"/>
      <family val="1"/>
      <charset val="186"/>
    </font>
    <font>
      <sz val="9"/>
      <color rgb="FF000000"/>
      <name val="Times New Roman"/>
      <family val="1"/>
      <charset val="186"/>
    </font>
    <font>
      <sz val="9"/>
      <name val="Times New Roman"/>
      <family val="1"/>
      <charset val="186"/>
    </font>
    <font>
      <i/>
      <sz val="9"/>
      <color rgb="FF000000"/>
      <name val="Times New Roman"/>
      <family val="1"/>
      <charset val="186"/>
    </font>
    <font>
      <sz val="12"/>
      <name val="Times New Roman"/>
      <family val="1"/>
      <charset val="186"/>
    </font>
  </fonts>
  <fills count="5">
    <fill>
      <patternFill patternType="none"/>
    </fill>
    <fill>
      <patternFill patternType="gray125"/>
    </fill>
    <fill>
      <patternFill patternType="solid">
        <fgColor rgb="FFD9E1F2"/>
        <bgColor rgb="FF000000"/>
      </patternFill>
    </fill>
    <fill>
      <patternFill patternType="solid">
        <fgColor theme="0" tint="-4.9989318521683403E-2"/>
        <bgColor rgb="FF000000"/>
      </patternFill>
    </fill>
    <fill>
      <patternFill patternType="solid">
        <fgColor theme="0" tint="-4.9989318521683403E-2"/>
        <bgColor indexed="64"/>
      </patternFill>
    </fill>
  </fills>
  <borders count="6">
    <border>
      <left/>
      <right/>
      <top/>
      <bottom/>
      <diagonal/>
    </border>
    <border>
      <left style="thin">
        <color rgb="FFA6A6A6"/>
      </left>
      <right style="thin">
        <color rgb="FFA6A6A6"/>
      </right>
      <top style="thin">
        <color rgb="FFA6A6A6"/>
      </top>
      <bottom style="thin">
        <color rgb="FFA6A6A6"/>
      </bottom>
      <diagonal/>
    </border>
    <border>
      <left style="thin">
        <color rgb="FFA6A6A6"/>
      </left>
      <right style="thin">
        <color rgb="FFA6A6A6"/>
      </right>
      <top style="thin">
        <color rgb="FFA6A6A6"/>
      </top>
      <bottom/>
      <diagonal/>
    </border>
    <border>
      <left style="thin">
        <color rgb="FFA6A6A6"/>
      </left>
      <right/>
      <top style="thin">
        <color rgb="FFA6A6A6"/>
      </top>
      <bottom/>
      <diagonal/>
    </border>
    <border>
      <left/>
      <right/>
      <top style="thin">
        <color rgb="FFA6A6A6"/>
      </top>
      <bottom/>
      <diagonal/>
    </border>
    <border>
      <left/>
      <right style="thin">
        <color rgb="FFA6A6A6"/>
      </right>
      <top style="thin">
        <color rgb="FFA6A6A6"/>
      </top>
      <bottom/>
      <diagonal/>
    </border>
  </borders>
  <cellStyleXfs count="1">
    <xf numFmtId="0" fontId="0" fillId="0" borderId="0"/>
  </cellStyleXfs>
  <cellXfs count="33">
    <xf numFmtId="0" fontId="0" fillId="0" borderId="0" xfId="0"/>
    <xf numFmtId="0" fontId="2" fillId="0" borderId="0" xfId="0" applyFont="1"/>
    <xf numFmtId="0" fontId="5" fillId="2" borderId="1" xfId="0" applyFont="1" applyFill="1" applyBorder="1" applyAlignment="1">
      <alignment horizontal="center" vertical="center" wrapText="1"/>
    </xf>
    <xf numFmtId="0" fontId="7" fillId="2" borderId="1" xfId="0" applyFont="1" applyFill="1" applyBorder="1" applyAlignment="1">
      <alignment horizontal="center" vertical="center" wrapText="1"/>
    </xf>
    <xf numFmtId="0" fontId="6" fillId="0" borderId="1" xfId="0" applyFont="1" applyBorder="1" applyAlignment="1">
      <alignment horizontal="right" vertical="center" wrapText="1"/>
    </xf>
    <xf numFmtId="0" fontId="6" fillId="0" borderId="1" xfId="0" applyFont="1" applyBorder="1" applyAlignment="1">
      <alignment vertical="center" wrapText="1"/>
    </xf>
    <xf numFmtId="0" fontId="11" fillId="0" borderId="0" xfId="0" applyFont="1"/>
    <xf numFmtId="0" fontId="5" fillId="0" borderId="2" xfId="0" applyFont="1" applyBorder="1" applyAlignment="1">
      <alignment horizontal="center" vertical="center"/>
    </xf>
    <xf numFmtId="0" fontId="5" fillId="0" borderId="2" xfId="0" applyFont="1" applyBorder="1" applyAlignment="1">
      <alignment horizontal="center" vertical="center" wrapText="1"/>
    </xf>
    <xf numFmtId="0" fontId="10" fillId="0" borderId="0" xfId="0" applyFont="1"/>
    <xf numFmtId="0" fontId="5" fillId="3" borderId="1" xfId="0" applyFont="1" applyFill="1" applyBorder="1" applyAlignment="1">
      <alignment vertical="center" wrapText="1"/>
    </xf>
    <xf numFmtId="0" fontId="5" fillId="3" borderId="1" xfId="0" applyFont="1" applyFill="1" applyBorder="1" applyAlignment="1">
      <alignment horizontal="center" vertical="center" wrapText="1"/>
    </xf>
    <xf numFmtId="0" fontId="0" fillId="4" borderId="0" xfId="0" applyFill="1"/>
    <xf numFmtId="3" fontId="8" fillId="3" borderId="1" xfId="0" applyNumberFormat="1" applyFont="1" applyFill="1" applyBorder="1" applyAlignment="1">
      <alignment horizontal="center" vertical="center"/>
    </xf>
    <xf numFmtId="0" fontId="6" fillId="3" borderId="1" xfId="0" applyFont="1" applyFill="1" applyBorder="1" applyAlignment="1">
      <alignment vertical="center" wrapText="1"/>
    </xf>
    <xf numFmtId="0" fontId="5" fillId="3" borderId="1" xfId="0" applyFont="1" applyFill="1" applyBorder="1" applyAlignment="1">
      <alignment horizontal="center" vertical="center"/>
    </xf>
    <xf numFmtId="0" fontId="1" fillId="4" borderId="1" xfId="0" applyFont="1" applyFill="1" applyBorder="1"/>
    <xf numFmtId="3" fontId="9" fillId="0" borderId="1" xfId="0" applyNumberFormat="1" applyFont="1" applyFill="1" applyBorder="1" applyAlignment="1">
      <alignment vertical="center"/>
    </xf>
    <xf numFmtId="3" fontId="5" fillId="3" borderId="1" xfId="0" applyNumberFormat="1" applyFont="1" applyFill="1" applyBorder="1" applyAlignment="1">
      <alignment horizontal="center" vertical="center"/>
    </xf>
    <xf numFmtId="3" fontId="14" fillId="2" borderId="1" xfId="0" applyNumberFormat="1" applyFont="1" applyFill="1" applyBorder="1" applyAlignment="1">
      <alignment horizontal="center" vertical="center" wrapText="1"/>
    </xf>
    <xf numFmtId="3" fontId="15" fillId="4" borderId="1" xfId="0" applyNumberFormat="1" applyFont="1" applyFill="1" applyBorder="1" applyAlignment="1">
      <alignment horizontal="center" vertical="center"/>
    </xf>
    <xf numFmtId="3" fontId="15" fillId="0" borderId="1" xfId="0" applyNumberFormat="1" applyFont="1" applyBorder="1" applyAlignment="1">
      <alignment horizontal="center" vertical="center"/>
    </xf>
    <xf numFmtId="3" fontId="16" fillId="0" borderId="1" xfId="0" applyNumberFormat="1" applyFont="1" applyFill="1" applyBorder="1" applyAlignment="1">
      <alignment vertical="center"/>
    </xf>
    <xf numFmtId="0" fontId="15" fillId="0" borderId="1" xfId="0" applyFont="1" applyBorder="1" applyAlignment="1">
      <alignment wrapText="1"/>
    </xf>
    <xf numFmtId="0" fontId="4" fillId="0" borderId="0" xfId="0" applyFont="1" applyAlignment="1">
      <alignment horizontal="center" vertical="center"/>
    </xf>
    <xf numFmtId="0" fontId="18" fillId="0" borderId="0" xfId="0" applyFont="1" applyAlignment="1">
      <alignment horizontal="center" vertical="center" wrapText="1"/>
    </xf>
    <xf numFmtId="0" fontId="13" fillId="0" borderId="3" xfId="0" applyFont="1" applyBorder="1" applyAlignment="1">
      <alignment vertical="center" wrapText="1"/>
    </xf>
    <xf numFmtId="0" fontId="13" fillId="0" borderId="4" xfId="0" applyFont="1" applyBorder="1" applyAlignment="1">
      <alignment vertical="center" wrapText="1"/>
    </xf>
    <xf numFmtId="0" fontId="13" fillId="0" borderId="5" xfId="0" applyFont="1" applyBorder="1" applyAlignment="1">
      <alignment vertical="center" wrapText="1"/>
    </xf>
    <xf numFmtId="0" fontId="4" fillId="0" borderId="0" xfId="0" applyFont="1" applyAlignment="1">
      <alignment horizontal="right" vertical="center" wrapText="1"/>
    </xf>
    <xf numFmtId="0" fontId="4" fillId="0" borderId="0" xfId="0" applyFont="1" applyAlignment="1">
      <alignment horizontal="center"/>
    </xf>
    <xf numFmtId="0" fontId="4" fillId="0" borderId="0" xfId="0" applyFont="1" applyAlignment="1">
      <alignment horizontal="center" vertical="center" wrapText="1"/>
    </xf>
    <xf numFmtId="0" fontId="3" fillId="0" borderId="0" xfId="0" applyFont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L19"/>
  <sheetViews>
    <sheetView tabSelected="1" zoomScale="60" zoomScaleNormal="60" workbookViewId="0">
      <selection activeCell="M18" sqref="M18"/>
    </sheetView>
  </sheetViews>
  <sheetFormatPr defaultRowHeight="15" x14ac:dyDescent="0.25"/>
  <cols>
    <col min="1" max="1" width="10.85546875" customWidth="1"/>
    <col min="2" max="2" width="23.5703125" customWidth="1"/>
    <col min="3" max="3" width="47.42578125" customWidth="1"/>
    <col min="4" max="8" width="13.42578125" customWidth="1"/>
  </cols>
  <sheetData>
    <row r="1" spans="1:12" s="6" customFormat="1" ht="15.75" x14ac:dyDescent="0.25">
      <c r="A1" s="9"/>
      <c r="B1" s="9"/>
      <c r="C1" s="29" t="s">
        <v>28</v>
      </c>
      <c r="D1" s="29"/>
      <c r="E1" s="29"/>
      <c r="F1" s="29"/>
      <c r="G1" s="29"/>
      <c r="H1" s="29"/>
      <c r="I1"/>
      <c r="J1"/>
      <c r="K1"/>
      <c r="L1"/>
    </row>
    <row r="2" spans="1:12" ht="15.75" x14ac:dyDescent="0.25">
      <c r="A2" s="30" t="s">
        <v>19</v>
      </c>
      <c r="B2" s="30"/>
      <c r="C2" s="30"/>
      <c r="D2" s="30"/>
      <c r="E2" s="30"/>
      <c r="F2" s="30"/>
      <c r="G2" s="30"/>
      <c r="H2" s="30"/>
    </row>
    <row r="3" spans="1:12" ht="15.75" x14ac:dyDescent="0.25">
      <c r="A3" s="24" t="s">
        <v>26</v>
      </c>
      <c r="B3" s="24"/>
      <c r="C3" s="24"/>
      <c r="D3" s="24"/>
      <c r="E3" s="24"/>
      <c r="F3" s="24"/>
      <c r="G3" s="24"/>
      <c r="H3" s="24"/>
    </row>
    <row r="4" spans="1:12" ht="15.75" x14ac:dyDescent="0.25">
      <c r="A4" s="25" t="s">
        <v>20</v>
      </c>
      <c r="B4" s="25"/>
      <c r="C4" s="25"/>
      <c r="D4" s="25"/>
      <c r="E4" s="25"/>
      <c r="F4" s="25"/>
      <c r="G4" s="25"/>
      <c r="H4" s="25"/>
    </row>
    <row r="5" spans="1:12" ht="15.75" x14ac:dyDescent="0.25">
      <c r="A5" s="31"/>
      <c r="B5" s="31"/>
      <c r="C5" s="31"/>
      <c r="D5" s="31"/>
      <c r="E5" s="31"/>
      <c r="F5" s="31"/>
      <c r="G5" s="31"/>
      <c r="H5" s="31"/>
    </row>
    <row r="6" spans="1:12" ht="20.100000000000001" customHeight="1" x14ac:dyDescent="0.25">
      <c r="A6" s="32" t="s">
        <v>12</v>
      </c>
      <c r="B6" s="32"/>
      <c r="C6" s="32"/>
      <c r="D6" s="32"/>
      <c r="E6" s="32"/>
      <c r="F6" s="32"/>
      <c r="G6" s="32"/>
      <c r="H6" s="32"/>
    </row>
    <row r="7" spans="1:12" x14ac:dyDescent="0.25">
      <c r="A7" s="1"/>
      <c r="B7" s="1"/>
      <c r="C7" s="1"/>
      <c r="D7" s="1"/>
      <c r="E7" s="1"/>
      <c r="F7" s="1"/>
      <c r="G7" s="1"/>
      <c r="H7" s="1"/>
    </row>
    <row r="8" spans="1:12" ht="52.5" x14ac:dyDescent="0.25">
      <c r="A8" s="7" t="s">
        <v>14</v>
      </c>
      <c r="B8" s="8" t="s">
        <v>15</v>
      </c>
      <c r="C8" s="8" t="s">
        <v>0</v>
      </c>
      <c r="D8" s="7" t="s">
        <v>21</v>
      </c>
      <c r="E8" s="7" t="s">
        <v>22</v>
      </c>
      <c r="F8" s="7" t="s">
        <v>23</v>
      </c>
      <c r="G8" s="8" t="s">
        <v>25</v>
      </c>
      <c r="H8" s="8" t="s">
        <v>24</v>
      </c>
    </row>
    <row r="9" spans="1:12" x14ac:dyDescent="0.25">
      <c r="A9" s="10"/>
      <c r="B9" s="11" t="s">
        <v>1</v>
      </c>
      <c r="C9" s="12"/>
      <c r="D9" s="13">
        <f>D10+D11+D12+D13+D14</f>
        <v>0</v>
      </c>
      <c r="E9" s="13">
        <f>E10+E11+E12+E13+E14</f>
        <v>0</v>
      </c>
      <c r="F9" s="13">
        <f t="shared" ref="F9:H9" si="0">F10+F11+F12+F13+F14</f>
        <v>1695914</v>
      </c>
      <c r="G9" s="13">
        <f t="shared" ref="G9" si="1">G10+G11+G12+G13+G14</f>
        <v>610812</v>
      </c>
      <c r="H9" s="13">
        <f t="shared" si="0"/>
        <v>0</v>
      </c>
    </row>
    <row r="10" spans="1:12" x14ac:dyDescent="0.25">
      <c r="A10" s="10" t="s">
        <v>2</v>
      </c>
      <c r="B10" s="11" t="s">
        <v>3</v>
      </c>
      <c r="C10" s="14"/>
      <c r="D10" s="13">
        <v>0</v>
      </c>
      <c r="E10" s="13">
        <v>0</v>
      </c>
      <c r="F10" s="13">
        <v>0</v>
      </c>
      <c r="G10" s="13">
        <v>0</v>
      </c>
      <c r="H10" s="13">
        <v>0</v>
      </c>
    </row>
    <row r="11" spans="1:12" x14ac:dyDescent="0.25">
      <c r="A11" s="10" t="s">
        <v>4</v>
      </c>
      <c r="B11" s="11" t="s">
        <v>5</v>
      </c>
      <c r="C11" s="14"/>
      <c r="D11" s="13">
        <v>0</v>
      </c>
      <c r="E11" s="13">
        <v>0</v>
      </c>
      <c r="F11" s="13">
        <v>0</v>
      </c>
      <c r="G11" s="13">
        <v>0</v>
      </c>
      <c r="H11" s="13">
        <v>0</v>
      </c>
    </row>
    <row r="12" spans="1:12" x14ac:dyDescent="0.25">
      <c r="A12" s="10" t="s">
        <v>10</v>
      </c>
      <c r="B12" s="11" t="s">
        <v>11</v>
      </c>
      <c r="C12" s="14"/>
      <c r="D12" s="15">
        <v>0</v>
      </c>
      <c r="E12" s="18">
        <v>0</v>
      </c>
      <c r="F12" s="18">
        <v>0</v>
      </c>
      <c r="G12" s="18">
        <v>0</v>
      </c>
      <c r="H12" s="15">
        <v>0</v>
      </c>
    </row>
    <row r="13" spans="1:12" x14ac:dyDescent="0.25">
      <c r="A13" s="10" t="s">
        <v>6</v>
      </c>
      <c r="B13" s="11" t="s">
        <v>7</v>
      </c>
      <c r="C13" s="14"/>
      <c r="D13" s="18">
        <f>D18</f>
        <v>0</v>
      </c>
      <c r="E13" s="18">
        <f t="shared" ref="E13:H13" si="2">E18</f>
        <v>0</v>
      </c>
      <c r="F13" s="18">
        <f t="shared" si="2"/>
        <v>1695914</v>
      </c>
      <c r="G13" s="18">
        <f t="shared" si="2"/>
        <v>610812</v>
      </c>
      <c r="H13" s="18">
        <f t="shared" si="2"/>
        <v>0</v>
      </c>
    </row>
    <row r="14" spans="1:12" ht="24.6" customHeight="1" x14ac:dyDescent="0.25">
      <c r="A14" s="10" t="s">
        <v>8</v>
      </c>
      <c r="B14" s="11" t="s">
        <v>9</v>
      </c>
      <c r="C14" s="14"/>
      <c r="D14" s="15">
        <v>0</v>
      </c>
      <c r="E14" s="15">
        <v>0</v>
      </c>
      <c r="F14" s="15">
        <v>0</v>
      </c>
      <c r="G14" s="15"/>
      <c r="H14" s="15">
        <v>0</v>
      </c>
    </row>
    <row r="15" spans="1:12" ht="26.45" customHeight="1" x14ac:dyDescent="0.25">
      <c r="A15" s="26" t="s">
        <v>16</v>
      </c>
      <c r="B15" s="27"/>
      <c r="C15" s="27"/>
      <c r="D15" s="27"/>
      <c r="E15" s="27"/>
      <c r="F15" s="27"/>
      <c r="G15" s="27"/>
      <c r="H15" s="28"/>
    </row>
    <row r="16" spans="1:12" x14ac:dyDescent="0.25">
      <c r="A16" s="3"/>
      <c r="B16" s="2"/>
      <c r="C16" s="2" t="s">
        <v>13</v>
      </c>
      <c r="D16" s="19">
        <f>D20+D32</f>
        <v>0</v>
      </c>
      <c r="E16" s="19">
        <f>E20+E32</f>
        <v>0</v>
      </c>
      <c r="F16" s="19">
        <f>F18</f>
        <v>1695914</v>
      </c>
      <c r="G16" s="19">
        <f>G18</f>
        <v>610812</v>
      </c>
      <c r="H16" s="19">
        <f>H20+H32</f>
        <v>0</v>
      </c>
    </row>
    <row r="17" spans="1:8" x14ac:dyDescent="0.25">
      <c r="A17" s="3"/>
      <c r="B17" s="2"/>
      <c r="C17" s="2" t="s">
        <v>20</v>
      </c>
      <c r="D17" s="19">
        <f>D25+D27</f>
        <v>0</v>
      </c>
      <c r="E17" s="19">
        <f>E25+E27</f>
        <v>0</v>
      </c>
      <c r="F17" s="19">
        <f t="shared" ref="F17:H17" si="3">F25+F27</f>
        <v>0</v>
      </c>
      <c r="G17" s="19"/>
      <c r="H17" s="19">
        <f t="shared" si="3"/>
        <v>0</v>
      </c>
    </row>
    <row r="18" spans="1:8" x14ac:dyDescent="0.25">
      <c r="A18" s="10" t="s">
        <v>6</v>
      </c>
      <c r="B18" s="11" t="s">
        <v>7</v>
      </c>
      <c r="C18" s="16"/>
      <c r="D18" s="20">
        <f>D19</f>
        <v>0</v>
      </c>
      <c r="E18" s="20">
        <f>E19</f>
        <v>0</v>
      </c>
      <c r="F18" s="20">
        <f t="shared" ref="F18:G18" si="4">F19</f>
        <v>1695914</v>
      </c>
      <c r="G18" s="20">
        <f t="shared" si="4"/>
        <v>610812</v>
      </c>
      <c r="H18" s="20"/>
    </row>
    <row r="19" spans="1:8" ht="384.75" x14ac:dyDescent="0.25">
      <c r="A19" s="4" t="s">
        <v>17</v>
      </c>
      <c r="B19" s="5" t="s">
        <v>18</v>
      </c>
      <c r="C19" s="23" t="s">
        <v>27</v>
      </c>
      <c r="D19" s="17"/>
      <c r="E19" s="17"/>
      <c r="F19" s="22">
        <f>1682824+6193+6897</f>
        <v>1695914</v>
      </c>
      <c r="G19" s="22">
        <f>599291+2204+9317</f>
        <v>610812</v>
      </c>
      <c r="H19" s="21"/>
    </row>
  </sheetData>
  <mergeCells count="7">
    <mergeCell ref="A3:H3"/>
    <mergeCell ref="A4:H4"/>
    <mergeCell ref="A15:H15"/>
    <mergeCell ref="C1:H1"/>
    <mergeCell ref="A2:H2"/>
    <mergeCell ref="A5:H5"/>
    <mergeCell ref="A6:H6"/>
  </mergeCells>
  <pageMargins left="0.46" right="0.43" top="0.66" bottom="0.75" header="0.3" footer="0.3"/>
  <pageSetup paperSize="9" scale="87" fitToHeight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PAPILDU nepieciešams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Aija Ozoliņa</dc:creator>
  <cp:lastModifiedBy>Inese Kalniņa</cp:lastModifiedBy>
  <cp:lastPrinted>2023-10-06T06:16:30Z</cp:lastPrinted>
  <dcterms:created xsi:type="dcterms:W3CDTF">2022-07-07T11:51:30Z</dcterms:created>
  <dcterms:modified xsi:type="dcterms:W3CDTF">2024-11-12T11:58:59Z</dcterms:modified>
</cp:coreProperties>
</file>