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S:\SPIPD\Informativie_zinojumi_petijumi\Koncept_zino_bernu SFK_kriteriju_maina\2_starpinst_saskanosana\4_aplis\TAP\"/>
    </mc:Choice>
  </mc:AlternateContent>
  <xr:revisionPtr revIDLastSave="0" documentId="13_ncr:1_{EB84C254-DD00-4EE3-9D0E-976D382A95F7}" xr6:coauthVersionLast="36" xr6:coauthVersionMax="47" xr10:uidLastSave="{00000000-0000-0000-0000-000000000000}"/>
  <bookViews>
    <workbookView xWindow="-28920" yWindow="-120" windowWidth="29040" windowHeight="15720" xr2:uid="{CCA9EEC1-4164-4C78-87DC-3CC8B53FACC6}"/>
  </bookViews>
  <sheets>
    <sheet name="Piemaksa pie ĢVP no 09.2025."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1" l="1"/>
  <c r="G9" i="1" s="1"/>
  <c r="H9" i="1" l="1"/>
  <c r="I9" i="1"/>
  <c r="I8" i="1"/>
  <c r="G8" i="1"/>
  <c r="H8" i="1" s="1"/>
  <c r="F8" i="1"/>
  <c r="F5" i="1" l="1"/>
  <c r="G5" i="1" s="1"/>
  <c r="H5" i="1" l="1"/>
  <c r="I5" i="1"/>
  <c r="F7" i="1"/>
  <c r="G7" i="1" s="1"/>
  <c r="H7" i="1" s="1"/>
  <c r="F6" i="1"/>
  <c r="G6" i="1" s="1"/>
  <c r="I6" i="1" l="1"/>
  <c r="I7" i="1"/>
  <c r="I10" i="1" l="1"/>
  <c r="H6" i="1"/>
  <c r="H10" i="1" l="1"/>
</calcChain>
</file>

<file path=xl/sharedStrings.xml><?xml version="1.0" encoding="utf-8"?>
<sst xmlns="http://schemas.openxmlformats.org/spreadsheetml/2006/main" count="24" uniqueCount="24">
  <si>
    <t>Mērķa grupas vecuma posmi</t>
  </si>
  <si>
    <t>Mērķa grupas lielums</t>
  </si>
  <si>
    <t>koeficients</t>
  </si>
  <si>
    <t>0 – 6 g.v.</t>
  </si>
  <si>
    <t>7 – 14 g.v.</t>
  </si>
  <si>
    <t>mēreni funkc. ierobežojumi</t>
  </si>
  <si>
    <r>
      <t xml:space="preserve">smagi </t>
    </r>
    <r>
      <rPr>
        <sz val="9"/>
        <color theme="1"/>
        <rFont val="Times New Roman"/>
        <family val="1"/>
        <charset val="186"/>
      </rPr>
      <t>funkc. ierobežojumi</t>
    </r>
  </si>
  <si>
    <t>KOPĀ</t>
  </si>
  <si>
    <t>15 – 17 g.v. (1 960)</t>
  </si>
  <si>
    <t>6=4*5</t>
  </si>
  <si>
    <t>8=2*7*4 mēn.</t>
  </si>
  <si>
    <t>9=2*7*12 mēn.</t>
  </si>
  <si>
    <t>8 522*</t>
  </si>
  <si>
    <t>7=6-4</t>
  </si>
  <si>
    <t>Piemaksas pie ĢVP par bērnu ar invaliditāti izmaiņu ietekme uz valsts budžetu 2025.gadā, 2026.gadā un turpmāk ik gadu</t>
  </si>
  <si>
    <t>3.pielikums</t>
  </si>
  <si>
    <r>
      <t xml:space="preserve">Izmaksājamais piemaksas pie ĢVP par bērnu ar invaliditāti apmērs mēnesī </t>
    </r>
    <r>
      <rPr>
        <i/>
        <sz val="9"/>
        <color theme="1"/>
        <rFont val="Times New Roman"/>
        <family val="1"/>
        <charset val="186"/>
      </rPr>
      <t>euro</t>
    </r>
    <r>
      <rPr>
        <sz val="9"/>
        <color theme="1"/>
        <rFont val="Times New Roman"/>
        <family val="1"/>
        <charset val="186"/>
      </rPr>
      <t xml:space="preserve"> (no 09.2025.)</t>
    </r>
  </si>
  <si>
    <t>Piemaksas pie ĢVP par bērnu ar invaliditāti pieaugums</t>
  </si>
  <si>
    <t>Spēkā esošais piemaksas pie ĢVP par bērnu ar invaliditāti apmērs mēnesī</t>
  </si>
  <si>
    <r>
      <t xml:space="preserve">Indikatīvi nepieciešamais </t>
    </r>
    <r>
      <rPr>
        <b/>
        <sz val="9"/>
        <color theme="1"/>
        <rFont val="Times New Roman"/>
        <family val="1"/>
        <charset val="186"/>
      </rPr>
      <t>papildu</t>
    </r>
    <r>
      <rPr>
        <sz val="9"/>
        <color theme="1"/>
        <rFont val="Times New Roman"/>
        <family val="1"/>
        <charset val="186"/>
      </rPr>
      <t xml:space="preserve"> finansējums  2025.gadā 
(no 09.2025.)**</t>
    </r>
  </si>
  <si>
    <r>
      <t xml:space="preserve">Indikatīvi nepieciešamais </t>
    </r>
    <r>
      <rPr>
        <b/>
        <sz val="9"/>
        <rFont val="Times New Roman"/>
        <family val="1"/>
        <charset val="186"/>
      </rPr>
      <t>papildu</t>
    </r>
    <r>
      <rPr>
        <sz val="9"/>
        <rFont val="Times New Roman"/>
        <family val="1"/>
        <charset val="186"/>
      </rPr>
      <t xml:space="preserve"> finansējums 2026.gadam un turpmākiem gadiem**</t>
    </r>
  </si>
  <si>
    <t>ļoti smagi funkc. ierobežojumi</t>
  </si>
  <si>
    <t>* Piemaksas pie ĢVP par bērnu ar invaliditāti saņēmēju skaits, atbilstoši likumprojektam "Par valsts budžetu 2024. gadam un budžeta ietvaru 2024., 2025. un 2026. gadam". Saņēmēju skaits var precizēties precizēties sagatvojot Latvijas Stabilitātes programmu 2024-2027.gadam (provizoriski martā), kā arī 2025.-2027.gada valsts budžeta sagatavošanas procesā, atbilstoši budžeta sagatavošanas grafikam.</t>
  </si>
  <si>
    <t>** Faktiskais papildu nepieciešamais valsts budžeta finansējums piemaksas pie ĢVP par bērnu ar invaliditāti paaugstināšanai var precizēties sagatvojot Latvijas Stabilitātes programmu 2024-2027.gadam (provizoriski 2024.gada martā), kā arī 2025.-2027.gada valsts budžeta sagatavošanas procesā, atbilstoši budžeta sagatavošanas grafikam.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</si>
</sst>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charset val="186"/>
      <scheme val="minor"/>
    </font>
    <font>
      <b/>
      <sz val="11"/>
      <color theme="1"/>
      <name val="Calibri"/>
      <family val="2"/>
      <charset val="186"/>
      <scheme val="minor"/>
    </font>
    <font>
      <b/>
      <sz val="12"/>
      <color rgb="FF000000"/>
      <name val="Times New Roman"/>
      <family val="1"/>
      <charset val="186"/>
    </font>
    <font>
      <sz val="9"/>
      <color theme="1"/>
      <name val="Times New Roman"/>
      <family val="1"/>
      <charset val="186"/>
    </font>
    <font>
      <i/>
      <sz val="9"/>
      <color theme="1"/>
      <name val="Times New Roman"/>
      <family val="1"/>
      <charset val="186"/>
    </font>
    <font>
      <sz val="9"/>
      <color rgb="FF000000"/>
      <name val="Times New Roman"/>
      <family val="1"/>
      <charset val="186"/>
    </font>
    <font>
      <b/>
      <sz val="9"/>
      <color rgb="FF000000"/>
      <name val="Times New Roman"/>
      <family val="1"/>
      <charset val="186"/>
    </font>
    <font>
      <b/>
      <sz val="9"/>
      <color theme="1"/>
      <name val="Times New Roman"/>
      <family val="1"/>
      <charset val="186"/>
    </font>
    <font>
      <sz val="8"/>
      <color theme="1"/>
      <name val="Times New Roman"/>
      <family val="1"/>
      <charset val="186"/>
    </font>
    <font>
      <sz val="8"/>
      <color theme="1"/>
      <name val="Calibri"/>
      <family val="2"/>
      <charset val="186"/>
      <scheme val="minor"/>
    </font>
    <font>
      <b/>
      <sz val="11"/>
      <color theme="1"/>
      <name val="Times New Roman"/>
      <family val="1"/>
      <charset val="186"/>
    </font>
    <font>
      <sz val="9"/>
      <name val="Times New Roman"/>
      <family val="1"/>
      <charset val="186"/>
    </font>
    <font>
      <b/>
      <sz val="9"/>
      <name val="Times New Roman"/>
      <family val="1"/>
      <charset val="186"/>
    </font>
    <font>
      <i/>
      <sz val="8"/>
      <name val="Times New Roman"/>
      <family val="1"/>
      <charset val="186"/>
    </font>
    <font>
      <i/>
      <sz val="8"/>
      <color theme="1"/>
      <name val="Calibri"/>
      <family val="2"/>
      <charset val="186"/>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3">
    <xf numFmtId="0" fontId="0" fillId="0" borderId="0" xfId="0"/>
    <xf numFmtId="3" fontId="0" fillId="0" borderId="0" xfId="0" applyNumberFormat="1"/>
    <xf numFmtId="0" fontId="1" fillId="0" borderId="0" xfId="0" applyFont="1"/>
    <xf numFmtId="0" fontId="9" fillId="0" borderId="0" xfId="0" applyFont="1"/>
    <xf numFmtId="3"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164" fontId="3" fillId="0" borderId="1" xfId="0" applyNumberFormat="1" applyFont="1" applyBorder="1" applyAlignment="1">
      <alignment horizontal="center" vertical="center" wrapText="1"/>
    </xf>
    <xf numFmtId="0" fontId="8" fillId="0" borderId="6" xfId="0" applyFont="1" applyBorder="1" applyAlignment="1">
      <alignment horizontal="center" vertical="center" wrapText="1"/>
    </xf>
    <xf numFmtId="3" fontId="3" fillId="0" borderId="6" xfId="0" applyNumberFormat="1" applyFont="1" applyBorder="1" applyAlignment="1">
      <alignment horizontal="center" vertical="center" wrapText="1"/>
    </xf>
    <xf numFmtId="0" fontId="6" fillId="0" borderId="7" xfId="0" applyFont="1" applyBorder="1" applyAlignment="1">
      <alignment vertical="center" wrapText="1"/>
    </xf>
    <xf numFmtId="0" fontId="7" fillId="0" borderId="8" xfId="0" applyFont="1" applyBorder="1" applyAlignment="1">
      <alignment vertical="center" wrapText="1"/>
    </xf>
    <xf numFmtId="3" fontId="7" fillId="0" borderId="8" xfId="0" applyNumberFormat="1" applyFont="1" applyBorder="1" applyAlignment="1">
      <alignment horizontal="center" vertical="center" wrapText="1"/>
    </xf>
    <xf numFmtId="0" fontId="7" fillId="0" borderId="8" xfId="0" applyFont="1" applyBorder="1" applyAlignment="1">
      <alignment horizontal="center" vertical="center" wrapText="1"/>
    </xf>
    <xf numFmtId="3" fontId="7" fillId="0" borderId="9"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0" xfId="0" applyFont="1" applyAlignment="1">
      <alignment horizontal="right"/>
    </xf>
    <xf numFmtId="0" fontId="0" fillId="0" borderId="0" xfId="0" applyFill="1"/>
    <xf numFmtId="0" fontId="3" fillId="0" borderId="1" xfId="0" applyFont="1" applyFill="1" applyBorder="1" applyAlignment="1">
      <alignment horizontal="center" vertical="center" wrapText="1"/>
    </xf>
    <xf numFmtId="0" fontId="14" fillId="0" borderId="0" xfId="0" applyFont="1" applyAlignment="1">
      <alignment vertical="top" wrapText="1"/>
    </xf>
    <xf numFmtId="0" fontId="13" fillId="0" borderId="0" xfId="0" applyFont="1" applyBorder="1" applyAlignment="1">
      <alignment horizontal="left" vertical="top" wrapText="1"/>
    </xf>
    <xf numFmtId="0" fontId="2" fillId="0" borderId="0"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FA0E7-6976-42ED-835B-6FC906CCDCE1}">
  <dimension ref="A1:N13"/>
  <sheetViews>
    <sheetView tabSelected="1" zoomScaleNormal="100" workbookViewId="0">
      <selection activeCell="I1" sqref="I1"/>
    </sheetView>
  </sheetViews>
  <sheetFormatPr defaultRowHeight="14.5" x14ac:dyDescent="0.35"/>
  <cols>
    <col min="2" max="2" width="12.6328125" customWidth="1"/>
    <col min="4" max="4" width="13.26953125" customWidth="1"/>
    <col min="6" max="6" width="15" customWidth="1"/>
    <col min="7" max="7" width="10.453125" customWidth="1"/>
    <col min="8" max="8" width="13.453125" customWidth="1"/>
    <col min="9" max="9" width="13.54296875" customWidth="1"/>
    <col min="12" max="12" width="9.90625" customWidth="1"/>
  </cols>
  <sheetData>
    <row r="1" spans="1:14" x14ac:dyDescent="0.35">
      <c r="I1" s="21" t="s">
        <v>15</v>
      </c>
    </row>
    <row r="2" spans="1:14" ht="33.65" customHeight="1" thickBot="1" x14ac:dyDescent="0.4">
      <c r="A2" s="26" t="s">
        <v>14</v>
      </c>
      <c r="B2" s="26"/>
      <c r="C2" s="26"/>
      <c r="D2" s="26"/>
      <c r="E2" s="26"/>
      <c r="F2" s="26"/>
      <c r="G2" s="26"/>
      <c r="H2" s="26"/>
      <c r="I2" s="26"/>
    </row>
    <row r="3" spans="1:14" ht="97" customHeight="1" x14ac:dyDescent="0.35">
      <c r="A3" s="27" t="s">
        <v>0</v>
      </c>
      <c r="B3" s="28"/>
      <c r="C3" s="17" t="s">
        <v>1</v>
      </c>
      <c r="D3" s="17" t="s">
        <v>18</v>
      </c>
      <c r="E3" s="17" t="s">
        <v>2</v>
      </c>
      <c r="F3" s="17" t="s">
        <v>16</v>
      </c>
      <c r="G3" s="17" t="s">
        <v>17</v>
      </c>
      <c r="H3" s="17" t="s">
        <v>19</v>
      </c>
      <c r="I3" s="20" t="s">
        <v>20</v>
      </c>
    </row>
    <row r="4" spans="1:14" s="3" customFormat="1" ht="12" customHeight="1" x14ac:dyDescent="0.25">
      <c r="A4" s="31">
        <v>1</v>
      </c>
      <c r="B4" s="32"/>
      <c r="C4" s="19">
        <v>2</v>
      </c>
      <c r="D4" s="19">
        <v>4</v>
      </c>
      <c r="E4" s="19">
        <v>5</v>
      </c>
      <c r="F4" s="19" t="s">
        <v>9</v>
      </c>
      <c r="G4" s="19" t="s">
        <v>13</v>
      </c>
      <c r="H4" s="19" t="s">
        <v>10</v>
      </c>
      <c r="I4" s="10" t="s">
        <v>11</v>
      </c>
    </row>
    <row r="5" spans="1:14" x14ac:dyDescent="0.35">
      <c r="A5" s="29" t="s">
        <v>3</v>
      </c>
      <c r="B5" s="30"/>
      <c r="C5" s="4">
        <v>2131</v>
      </c>
      <c r="D5" s="18">
        <v>160</v>
      </c>
      <c r="E5" s="18">
        <v>1</v>
      </c>
      <c r="F5" s="18">
        <f>D5*E5</f>
        <v>160</v>
      </c>
      <c r="G5" s="5">
        <f>F5-D5</f>
        <v>0</v>
      </c>
      <c r="H5" s="4">
        <f>ROUND(C5*G5*4,0)</f>
        <v>0</v>
      </c>
      <c r="I5" s="11">
        <f>ROUND(G5*C5*12,0)</f>
        <v>0</v>
      </c>
      <c r="L5" s="1"/>
      <c r="N5" s="1"/>
    </row>
    <row r="6" spans="1:14" x14ac:dyDescent="0.35">
      <c r="A6" s="29" t="s">
        <v>4</v>
      </c>
      <c r="B6" s="30"/>
      <c r="C6" s="4">
        <v>4431</v>
      </c>
      <c r="D6" s="18">
        <v>160</v>
      </c>
      <c r="E6" s="18">
        <v>1</v>
      </c>
      <c r="F6" s="18">
        <f t="shared" ref="F6:F7" si="0">D6*E6</f>
        <v>160</v>
      </c>
      <c r="G6" s="5">
        <f t="shared" ref="G6:G7" si="1">F6-D6</f>
        <v>0</v>
      </c>
      <c r="H6" s="4">
        <f>ROUND(C6*G6*4,0)</f>
        <v>0</v>
      </c>
      <c r="I6" s="11">
        <f>ROUND(G6*C6*12,0)</f>
        <v>0</v>
      </c>
    </row>
    <row r="7" spans="1:14" ht="23" x14ac:dyDescent="0.35">
      <c r="A7" s="29" t="s">
        <v>8</v>
      </c>
      <c r="B7" s="6" t="s">
        <v>5</v>
      </c>
      <c r="C7" s="23">
        <v>980</v>
      </c>
      <c r="D7" s="18">
        <v>160</v>
      </c>
      <c r="E7" s="7">
        <v>1</v>
      </c>
      <c r="F7" s="18">
        <f t="shared" si="0"/>
        <v>160</v>
      </c>
      <c r="G7" s="5">
        <f t="shared" si="1"/>
        <v>0</v>
      </c>
      <c r="H7" s="4">
        <f>ROUND(C7*G7*4,0)</f>
        <v>0</v>
      </c>
      <c r="I7" s="11">
        <f>ROUND(G7*C7*12,0)</f>
        <v>0</v>
      </c>
    </row>
    <row r="8" spans="1:14" ht="23" x14ac:dyDescent="0.35">
      <c r="A8" s="29"/>
      <c r="B8" s="8" t="s">
        <v>6</v>
      </c>
      <c r="C8" s="23">
        <v>430</v>
      </c>
      <c r="D8" s="18">
        <v>160</v>
      </c>
      <c r="E8" s="18">
        <v>1.1000000000000001</v>
      </c>
      <c r="F8" s="9">
        <f>D8*E8</f>
        <v>176</v>
      </c>
      <c r="G8" s="5">
        <f>F8-D8</f>
        <v>16</v>
      </c>
      <c r="H8" s="4">
        <f>ROUND(C8*G8*4,0)</f>
        <v>27520</v>
      </c>
      <c r="I8" s="11">
        <f>ROUND(G8*C8*12,0)</f>
        <v>82560</v>
      </c>
    </row>
    <row r="9" spans="1:14" ht="27.5" customHeight="1" x14ac:dyDescent="0.35">
      <c r="A9" s="29"/>
      <c r="B9" s="6" t="s">
        <v>21</v>
      </c>
      <c r="C9" s="23">
        <v>550</v>
      </c>
      <c r="D9" s="18">
        <v>160</v>
      </c>
      <c r="E9" s="18">
        <v>1.2</v>
      </c>
      <c r="F9" s="9">
        <f>D9*E9</f>
        <v>192</v>
      </c>
      <c r="G9" s="5">
        <f>F9-D9</f>
        <v>32</v>
      </c>
      <c r="H9" s="4">
        <f>ROUND(C9*G9*4,0)</f>
        <v>70400</v>
      </c>
      <c r="I9" s="11">
        <f>ROUND(G9*C9*12,0)</f>
        <v>211200</v>
      </c>
      <c r="J9" s="22"/>
    </row>
    <row r="10" spans="1:14" s="2" customFormat="1" ht="15" thickBot="1" x14ac:dyDescent="0.4">
      <c r="A10" s="12"/>
      <c r="B10" s="13" t="s">
        <v>7</v>
      </c>
      <c r="C10" s="14" t="s">
        <v>12</v>
      </c>
      <c r="D10" s="15"/>
      <c r="E10" s="15"/>
      <c r="F10" s="15"/>
      <c r="G10" s="15"/>
      <c r="H10" s="14">
        <f>SUM(H5:H9)</f>
        <v>97920</v>
      </c>
      <c r="I10" s="16">
        <f>SUM(I5:I9)</f>
        <v>293760</v>
      </c>
    </row>
    <row r="11" spans="1:14" ht="35.25" customHeight="1" x14ac:dyDescent="0.35">
      <c r="A11" s="25" t="s">
        <v>22</v>
      </c>
      <c r="B11" s="25"/>
      <c r="C11" s="25"/>
      <c r="D11" s="25"/>
      <c r="E11" s="25"/>
      <c r="F11" s="25"/>
      <c r="G11" s="25"/>
      <c r="H11" s="25"/>
      <c r="I11" s="25"/>
    </row>
    <row r="12" spans="1:14" ht="29" customHeight="1" x14ac:dyDescent="0.35">
      <c r="A12" s="25" t="s">
        <v>23</v>
      </c>
      <c r="B12" s="25"/>
      <c r="C12" s="25"/>
      <c r="D12" s="25"/>
      <c r="E12" s="25"/>
      <c r="F12" s="25"/>
      <c r="G12" s="25"/>
      <c r="H12" s="25"/>
      <c r="I12" s="25"/>
    </row>
    <row r="13" spans="1:14" ht="18.5" customHeight="1" x14ac:dyDescent="0.35">
      <c r="A13" s="24"/>
      <c r="B13" s="24"/>
      <c r="C13" s="24"/>
      <c r="D13" s="24"/>
      <c r="E13" s="24"/>
      <c r="F13" s="24"/>
      <c r="G13" s="24"/>
      <c r="H13" s="24"/>
      <c r="I13" s="24"/>
    </row>
  </sheetData>
  <mergeCells count="8">
    <mergeCell ref="A12:I12"/>
    <mergeCell ref="A11:I11"/>
    <mergeCell ref="A2:I2"/>
    <mergeCell ref="A3:B3"/>
    <mergeCell ref="A5:B5"/>
    <mergeCell ref="A6:B6"/>
    <mergeCell ref="A7:A9"/>
    <mergeCell ref="A4:B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Piemaksa pie ĢVP no 09.2025.</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Zanda Beinare</cp:lastModifiedBy>
  <dcterms:created xsi:type="dcterms:W3CDTF">2023-08-31T05:55:23Z</dcterms:created>
  <dcterms:modified xsi:type="dcterms:W3CDTF">2024-03-15T13:49:45Z</dcterms:modified>
</cp:coreProperties>
</file>