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Niks.Balinskis\Desktop\TAP 31.08\"/>
    </mc:Choice>
  </mc:AlternateContent>
  <xr:revisionPtr revIDLastSave="0" documentId="13_ncr:1_{41B086BC-CDAE-4FAB-8C9E-6C1B62947674}" xr6:coauthVersionLast="47" xr6:coauthVersionMax="47" xr10:uidLastSave="{00000000-0000-0000-0000-000000000000}"/>
  <bookViews>
    <workbookView xWindow="-108" yWindow="-108" windowWidth="23256" windowHeight="12576" xr2:uid="{874721EB-B460-48D3-A904-823CB28A0E8D}"/>
  </bookViews>
  <sheets>
    <sheet name="Sheet1" sheetId="1" r:id="rId1"/>
  </sheets>
  <definedNames>
    <definedName name="_ftn1" localSheetId="0">Sheet1!#REF!</definedName>
    <definedName name="_ftnref1" localSheetId="0">Sheet1!#REF!</definedName>
    <definedName name="_Hlk105424559" localSheetId="0">Sheet1!#REF!</definedName>
    <definedName name="_Hlk115168433" localSheetId="0">Sheet1!#REF!</definedName>
    <definedName name="_Hlk115168641" localSheetId="0">Sheet1!#REF!</definedName>
    <definedName name="_Hlk115169482" localSheetId="0">Sheet1!#REF!</definedName>
    <definedName name="_Hlk89015825" localSheetId="0">Sheet1!#REF!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 i="1" l="1"/>
  <c r="F315" i="1"/>
  <c r="G315" i="1"/>
  <c r="H315" i="1"/>
  <c r="I315" i="1"/>
  <c r="J315" i="1"/>
  <c r="K315" i="1"/>
  <c r="K21" i="1" s="1"/>
  <c r="E315" i="1"/>
  <c r="C312" i="1"/>
  <c r="D312" i="1"/>
  <c r="E312" i="1"/>
  <c r="F312" i="1"/>
  <c r="G312" i="1"/>
  <c r="H312" i="1"/>
  <c r="I312" i="1"/>
  <c r="J312" i="1"/>
  <c r="K312" i="1"/>
  <c r="C310" i="1"/>
  <c r="D310" i="1"/>
  <c r="E310" i="1"/>
  <c r="F310" i="1"/>
  <c r="G310" i="1"/>
  <c r="H310" i="1"/>
  <c r="I310" i="1"/>
  <c r="J310" i="1"/>
  <c r="K310" i="1"/>
  <c r="C313" i="1"/>
  <c r="D313" i="1"/>
  <c r="E313" i="1"/>
  <c r="F313" i="1"/>
  <c r="F19" i="1" s="1"/>
  <c r="G313" i="1"/>
  <c r="H313" i="1"/>
  <c r="I313" i="1"/>
  <c r="J313" i="1"/>
  <c r="K313" i="1"/>
  <c r="B313" i="1"/>
  <c r="B312" i="1"/>
  <c r="B310" i="1"/>
  <c r="C307" i="1"/>
  <c r="D307" i="1"/>
  <c r="E307" i="1"/>
  <c r="F307" i="1"/>
  <c r="G307" i="1"/>
  <c r="H307" i="1"/>
  <c r="I307" i="1"/>
  <c r="J307" i="1"/>
  <c r="K307" i="1"/>
  <c r="C306" i="1"/>
  <c r="D306" i="1"/>
  <c r="D13" i="1" s="1"/>
  <c r="E306" i="1"/>
  <c r="F306" i="1"/>
  <c r="G306" i="1"/>
  <c r="H306" i="1"/>
  <c r="I306" i="1"/>
  <c r="J306" i="1"/>
  <c r="K306" i="1"/>
  <c r="B306" i="1"/>
  <c r="B307" i="1"/>
  <c r="C304" i="1"/>
  <c r="D304" i="1"/>
  <c r="E304" i="1"/>
  <c r="F304" i="1"/>
  <c r="G304" i="1"/>
  <c r="H304" i="1"/>
  <c r="I304" i="1"/>
  <c r="J304" i="1"/>
  <c r="K304" i="1"/>
  <c r="B304" i="1"/>
  <c r="C303" i="1"/>
  <c r="D303" i="1"/>
  <c r="E303" i="1"/>
  <c r="F303" i="1"/>
  <c r="G303" i="1"/>
  <c r="H303" i="1"/>
  <c r="I303" i="1"/>
  <c r="J303" i="1"/>
  <c r="K303" i="1"/>
  <c r="B303" i="1"/>
  <c r="C302" i="1"/>
  <c r="D302" i="1"/>
  <c r="E302" i="1"/>
  <c r="F302" i="1"/>
  <c r="G302" i="1"/>
  <c r="H302" i="1"/>
  <c r="I302" i="1"/>
  <c r="J302" i="1"/>
  <c r="K302" i="1"/>
  <c r="B302" i="1"/>
  <c r="C208" i="1"/>
  <c r="D208" i="1"/>
  <c r="E208" i="1"/>
  <c r="F208" i="1"/>
  <c r="G208" i="1"/>
  <c r="H208" i="1"/>
  <c r="I208" i="1"/>
  <c r="J208" i="1"/>
  <c r="K208" i="1"/>
  <c r="B208" i="1"/>
  <c r="C203" i="1"/>
  <c r="D203" i="1"/>
  <c r="E203" i="1"/>
  <c r="F203" i="1"/>
  <c r="G203" i="1"/>
  <c r="H203" i="1"/>
  <c r="I203" i="1"/>
  <c r="J203" i="1"/>
  <c r="K203" i="1"/>
  <c r="B203" i="1"/>
  <c r="C199" i="1"/>
  <c r="D199" i="1"/>
  <c r="E199" i="1"/>
  <c r="F199" i="1"/>
  <c r="G199" i="1"/>
  <c r="H199" i="1"/>
  <c r="I199" i="1"/>
  <c r="J199" i="1"/>
  <c r="K199" i="1"/>
  <c r="B199" i="1"/>
  <c r="H128" i="1"/>
  <c r="I128" i="1"/>
  <c r="J128" i="1"/>
  <c r="K128" i="1"/>
  <c r="H127" i="1"/>
  <c r="I127" i="1"/>
  <c r="J127" i="1"/>
  <c r="K127" i="1"/>
  <c r="H123" i="1"/>
  <c r="I123" i="1"/>
  <c r="J123" i="1"/>
  <c r="K123" i="1"/>
  <c r="H121" i="1"/>
  <c r="I121" i="1"/>
  <c r="J121" i="1"/>
  <c r="K121" i="1"/>
  <c r="H119" i="1"/>
  <c r="I119" i="1"/>
  <c r="J119" i="1"/>
  <c r="K119" i="1"/>
  <c r="F39" i="1"/>
  <c r="G39" i="1"/>
  <c r="H39" i="1"/>
  <c r="I39" i="1"/>
  <c r="J39" i="1"/>
  <c r="E39" i="1"/>
  <c r="E37" i="1"/>
  <c r="F37" i="1"/>
  <c r="G37" i="1"/>
  <c r="H37" i="1"/>
  <c r="I37" i="1"/>
  <c r="I19" i="1" s="1"/>
  <c r="J37" i="1"/>
  <c r="J19" i="1" s="1"/>
  <c r="E31" i="1"/>
  <c r="F31" i="1"/>
  <c r="G31" i="1"/>
  <c r="H31" i="1"/>
  <c r="I31" i="1"/>
  <c r="J31" i="1"/>
  <c r="E28" i="1"/>
  <c r="F28" i="1"/>
  <c r="G28" i="1"/>
  <c r="H28" i="1"/>
  <c r="I28" i="1"/>
  <c r="J28" i="1"/>
  <c r="E27" i="1"/>
  <c r="F27" i="1"/>
  <c r="G27" i="1"/>
  <c r="H27" i="1"/>
  <c r="I27" i="1"/>
  <c r="J27" i="1"/>
  <c r="E26" i="1"/>
  <c r="F26" i="1"/>
  <c r="G26" i="1"/>
  <c r="H26" i="1"/>
  <c r="I26" i="1"/>
  <c r="J26" i="1"/>
  <c r="F21" i="1"/>
  <c r="G21" i="1"/>
  <c r="H21" i="1"/>
  <c r="I21" i="1"/>
  <c r="J21" i="1"/>
  <c r="E19" i="1"/>
  <c r="G19" i="1"/>
  <c r="H19" i="1"/>
  <c r="K19" i="1"/>
  <c r="D17" i="1"/>
  <c r="C17" i="1"/>
  <c r="C13" i="1"/>
  <c r="F405" i="1"/>
  <c r="G405" i="1"/>
  <c r="H405" i="1"/>
  <c r="H402" i="1" s="1"/>
  <c r="H399" i="1" s="1"/>
  <c r="H398" i="1" s="1"/>
  <c r="H396" i="1" s="1"/>
  <c r="I405" i="1"/>
  <c r="J405" i="1"/>
  <c r="J402" i="1" s="1"/>
  <c r="J399" i="1" s="1"/>
  <c r="J398" i="1" s="1"/>
  <c r="J396" i="1" s="1"/>
  <c r="K405" i="1"/>
  <c r="K402" i="1" s="1"/>
  <c r="K399" i="1" s="1"/>
  <c r="K398" i="1" s="1"/>
  <c r="K396" i="1" s="1"/>
  <c r="E405" i="1"/>
  <c r="E402" i="1" s="1"/>
  <c r="E399" i="1" s="1"/>
  <c r="E398" i="1" s="1"/>
  <c r="E396" i="1" s="1"/>
  <c r="F402" i="1"/>
  <c r="F399" i="1" s="1"/>
  <c r="F398" i="1" s="1"/>
  <c r="F396" i="1" s="1"/>
  <c r="G402" i="1"/>
  <c r="G399" i="1" s="1"/>
  <c r="G398" i="1" s="1"/>
  <c r="G396" i="1" s="1"/>
  <c r="I402" i="1"/>
  <c r="I399" i="1" s="1"/>
  <c r="I398" i="1" s="1"/>
  <c r="I396" i="1" s="1"/>
  <c r="J292" i="1"/>
  <c r="J289" i="1" s="1"/>
  <c r="K292" i="1"/>
  <c r="K289" i="1" s="1"/>
  <c r="J294" i="1"/>
  <c r="K294" i="1"/>
  <c r="J137" i="1"/>
  <c r="H139" i="1"/>
  <c r="H137" i="1" s="1"/>
  <c r="I139" i="1"/>
  <c r="I134" i="1" s="1"/>
  <c r="J139" i="1"/>
  <c r="J134" i="1" s="1"/>
  <c r="K139" i="1"/>
  <c r="K134" i="1" s="1"/>
  <c r="I246" i="1"/>
  <c r="I242" i="1" s="1"/>
  <c r="J246" i="1"/>
  <c r="J242" i="1" s="1"/>
  <c r="K246" i="1"/>
  <c r="K240" i="1" s="1"/>
  <c r="H220" i="1"/>
  <c r="H214" i="1" s="1"/>
  <c r="I220" i="1"/>
  <c r="I214" i="1" s="1"/>
  <c r="J220" i="1"/>
  <c r="J214" i="1" s="1"/>
  <c r="K220" i="1"/>
  <c r="K211" i="1" s="1"/>
  <c r="E21" i="1" l="1"/>
  <c r="J216" i="1"/>
  <c r="J211" i="1"/>
  <c r="K137" i="1"/>
  <c r="J240" i="1"/>
  <c r="H134" i="1"/>
  <c r="I216" i="1"/>
  <c r="I211" i="1"/>
  <c r="I240" i="1"/>
  <c r="H216" i="1"/>
  <c r="H211" i="1"/>
  <c r="K237" i="1"/>
  <c r="K214" i="1"/>
  <c r="K17" i="1" s="1"/>
  <c r="J237" i="1"/>
  <c r="I137" i="1"/>
  <c r="K242" i="1"/>
  <c r="I237" i="1"/>
  <c r="K216" i="1"/>
  <c r="J13" i="1" l="1"/>
  <c r="J17" i="1"/>
  <c r="I13" i="1"/>
  <c r="I17" i="1"/>
  <c r="K13" i="1"/>
  <c r="G292" i="1"/>
  <c r="G289" i="1" s="1"/>
  <c r="H292" i="1"/>
  <c r="H289" i="1" s="1"/>
  <c r="I292" i="1"/>
  <c r="I289" i="1" s="1"/>
  <c r="G294" i="1"/>
  <c r="H294" i="1"/>
  <c r="I294" i="1"/>
  <c r="F388" i="1"/>
  <c r="F385" i="1" s="1"/>
  <c r="F384" i="1" s="1"/>
  <c r="F382" i="1" s="1"/>
  <c r="G391" i="1"/>
  <c r="G388" i="1" s="1"/>
  <c r="G385" i="1" s="1"/>
  <c r="G384" i="1" s="1"/>
  <c r="G382" i="1" s="1"/>
  <c r="H391" i="1"/>
  <c r="H388" i="1" s="1"/>
  <c r="H385" i="1" s="1"/>
  <c r="H384" i="1" s="1"/>
  <c r="H382" i="1" s="1"/>
  <c r="I391" i="1"/>
  <c r="I388" i="1" s="1"/>
  <c r="I385" i="1" s="1"/>
  <c r="I384" i="1" s="1"/>
  <c r="I382" i="1" s="1"/>
  <c r="J391" i="1"/>
  <c r="J388" i="1" s="1"/>
  <c r="J385" i="1" s="1"/>
  <c r="J384" i="1" s="1"/>
  <c r="J382" i="1" s="1"/>
  <c r="F391" i="1"/>
  <c r="F292" i="1"/>
  <c r="F289" i="1" s="1"/>
  <c r="F294" i="1"/>
  <c r="C220" i="1" l="1"/>
  <c r="C216" i="1" s="1"/>
  <c r="C214" i="1" s="1"/>
  <c r="C211" i="1" s="1"/>
  <c r="D220" i="1"/>
  <c r="D216" i="1" s="1"/>
  <c r="D214" i="1" s="1"/>
  <c r="D211" i="1" s="1"/>
  <c r="B220" i="1"/>
  <c r="G139" i="1"/>
  <c r="G134" i="1" s="1"/>
  <c r="G119" i="1" s="1"/>
  <c r="K11" i="1"/>
  <c r="E10" i="1"/>
  <c r="F10" i="1"/>
  <c r="G10" i="1"/>
  <c r="H10" i="1"/>
  <c r="I10" i="1"/>
  <c r="J10" i="1"/>
  <c r="K10" i="1"/>
  <c r="K9" i="1"/>
  <c r="J112" i="1"/>
  <c r="J109" i="1" s="1"/>
  <c r="J115" i="1"/>
  <c r="H115" i="1"/>
  <c r="H112" i="1"/>
  <c r="H109" i="1" s="1"/>
  <c r="H108" i="1" s="1"/>
  <c r="H106" i="1" s="1"/>
  <c r="G112" i="1"/>
  <c r="G109" i="1" s="1"/>
  <c r="I112" i="1"/>
  <c r="I109" i="1" s="1"/>
  <c r="G115" i="1"/>
  <c r="I115" i="1"/>
  <c r="F115" i="1"/>
  <c r="F112" i="1"/>
  <c r="F109" i="1" s="1"/>
  <c r="F108" i="1" s="1"/>
  <c r="F106" i="1" s="1"/>
  <c r="E112" i="1"/>
  <c r="E109" i="1" s="1"/>
  <c r="E108" i="1" s="1"/>
  <c r="E106" i="1" s="1"/>
  <c r="E115" i="1"/>
  <c r="H246" i="1"/>
  <c r="H242" i="1" s="1"/>
  <c r="G418" i="1"/>
  <c r="G415" i="1" s="1"/>
  <c r="G412" i="1" s="1"/>
  <c r="G246" i="1"/>
  <c r="G242" i="1" s="1"/>
  <c r="G220" i="1"/>
  <c r="G214" i="1" s="1"/>
  <c r="F418" i="1"/>
  <c r="F415" i="1" s="1"/>
  <c r="F412" i="1" s="1"/>
  <c r="F246" i="1"/>
  <c r="F237" i="1" s="1"/>
  <c r="F242" i="1"/>
  <c r="F220" i="1"/>
  <c r="F214" i="1" s="1"/>
  <c r="F139" i="1"/>
  <c r="F137" i="1" s="1"/>
  <c r="F121" i="1" s="1"/>
  <c r="E418" i="1"/>
  <c r="E415" i="1" s="1"/>
  <c r="E412" i="1" s="1"/>
  <c r="E246" i="1"/>
  <c r="E237" i="1" s="1"/>
  <c r="E220" i="1"/>
  <c r="E139" i="1"/>
  <c r="E123" i="1" s="1"/>
  <c r="C391" i="1"/>
  <c r="C388" i="1"/>
  <c r="C385" i="1" s="1"/>
  <c r="C140" i="1"/>
  <c r="C137" i="1" s="1"/>
  <c r="C121" i="1" s="1"/>
  <c r="B391" i="1"/>
  <c r="B388" i="1"/>
  <c r="B385" i="1" s="1"/>
  <c r="B246" i="1"/>
  <c r="B242" i="1" s="1"/>
  <c r="B240" i="1" s="1"/>
  <c r="B237" i="1" s="1"/>
  <c r="B216" i="1"/>
  <c r="B214" i="1" s="1"/>
  <c r="B140" i="1"/>
  <c r="B137" i="1" s="1"/>
  <c r="B121" i="1" s="1"/>
  <c r="D140" i="1"/>
  <c r="D137" i="1" s="1"/>
  <c r="D121" i="1" s="1"/>
  <c r="G123" i="1" l="1"/>
  <c r="G127" i="1"/>
  <c r="G128" i="1" s="1"/>
  <c r="E134" i="1"/>
  <c r="E119" i="1" s="1"/>
  <c r="F216" i="1"/>
  <c r="E216" i="1"/>
  <c r="E211" i="1"/>
  <c r="I108" i="1"/>
  <c r="I106" i="1" s="1"/>
  <c r="I9" i="1" s="1"/>
  <c r="J108" i="1"/>
  <c r="J106" i="1" s="1"/>
  <c r="J9" i="1" s="1"/>
  <c r="G108" i="1"/>
  <c r="G106" i="1" s="1"/>
  <c r="E137" i="1"/>
  <c r="E121" i="1" s="1"/>
  <c r="F240" i="1"/>
  <c r="G137" i="1"/>
  <c r="G121" i="1" s="1"/>
  <c r="G237" i="1"/>
  <c r="E240" i="1"/>
  <c r="G240" i="1"/>
  <c r="G13" i="1" s="1"/>
  <c r="H237" i="1"/>
  <c r="E127" i="1"/>
  <c r="E128" i="1" s="1"/>
  <c r="H240" i="1"/>
  <c r="G411" i="1"/>
  <c r="G409" i="1" s="1"/>
  <c r="G216" i="1"/>
  <c r="G211" i="1"/>
  <c r="F411" i="1"/>
  <c r="F409" i="1" s="1"/>
  <c r="F123" i="1"/>
  <c r="F13" i="1" s="1"/>
  <c r="F134" i="1"/>
  <c r="F211" i="1"/>
  <c r="E411" i="1"/>
  <c r="E409" i="1" s="1"/>
  <c r="E242" i="1"/>
  <c r="E214" i="1"/>
  <c r="C11" i="1"/>
  <c r="C136" i="1"/>
  <c r="C384" i="1"/>
  <c r="C382" i="1" s="1"/>
  <c r="B211" i="1"/>
  <c r="B384" i="1"/>
  <c r="B382" i="1" s="1"/>
  <c r="B136" i="1"/>
  <c r="D136" i="1"/>
  <c r="B11" i="1" l="1"/>
  <c r="K14" i="1"/>
  <c r="K16" i="1"/>
  <c r="I11" i="1"/>
  <c r="F11" i="1"/>
  <c r="H11" i="1"/>
  <c r="J11" i="1"/>
  <c r="G9" i="1"/>
  <c r="G11" i="1"/>
  <c r="H9" i="1"/>
  <c r="E13" i="1"/>
  <c r="H13" i="1"/>
  <c r="G17" i="1"/>
  <c r="F127" i="1"/>
  <c r="F119" i="1"/>
  <c r="F9" i="1" s="1"/>
  <c r="E9" i="1"/>
  <c r="C124" i="1"/>
  <c r="C127" i="1" s="1"/>
  <c r="C129" i="1" s="1"/>
  <c r="C134" i="1"/>
  <c r="C119" i="1" s="1"/>
  <c r="C9" i="1" s="1"/>
  <c r="C14" i="1"/>
  <c r="B124" i="1"/>
  <c r="B14" i="1" s="1"/>
  <c r="B134" i="1"/>
  <c r="B119" i="1" s="1"/>
  <c r="B9" i="1" s="1"/>
  <c r="B17" i="1"/>
  <c r="D124" i="1"/>
  <c r="D134" i="1"/>
  <c r="D119" i="1" s="1"/>
  <c r="E11" i="1" l="1"/>
  <c r="E14" i="1"/>
  <c r="K18" i="1"/>
  <c r="J16" i="1"/>
  <c r="J14" i="1"/>
  <c r="F16" i="1"/>
  <c r="F14" i="1"/>
  <c r="I16" i="1"/>
  <c r="I14" i="1"/>
  <c r="H14" i="1"/>
  <c r="G16" i="1"/>
  <c r="G14" i="1"/>
  <c r="H17" i="1"/>
  <c r="F128" i="1"/>
  <c r="F17" i="1" s="1"/>
  <c r="E17" i="1"/>
  <c r="C16" i="1"/>
  <c r="B127" i="1"/>
  <c r="B16" i="1" s="1"/>
  <c r="D127" i="1"/>
  <c r="D391" i="1"/>
  <c r="D388" i="1"/>
  <c r="D384" i="1" s="1"/>
  <c r="D382" i="1" s="1"/>
  <c r="D9" i="1" s="1"/>
  <c r="E16" i="1" l="1"/>
  <c r="H16" i="1"/>
  <c r="G18" i="1"/>
  <c r="F18" i="1"/>
  <c r="J18" i="1"/>
  <c r="I18" i="1"/>
  <c r="H18" i="1"/>
  <c r="C18" i="1"/>
  <c r="B129" i="1"/>
  <c r="B18" i="1" s="1"/>
  <c r="D129" i="1"/>
  <c r="D385" i="1"/>
  <c r="D18" i="1" l="1"/>
  <c r="D16" i="1"/>
  <c r="D14" i="1" l="1"/>
  <c r="D11" i="1"/>
</calcChain>
</file>

<file path=xl/sharedStrings.xml><?xml version="1.0" encoding="utf-8"?>
<sst xmlns="http://schemas.openxmlformats.org/spreadsheetml/2006/main" count="511" uniqueCount="83">
  <si>
    <t>Nepieciešamais papildu finansējums</t>
  </si>
  <si>
    <t>Pašvaldību budžets</t>
  </si>
  <si>
    <t>Uzdevums</t>
  </si>
  <si>
    <t>2023.gads</t>
  </si>
  <si>
    <t>2024.gads</t>
  </si>
  <si>
    <t>2025.gads</t>
  </si>
  <si>
    <t>– ES politiku instrumentu un pārējās ārvalstu finanšu palīdzības līdzfinansēto projektu un pasākumu īstenošana</t>
  </si>
  <si>
    <t>*Pasākuma ieviešana ir veicama pamatdarbības ietvaros un atsevišķu finansējumu nav iespējams izdalīt.</t>
  </si>
  <si>
    <t>tajā skaitā:</t>
  </si>
  <si>
    <t>Sadalījumā pa resoriem:</t>
  </si>
  <si>
    <t>1. Atbalsts  mazaizsargātajām iedzīvotāju grupām</t>
  </si>
  <si>
    <t>Darbības programmas “Eiropas Savienības fondu 2021.–2027. gada plānošanas perioda darbības programma” prioritārā virziena “Nodarbinātība un sociālā iekļaušana” 4.3.1.3. pasākums “Sociālo mājokļu atjaunošana vai jaunu sociālo mājokļu būvniecība”</t>
  </si>
  <si>
    <t>Finansējums kopā</t>
  </si>
  <si>
    <t>Ņemot vērā, ka uzdevums paredz atbilstības prasību pārskatīšanu, šim uzdevumam nav tūlītējas ietekmes uz pašvaldības budžetu.</t>
  </si>
  <si>
    <t>Finansējums ir indikatīvs, tas var mainīties atbistoši faktiskajiem aprēķiniem, tas var mainīties atbalsta programmas izstrādes procesā.</t>
  </si>
  <si>
    <t>Rīcības uzdevums paredz izstrādāt rīcības plānu un tam nav tūlītēja ietekme uz budžetu.</t>
  </si>
  <si>
    <t>Darbības programmas “Eiropas Savienības fondu 2021.–2027. gada plānošanas perioda darbības programma” prioritārā virziena “Nodarbinātība un sociālā iekļaušana” 4.3.1.4. pasākums “Vides pieejamības uzlabošana daudzdzīvokļu ēkās, izbūvējot liftus”</t>
  </si>
  <si>
    <t xml:space="preserve">  Atveseļošanas un noturības mehānisma plāna 3.komponentes “Nevienlīdzības mazināšana” 3.1. reformu un investīciju virziena “Reģionālā politika” 3.1.2.r. reformas “Sociālo un nodarbinātības pakalpojumu pieejamība minimālo ienākumu reformas atbalstam” 3.1.2.1.i. investīcijas “Publisko pakalpojumu un nodarbinātības pieejamības veicināšanas pasākumi cilvēkiem ar funkcionāliem traucējumiem” otrās kārtas “Atbalsta pasākumi cilvēkiem ar invaliditāti mājokļu vides pieejamības nodrošināšanai” </t>
  </si>
  <si>
    <t>DP SAM 4.2.1.1. "Veicināt energoefektivitātes paaugstināšanu dzīvojamās ēkās" un SAM 2.1.1.1. "Energoefektivitātes paaugstināšana dzīvojamās ēkās, t.sk. attīstot ESKO tirgu (daudzīvokļu, privātās un neliela dzīvokļu skaita ēku kompleksos)"</t>
  </si>
  <si>
    <t>Atveseļošanās un noturības mehānisma  1.2.1.1.i. investīcija "Daudzdzīvokļu māju energoefektivitātes uzlabošana un pāreja uz atjaunojamo energoresursu tehnoloģiju izmantošanu"</t>
  </si>
  <si>
    <t>NAP[349]</t>
  </si>
  <si>
    <t>NAP[350]</t>
  </si>
  <si>
    <t>Vides aizsardzības un reģionālās attīstības ministrija</t>
  </si>
  <si>
    <t>Plānotais finansējums</t>
  </si>
  <si>
    <t>2026.gads</t>
  </si>
  <si>
    <t>2027.gads</t>
  </si>
  <si>
    <t>Vidēja termiņa budžeta ietvara likums, kopā</t>
  </si>
  <si>
    <t>Valsts pamatfunkciju īstenošana</t>
  </si>
  <si>
    <t>Eiropas Savienības politiku instrumentu un pārējās ārvalstu finanšu palīdzības līdzfinansēto projektu un pasākumu īstenošana</t>
  </si>
  <si>
    <t>Informatīvi</t>
  </si>
  <si>
    <t>Sadalījumā pa budžeta resoriem:</t>
  </si>
  <si>
    <t>Ekonomikas ministrijas budžets</t>
  </si>
  <si>
    <t>-Valsts pamatfunkciju īstenošana</t>
  </si>
  <si>
    <t>-Eiropas Savienības politiku instrumentu un pārējās ārvalstu finanšu palīdzības līdzfinansēto projektu un pasākumu īstenošana</t>
  </si>
  <si>
    <t>- Valsts pamatfunkciju īstenošana</t>
  </si>
  <si>
    <t>- Eiropas Savienības politiku instrumentu un pārējās ārvalstu finanšu palīdzības līdzfinansēto projektu un pasākumu īstenošana</t>
  </si>
  <si>
    <t>Piezīmes</t>
  </si>
  <si>
    <t>Eiropas Savienības Atveseļošanas un noturības mehānisma plāna 3.1. reformu un investīciju virziena "Reģionālā politika" 3.1.1.4.i. investīcijas "Finansēšanas fonda izveide zemas īres mājokļu būvniecībai"</t>
  </si>
  <si>
    <t>Vides aizsardzības un reģionālās attīstības ministrijas budžets</t>
  </si>
  <si>
    <t>Finanšu ministrijas budžets</t>
  </si>
  <si>
    <t>Finanšu ministrija</t>
  </si>
  <si>
    <t>Ekonomikas ministrija</t>
  </si>
  <si>
    <t xml:space="preserve">Rīcības uzdevums paredz grozījumus normatīvajā regulējumā, kam nav tūlītēja ietekme uz valsts vai pašvaldības budžetu. Ietekme uz valsts vai pašvaldības budžetu būs pēc normatīvā akta grozījumu spēkā stāšanās. </t>
  </si>
  <si>
    <t xml:space="preserve">Rīcības uzdevums paredz izstrādāt kārtību, kam nav tūlītēja ietekme uz valsts vai pašvaldības budžetu. Ietekme uz valsts vai pašvaldības budžetu būs pēc normatīvā akta grozījumu spēkā stāšanās. </t>
  </si>
  <si>
    <t>1.1. Izstrādāt jaunu likumu, kas ir vērsts uz mājokļu pieejamības jautājumu risināšanu un aizstātu esošo likumu "Par palīdzību dzīvokļa jautājumu risināšanā", kura galvenais mērķis būtu paplašināt personu loku, kas var pretendēt uz pašvaldības īres dzīvokli vai īstermiņa mājokļa pakalpojumu</t>
  </si>
  <si>
    <t>1.2. Pārskatīt minimālās prasības kādaiām jāatbilst izīrējamai pašvaldības dzīvojamai telpai, lai tā varētu tikt izīrēta</t>
  </si>
  <si>
    <t>1.3. Izstrādāt minimālās prasības koplietošanas telpām, ja izīrējamā pašvaldības dzīvoklī nav pieejama tualete, dušas/vannas telpa un virtuve</t>
  </si>
  <si>
    <t>1.4. Izstrādāt kārtību kādā pašvaldībām jāsniedz informācija par to īpašumā esošajiem mājokļiem pašvaldības palīdzības sniegšanai</t>
  </si>
  <si>
    <t>1.4.1. Identificēt trūkstošos statistikas datus dažādu mājokļa pieejamības aspektu raksturošanai, izstrādājot priekšlikumus šo datu ieguvei, kā arī nodrošināt regulāru datu apkopošanu un uzkrāšanu par pašvaldību sniegto palīdzību mājokļu  jautājumu risināšanā, lai veiktu uz pierādījumiem balstītas mājokļa pieejamības politikas analīzi</t>
  </si>
  <si>
    <t>1.5. Izstrādāt atbalsta mehānismu sociālo un pašvaldības īres mājokļu būvniecībai vai atjaunošanai</t>
  </si>
  <si>
    <t xml:space="preserve">2. Atbalsts mājsaimniecībām ar vidējiem ienākumiem </t>
  </si>
  <si>
    <t xml:space="preserve">2.1. Attīstīt mājokļu pieejamības fondu, kas nodrošina ieguldītā finansējuma atkārtotu ieguldīšanu nākamo zemas īres maksas mājokļu būvniecībā </t>
  </si>
  <si>
    <t>2.2. Izvērtēt iespējas veicināt pensiju fondu ieguldījumus zemu izmaksu īres māju attīstīšanā</t>
  </si>
  <si>
    <t>2.3. Pagarināt maksimālo iespējamo pašvaldību kapitālsabiedrību Valsts kases aizdevuma termiņu, ja aizdevums tiek izmantots zemu izmaksu īres māju būvniecības nodrošināšanai</t>
  </si>
  <si>
    <t>2.4. Izvērtēt iespējas samazināt uz pašvaldības ilgtermiņa saistībām (galvojumi, aizņēmumi) attiecināmo saistību apmēra proporciju (līdzšinēji 75 %), ja saistības radušās zemu izmaksu īres māju būvniecības rezultātā</t>
  </si>
  <si>
    <t xml:space="preserve">2.5. Izveidot valsts kapitālsabiedrību “Mājokļu fonda institūcija”, kas nodrošinātu dažādiem iedzīvotāju sociālajām grupām pieejamus dzīvokļus īrei un iegādei </t>
  </si>
  <si>
    <t>3. Atbalsts mājsaimniecībām ar vidēji augstiem ienākumiem</t>
  </si>
  <si>
    <t>3.2.	Nodrošināt finansējuma pieejamību garantiju sniegšanai ģimenēm ar bērniem mājokļa iegādei vai būvniecībai</t>
  </si>
  <si>
    <t xml:space="preserve">3.1.1.	Paredzēt subsidijas “Balsts” piešķiršanu ģimenēm, kurās aug bērns ar invaliditāti </t>
  </si>
  <si>
    <t xml:space="preserve">3.2.1. 	Pilnveidot garantiju piešķiršanas nosacījumus, lai nodrošinātu efektīvāku programmas darbību </t>
  </si>
  <si>
    <t>3.4.	Veikt grozījumus normatīvajos aktos, lai atsevišķos gadījumos atļautu apbūves tiesības dzīvojamām ēkām</t>
  </si>
  <si>
    <t>4. Atbalsts esošā dzīvojamā fonda uzlabošanai</t>
  </si>
  <si>
    <t>4.1.	 Dzīvojamo māju pārvaldīšanas likumā ietvert regulējumu par to dzīvojamo māju, kurās nav pārņemtas pārvaldīšanas tiesības, pārvaldīšanu</t>
  </si>
  <si>
    <t>4.2. 	Izvērtēt un pārskatīt atsevišķā dzīvokļa īpašnieka vai dzīvojamās mājas kopīpašnieka tiesības prasīt un rīkoties ar dzīvojamo māju, paredzot aizsardzību pret vairākuma bezdarbību</t>
  </si>
  <si>
    <t>4.3. 	Izvērtēt iespēju pilnveidot uzraudzības mehānismus saistībā ar pārvaldnieka kā pakalpojuma sniedzēja sniegtajiem pakalpojumiem</t>
  </si>
  <si>
    <t>4.4. 	Novērst administratīvos šķēršļus, lai dzīvokļu īpašnieku kopības varētu pieteikties kredītiestādēs aizņēmuma saņemšanai dzīvojamās mājas atjaunošanai</t>
  </si>
  <si>
    <t xml:space="preserve">4.5.	Īstenot rīcības plānu pasākumiem dzīvojamā fonda tehniskā stāvokļa pilnveidošanai ekspluatācijas laikā </t>
  </si>
  <si>
    <t>4.6.	Īstenot Atveseļošanas un noturības mehānisma, kā arī no Eiropas Savienības kohēzijas politikas programmas 2021. – 2027. gada perioda Darbības programmā ietvertos ēku energoefektivitātes pasākumus</t>
  </si>
  <si>
    <t>4.7.	Izstrādāt atbalsta programmu vides piekļūstamības uzlabošanai daudzdzīvokļu ēkās izbūvējot liftus</t>
  </si>
  <si>
    <t>4.8.	Izstrādāt atbalsta programmu atsevišķu mājokļu piemērošanai personām ar kustību traucējumiem</t>
  </si>
  <si>
    <t>4.9.	Izstrādāt piedāvājumu elastīgākai pieejai, lai veicinātu daudzdzīvokļu dzīvojamo ēku energoefektivitāti, paredzot iespēju īstenot energoefektivitātes pasākumus sadalot aktivitātes daļās</t>
  </si>
  <si>
    <t>4.10.	Sagatavot kvalitatīvus tipveida projektus Latvijā plaši izplatītām daudzdzīvokļu dzīvojamo ēku sērijām, lai mazinātu birokrātiju un veicinātu sērijveida daudzīvokļu dzīvojamo ēku atjaunošanu un energoefektivitātes paaugstināšanu</t>
  </si>
  <si>
    <t>4.11.	Nepieciešams organizēt plašu informatīvo kampaņu ar mērķi veicināt ēku ekspluatācijas paradumu maiņu</t>
  </si>
  <si>
    <t>4.12.	Nodokļu politikas pamatnostādņu izstrādes procesā vērtēt iespēju  ieviest atvieglojumus iedzīvotāju ienākuma nodoklim, ja dzīvojamai mājai veikta atjaunošana, t.sk. energoefektivitātes paaugstināšana</t>
  </si>
  <si>
    <t>4.13.	Nodokļu politikas pamatnostādņu izstrādes procesā vērtēt atvieglojumus nekustamā īpašuma nodoklim, ja nekustamajam īpašumam veikti energoefektivitāti uzlabojoši pasākumi</t>
  </si>
  <si>
    <t>2028.gads</t>
  </si>
  <si>
    <t>2029.gads</t>
  </si>
  <si>
    <t>2030.gads</t>
  </si>
  <si>
    <t>3.1.	Nodrošināt finansējuma pieejamību subsīdijas “Balsts” piešķiršanai daudzbērnu ģimenēm mājokļa iegādei vai būvniecībai</t>
  </si>
  <si>
    <t xml:space="preserve">3.3.	Izveidot atbalsta programmu ekonomiskā tipa privātmāju īres mājokļu būvniecībai </t>
  </si>
  <si>
    <t>Finansējums ir ieplānots pamatnostādņu “Sociālās aizsardzības un darba tirgus politikas pamatnostādnes 2021.–2027. gadam” 2.9. uzdevumā “Izstrādāt priekšlikumus kvalitātes un cenas ziņā pieejamu mājokļu nodrošināšanai nabadzības un sociālās atstumtības riskam pakļautajām iedzīvotāju grupām, iedzīvotājiem krīzes situācijās, iedzīvotājiem reģionālās mobilitātes veicināšanai”, atbilstoši Eiropas Savienības kohēzijas politikas programmas 2021.–2027.gadam plānotajam 4.3.1.3. pasākumam “Sociālo mājokļu atjaunošana vai jaunu sociālo mājokļu būvniecība”. Nepieciešamo finansējumu Finanšu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 taču atbildīgā ministrija par atbalsta programmu ir Ekonomikas ministrija</t>
  </si>
  <si>
    <t>Nepieciešamo finansējumu Finanšu ministrija lūgs pārdalīt no 74. resora "Gadskārtējā valsts budžeta izpildes procesā pārdalāmais finansējums" 80.00.00 programmas "Nesadalītais finansējums Eiropas Savienības politiku instrumentu un pārējās ārvalstu finanšu palīdzības līdzfinansēto projektu un pasākumu īstenošanai, taču atbildīgā ministrija par atbalsta programmu ir Ekonomikas ministrija</t>
  </si>
  <si>
    <t>3.5. Nodrošināt aizdevumu un garantiju pieejamību nekustamo īpašumu attīstīšanai dzīvojamo māju būvniecībai reģionos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</si>
</sst>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18" x14ac:knownFonts="1">
    <font>
      <sz val="11"/>
      <color theme="1"/>
      <name val="Calibri"/>
      <family val="2"/>
      <charset val="186"/>
      <scheme val="minor"/>
    </font>
    <font>
      <sz val="9"/>
      <color theme="1"/>
      <name val="Calibri"/>
      <family val="2"/>
      <charset val="186"/>
      <scheme val="minor"/>
    </font>
    <font>
      <i/>
      <sz val="9"/>
      <color theme="1"/>
      <name val="Calibri"/>
      <family val="2"/>
      <charset val="186"/>
      <scheme val="minor"/>
    </font>
    <font>
      <b/>
      <sz val="9"/>
      <color theme="1"/>
      <name val="Calibri"/>
      <family val="2"/>
      <charset val="186"/>
      <scheme val="minor"/>
    </font>
    <font>
      <sz val="9"/>
      <name val="Calibri"/>
      <family val="2"/>
      <charset val="186"/>
      <scheme val="minor"/>
    </font>
    <font>
      <sz val="11"/>
      <color theme="1"/>
      <name val="Calibri"/>
      <family val="2"/>
      <charset val="186"/>
      <scheme val="minor"/>
    </font>
    <font>
      <sz val="7"/>
      <color theme="1"/>
      <name val="Calibri"/>
      <family val="2"/>
      <charset val="186"/>
      <scheme val="minor"/>
    </font>
    <font>
      <sz val="8"/>
      <name val="Calibri"/>
      <family val="2"/>
      <charset val="186"/>
      <scheme val="minor"/>
    </font>
    <font>
      <i/>
      <sz val="11"/>
      <color theme="1"/>
      <name val="Times New Roman"/>
      <family val="1"/>
      <charset val="186"/>
    </font>
    <font>
      <i/>
      <sz val="9"/>
      <color rgb="FF000000"/>
      <name val="Calibri"/>
      <family val="2"/>
      <charset val="186"/>
      <scheme val="minor"/>
    </font>
    <font>
      <b/>
      <sz val="12"/>
      <name val="Times New Roman"/>
      <family val="1"/>
      <charset val="186"/>
    </font>
    <font>
      <i/>
      <sz val="12"/>
      <name val="Times New Roman"/>
      <family val="1"/>
      <charset val="186"/>
    </font>
    <font>
      <sz val="12"/>
      <name val="Times New Roman"/>
      <family val="1"/>
      <charset val="186"/>
    </font>
    <font>
      <b/>
      <sz val="12"/>
      <color theme="0"/>
      <name val="Times New Roman"/>
      <family val="1"/>
      <charset val="186"/>
    </font>
    <font>
      <b/>
      <i/>
      <sz val="12"/>
      <name val="Times New Roman"/>
      <family val="1"/>
      <charset val="186"/>
    </font>
    <font>
      <sz val="12"/>
      <color theme="1"/>
      <name val="Calibri"/>
      <family val="2"/>
      <charset val="186"/>
      <scheme val="minor"/>
    </font>
    <font>
      <sz val="14"/>
      <color theme="1"/>
      <name val="Calibri"/>
      <family val="2"/>
      <charset val="186"/>
      <scheme val="minor"/>
    </font>
    <font>
      <b/>
      <sz val="12"/>
      <color theme="1"/>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rgb="FF00859B"/>
        <bgColor indexed="64"/>
      </patternFill>
    </fill>
    <fill>
      <patternFill patternType="solid">
        <fgColor rgb="FF66B6C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43" fontId="5" fillId="0" borderId="0" applyFont="0" applyFill="0" applyBorder="0" applyAlignment="0" applyProtection="0"/>
    <xf numFmtId="43" fontId="5" fillId="0" borderId="0" applyFont="0" applyFill="0" applyBorder="0" applyAlignment="0" applyProtection="0"/>
  </cellStyleXfs>
  <cellXfs count="334">
    <xf numFmtId="0" fontId="0" fillId="0" borderId="0" xfId="0"/>
    <xf numFmtId="0" fontId="1" fillId="0" borderId="0" xfId="0" applyFont="1" applyBorder="1"/>
    <xf numFmtId="0" fontId="1" fillId="2" borderId="0" xfId="0" applyFont="1" applyFill="1" applyBorder="1"/>
    <xf numFmtId="0" fontId="3" fillId="0" borderId="0" xfId="0" applyFont="1" applyBorder="1"/>
    <xf numFmtId="43" fontId="12" fillId="0" borderId="1" xfId="1" applyNumberFormat="1" applyFont="1" applyFill="1" applyBorder="1" applyAlignment="1">
      <alignment horizontal="right" vertical="center" wrapText="1"/>
    </xf>
    <xf numFmtId="43" fontId="12" fillId="0" borderId="1" xfId="1" applyNumberFormat="1" applyFont="1" applyFill="1" applyBorder="1" applyAlignment="1">
      <alignment wrapText="1"/>
    </xf>
    <xf numFmtId="43" fontId="12" fillId="0" borderId="1" xfId="1" applyNumberFormat="1" applyFont="1" applyFill="1" applyBorder="1"/>
    <xf numFmtId="43" fontId="12" fillId="0" borderId="1" xfId="0" applyNumberFormat="1" applyFont="1" applyFill="1" applyBorder="1"/>
    <xf numFmtId="43" fontId="12" fillId="2" borderId="1" xfId="1" applyNumberFormat="1" applyFont="1" applyFill="1" applyBorder="1" applyAlignment="1">
      <alignment horizontal="right" vertical="center" wrapText="1"/>
    </xf>
    <xf numFmtId="0" fontId="1" fillId="0" borderId="1" xfId="0" applyFont="1" applyBorder="1" applyAlignment="1">
      <alignment wrapText="1"/>
    </xf>
    <xf numFmtId="0" fontId="1" fillId="0" borderId="1" xfId="0" applyFont="1" applyBorder="1"/>
    <xf numFmtId="0" fontId="2" fillId="0" borderId="1" xfId="0" applyFont="1" applyBorder="1"/>
    <xf numFmtId="49" fontId="11" fillId="0" borderId="1" xfId="0" applyNumberFormat="1" applyFont="1" applyFill="1" applyBorder="1" applyAlignment="1">
      <alignment horizontal="center" vertical="top" wrapText="1"/>
    </xf>
    <xf numFmtId="49" fontId="11" fillId="0" borderId="2" xfId="0" applyNumberFormat="1" applyFont="1" applyFill="1" applyBorder="1" applyAlignment="1">
      <alignment horizontal="center" vertical="top" wrapText="1"/>
    </xf>
    <xf numFmtId="43" fontId="12" fillId="0" borderId="7" xfId="1" applyNumberFormat="1" applyFont="1" applyFill="1" applyBorder="1" applyAlignment="1">
      <alignment horizontal="right" vertical="center" wrapText="1"/>
    </xf>
    <xf numFmtId="49" fontId="10" fillId="0" borderId="1" xfId="0" applyNumberFormat="1" applyFont="1" applyFill="1" applyBorder="1" applyAlignment="1">
      <alignment vertical="top" wrapText="1"/>
    </xf>
    <xf numFmtId="43" fontId="10" fillId="0" borderId="1" xfId="0" applyNumberFormat="1" applyFont="1" applyFill="1" applyBorder="1" applyAlignment="1">
      <alignment horizontal="center" wrapText="1"/>
    </xf>
    <xf numFmtId="0" fontId="1" fillId="0" borderId="0" xfId="0" applyNumberFormat="1" applyFont="1" applyBorder="1"/>
    <xf numFmtId="164" fontId="10" fillId="0" borderId="1" xfId="0" applyNumberFormat="1" applyFont="1" applyFill="1" applyBorder="1" applyAlignment="1">
      <alignment horizontal="center" vertical="center"/>
    </xf>
    <xf numFmtId="4" fontId="10" fillId="0" borderId="1" xfId="0" applyNumberFormat="1" applyFont="1" applyFill="1" applyBorder="1" applyAlignment="1">
      <alignment horizontal="center" vertical="center"/>
    </xf>
    <xf numFmtId="4" fontId="1" fillId="0" borderId="1" xfId="0" applyNumberFormat="1" applyFont="1" applyBorder="1"/>
    <xf numFmtId="4" fontId="1" fillId="0" borderId="0" xfId="0" applyNumberFormat="1" applyFont="1" applyBorder="1"/>
    <xf numFmtId="2" fontId="11" fillId="0" borderId="1" xfId="0" applyNumberFormat="1" applyFont="1" applyFill="1" applyBorder="1" applyAlignment="1">
      <alignment horizontal="center" vertical="top" wrapText="1"/>
    </xf>
    <xf numFmtId="0" fontId="2" fillId="0" borderId="0" xfId="0" applyFont="1" applyBorder="1"/>
    <xf numFmtId="0" fontId="9" fillId="0" borderId="0" xfId="0" applyFont="1" applyBorder="1"/>
    <xf numFmtId="4" fontId="12" fillId="0" borderId="1" xfId="0" applyNumberFormat="1" applyFont="1" applyFill="1" applyBorder="1" applyAlignment="1">
      <alignment horizontal="center" vertical="top" wrapText="1"/>
    </xf>
    <xf numFmtId="4" fontId="1" fillId="0" borderId="0" xfId="0" applyNumberFormat="1" applyFont="1" applyBorder="1" applyAlignment="1">
      <alignment horizontal="center"/>
    </xf>
    <xf numFmtId="2" fontId="12" fillId="0" borderId="1" xfId="0" applyNumberFormat="1" applyFont="1" applyFill="1" applyBorder="1" applyAlignment="1">
      <alignment horizontal="center" vertical="top" wrapText="1"/>
    </xf>
    <xf numFmtId="2" fontId="1" fillId="0" borderId="0" xfId="0" applyNumberFormat="1" applyFont="1" applyBorder="1"/>
    <xf numFmtId="4" fontId="12" fillId="2" borderId="1" xfId="1" applyNumberFormat="1" applyFont="1" applyFill="1" applyBorder="1" applyAlignment="1">
      <alignment horizontal="center" vertical="center" wrapText="1"/>
    </xf>
    <xf numFmtId="4" fontId="12" fillId="0" borderId="1" xfId="1" applyNumberFormat="1" applyFont="1" applyFill="1" applyBorder="1" applyAlignment="1">
      <alignment horizontal="center" vertical="center" wrapText="1"/>
    </xf>
    <xf numFmtId="4" fontId="10" fillId="4" borderId="1" xfId="0" applyNumberFormat="1" applyFont="1" applyFill="1" applyBorder="1" applyAlignment="1">
      <alignment horizontal="center" vertical="center"/>
    </xf>
    <xf numFmtId="4" fontId="10" fillId="4" borderId="2" xfId="0" applyNumberFormat="1" applyFont="1" applyFill="1" applyBorder="1" applyAlignment="1">
      <alignment horizontal="center" vertical="center"/>
    </xf>
    <xf numFmtId="49" fontId="10" fillId="0" borderId="2" xfId="0" applyNumberFormat="1" applyFont="1" applyFill="1" applyBorder="1" applyAlignment="1">
      <alignment horizontal="center" vertical="top" wrapText="1"/>
    </xf>
    <xf numFmtId="49" fontId="11" fillId="0" borderId="2" xfId="0" applyNumberFormat="1" applyFont="1" applyFill="1" applyBorder="1" applyAlignment="1">
      <alignment horizontal="right" vertical="top" wrapText="1"/>
    </xf>
    <xf numFmtId="4" fontId="12" fillId="0" borderId="3" xfId="1" applyNumberFormat="1" applyFont="1" applyFill="1" applyBorder="1" applyAlignment="1">
      <alignment horizontal="center" vertical="center" wrapText="1"/>
    </xf>
    <xf numFmtId="4" fontId="10" fillId="0" borderId="1" xfId="1" applyNumberFormat="1" applyFont="1" applyFill="1" applyBorder="1" applyAlignment="1">
      <alignment vertical="center" wrapText="1"/>
    </xf>
    <xf numFmtId="4" fontId="10" fillId="0" borderId="1" xfId="0" applyNumberFormat="1" applyFont="1" applyFill="1" applyBorder="1" applyAlignment="1">
      <alignment vertical="center" wrapText="1"/>
    </xf>
    <xf numFmtId="0" fontId="11" fillId="0" borderId="2" xfId="0" applyFont="1" applyFill="1" applyBorder="1" applyAlignment="1">
      <alignment horizontal="right" vertical="center" wrapText="1"/>
    </xf>
    <xf numFmtId="0" fontId="10" fillId="4" borderId="2" xfId="0" applyFont="1" applyFill="1" applyBorder="1" applyAlignment="1">
      <alignment horizontal="center" vertical="top" wrapText="1"/>
    </xf>
    <xf numFmtId="0" fontId="11" fillId="0" borderId="2" xfId="0" applyFont="1" applyFill="1" applyBorder="1" applyAlignment="1">
      <alignment horizontal="right" vertical="top" wrapText="1"/>
    </xf>
    <xf numFmtId="4" fontId="10" fillId="0" borderId="3" xfId="1" applyNumberFormat="1" applyFont="1" applyFill="1" applyBorder="1" applyAlignment="1">
      <alignment vertical="center" wrapText="1"/>
    </xf>
    <xf numFmtId="4" fontId="10" fillId="0" borderId="3" xfId="0" applyNumberFormat="1" applyFont="1" applyFill="1" applyBorder="1" applyAlignment="1">
      <alignment vertical="center" wrapText="1"/>
    </xf>
    <xf numFmtId="4" fontId="12" fillId="0" borderId="3" xfId="0" applyNumberFormat="1" applyFont="1" applyFill="1" applyBorder="1" applyAlignment="1">
      <alignment horizontal="center" vertical="top" wrapText="1"/>
    </xf>
    <xf numFmtId="4" fontId="10" fillId="4" borderId="18" xfId="0" applyNumberFormat="1" applyFont="1" applyFill="1" applyBorder="1" applyAlignment="1">
      <alignment horizontal="center" vertical="top" wrapText="1"/>
    </xf>
    <xf numFmtId="4" fontId="12" fillId="0" borderId="18" xfId="0" applyNumberFormat="1" applyFont="1" applyFill="1" applyBorder="1" applyAlignment="1">
      <alignment horizontal="center" vertical="top" wrapText="1"/>
    </xf>
    <xf numFmtId="4" fontId="12" fillId="0" borderId="19" xfId="0" applyNumberFormat="1" applyFont="1" applyFill="1" applyBorder="1" applyAlignment="1">
      <alignment horizontal="center" vertical="top" wrapText="1"/>
    </xf>
    <xf numFmtId="4" fontId="12" fillId="0" borderId="18" xfId="1" applyNumberFormat="1" applyFont="1" applyFill="1" applyBorder="1" applyAlignment="1">
      <alignment horizontal="center" vertical="center" wrapText="1"/>
    </xf>
    <xf numFmtId="4" fontId="12" fillId="0" borderId="19" xfId="1" applyNumberFormat="1" applyFont="1" applyFill="1" applyBorder="1" applyAlignment="1">
      <alignment horizontal="center" vertical="center" wrapText="1"/>
    </xf>
    <xf numFmtId="0" fontId="13" fillId="0" borderId="1" xfId="0" applyFont="1" applyFill="1" applyBorder="1" applyAlignment="1">
      <alignment vertical="center"/>
    </xf>
    <xf numFmtId="0" fontId="10" fillId="0" borderId="2" xfId="0" applyFont="1" applyFill="1" applyBorder="1" applyAlignment="1">
      <alignment horizontal="center" vertical="center"/>
    </xf>
    <xf numFmtId="4" fontId="10" fillId="4" borderId="3" xfId="0" applyNumberFormat="1" applyFont="1" applyFill="1" applyBorder="1" applyAlignment="1">
      <alignment horizontal="center" vertical="center"/>
    </xf>
    <xf numFmtId="0" fontId="13" fillId="0" borderId="14" xfId="0" applyFont="1" applyFill="1" applyBorder="1" applyAlignment="1">
      <alignment horizontal="center" vertical="center"/>
    </xf>
    <xf numFmtId="0" fontId="13" fillId="0" borderId="3" xfId="0" applyFont="1" applyFill="1" applyBorder="1" applyAlignment="1">
      <alignment vertical="center"/>
    </xf>
    <xf numFmtId="164" fontId="10" fillId="0" borderId="3" xfId="0" applyNumberFormat="1" applyFont="1" applyFill="1" applyBorder="1" applyAlignment="1">
      <alignment horizontal="center" vertical="center"/>
    </xf>
    <xf numFmtId="4" fontId="10" fillId="4" borderId="15" xfId="0" applyNumberFormat="1" applyFont="1" applyFill="1" applyBorder="1" applyAlignment="1">
      <alignment horizontal="center" vertical="center"/>
    </xf>
    <xf numFmtId="0" fontId="13" fillId="0" borderId="18" xfId="0" applyFont="1" applyFill="1" applyBorder="1" applyAlignment="1">
      <alignment vertical="center"/>
    </xf>
    <xf numFmtId="0" fontId="13" fillId="0" borderId="19" xfId="0" applyFont="1" applyFill="1" applyBorder="1" applyAlignment="1">
      <alignment vertical="center"/>
    </xf>
    <xf numFmtId="164" fontId="10" fillId="0" borderId="19" xfId="0" applyNumberFormat="1" applyFont="1" applyFill="1" applyBorder="1" applyAlignment="1">
      <alignment horizontal="center" vertical="center"/>
    </xf>
    <xf numFmtId="49" fontId="10" fillId="0" borderId="3" xfId="0" applyNumberFormat="1" applyFont="1" applyFill="1" applyBorder="1" applyAlignment="1">
      <alignment vertical="top" wrapText="1"/>
    </xf>
    <xf numFmtId="49" fontId="12" fillId="0" borderId="2" xfId="0" applyNumberFormat="1" applyFont="1" applyFill="1" applyBorder="1" applyAlignment="1">
      <alignment horizontal="right" vertical="top" wrapText="1"/>
    </xf>
    <xf numFmtId="49" fontId="10" fillId="4" borderId="2" xfId="0" applyNumberFormat="1" applyFont="1" applyFill="1" applyBorder="1" applyAlignment="1">
      <alignment horizontal="center" vertical="top" wrapText="1"/>
    </xf>
    <xf numFmtId="49" fontId="11" fillId="0" borderId="3" xfId="0" applyNumberFormat="1" applyFont="1" applyFill="1" applyBorder="1" applyAlignment="1">
      <alignment horizontal="center" vertical="top" wrapText="1"/>
    </xf>
    <xf numFmtId="49" fontId="11" fillId="0" borderId="18" xfId="0" applyNumberFormat="1" applyFont="1" applyFill="1" applyBorder="1" applyAlignment="1">
      <alignment horizontal="center" vertical="top" wrapText="1"/>
    </xf>
    <xf numFmtId="49" fontId="11" fillId="0" borderId="19" xfId="0" applyNumberFormat="1" applyFont="1" applyFill="1" applyBorder="1" applyAlignment="1">
      <alignment horizontal="center" vertical="top" wrapText="1"/>
    </xf>
    <xf numFmtId="4" fontId="12" fillId="0" borderId="23" xfId="0" applyNumberFormat="1" applyFont="1" applyFill="1" applyBorder="1" applyAlignment="1">
      <alignment horizontal="center" vertical="center" wrapText="1"/>
    </xf>
    <xf numFmtId="49" fontId="10" fillId="0" borderId="18" xfId="0" applyNumberFormat="1" applyFont="1" applyFill="1" applyBorder="1" applyAlignment="1">
      <alignment vertical="top" wrapText="1"/>
    </xf>
    <xf numFmtId="49" fontId="10" fillId="0" borderId="19" xfId="0" applyNumberFormat="1" applyFont="1" applyFill="1" applyBorder="1" applyAlignment="1">
      <alignment vertical="top" wrapText="1"/>
    </xf>
    <xf numFmtId="4" fontId="10" fillId="4" borderId="18" xfId="1" applyNumberFormat="1" applyFont="1" applyFill="1" applyBorder="1" applyAlignment="1">
      <alignment horizontal="center" vertical="center" wrapText="1"/>
    </xf>
    <xf numFmtId="4" fontId="10" fillId="0" borderId="18" xfId="1" applyNumberFormat="1" applyFont="1" applyFill="1" applyBorder="1" applyAlignment="1">
      <alignment horizontal="center" vertical="center" wrapText="1"/>
    </xf>
    <xf numFmtId="4" fontId="10" fillId="0" borderId="18" xfId="1" applyNumberFormat="1" applyFont="1" applyFill="1" applyBorder="1" applyAlignment="1">
      <alignment vertical="center" wrapText="1"/>
    </xf>
    <xf numFmtId="4" fontId="10" fillId="0" borderId="19" xfId="1" applyNumberFormat="1" applyFont="1" applyFill="1" applyBorder="1" applyAlignment="1">
      <alignment vertical="center" wrapText="1"/>
    </xf>
    <xf numFmtId="4" fontId="10" fillId="0" borderId="18" xfId="0" applyNumberFormat="1" applyFont="1" applyFill="1" applyBorder="1" applyAlignment="1">
      <alignment vertical="center" wrapText="1"/>
    </xf>
    <xf numFmtId="4" fontId="10" fillId="0" borderId="19" xfId="0" applyNumberFormat="1" applyFont="1" applyFill="1" applyBorder="1" applyAlignment="1">
      <alignment vertical="center" wrapText="1"/>
    </xf>
    <xf numFmtId="0" fontId="12" fillId="0" borderId="2" xfId="0" applyFont="1" applyFill="1" applyBorder="1" applyAlignment="1">
      <alignment horizontal="center" vertical="top" wrapText="1"/>
    </xf>
    <xf numFmtId="49" fontId="14" fillId="0" borderId="2" xfId="0" applyNumberFormat="1" applyFont="1" applyFill="1" applyBorder="1" applyAlignment="1">
      <alignment horizontal="center" vertical="top" wrapText="1"/>
    </xf>
    <xf numFmtId="43" fontId="12" fillId="0" borderId="3" xfId="1" applyNumberFormat="1" applyFont="1" applyFill="1" applyBorder="1" applyAlignment="1">
      <alignment wrapText="1"/>
    </xf>
    <xf numFmtId="43" fontId="12" fillId="0" borderId="3" xfId="1" applyNumberFormat="1" applyFont="1" applyFill="1" applyBorder="1" applyAlignment="1">
      <alignment horizontal="right" vertical="center" wrapText="1"/>
    </xf>
    <xf numFmtId="43" fontId="12" fillId="0" borderId="18" xfId="1" applyNumberFormat="1" applyFont="1" applyFill="1" applyBorder="1" applyAlignment="1">
      <alignment wrapText="1"/>
    </xf>
    <xf numFmtId="43" fontId="12" fillId="0" borderId="19" xfId="1" applyNumberFormat="1" applyFont="1" applyFill="1" applyBorder="1" applyAlignment="1">
      <alignment wrapText="1"/>
    </xf>
    <xf numFmtId="43" fontId="12" fillId="0" borderId="20" xfId="1" applyNumberFormat="1" applyFont="1" applyFill="1" applyBorder="1" applyAlignment="1">
      <alignment horizontal="right" vertical="center" wrapText="1"/>
    </xf>
    <xf numFmtId="43" fontId="12" fillId="0" borderId="21" xfId="1" applyNumberFormat="1" applyFont="1" applyFill="1" applyBorder="1" applyAlignment="1">
      <alignment horizontal="right" vertical="center" wrapText="1"/>
    </xf>
    <xf numFmtId="43" fontId="12" fillId="0" borderId="18" xfId="1" applyNumberFormat="1" applyFont="1" applyFill="1" applyBorder="1" applyAlignment="1">
      <alignment horizontal="right" vertical="center" wrapText="1"/>
    </xf>
    <xf numFmtId="43" fontId="12" fillId="0" borderId="19" xfId="1" applyNumberFormat="1" applyFont="1" applyFill="1" applyBorder="1" applyAlignment="1">
      <alignment horizontal="right" vertical="center" wrapText="1"/>
    </xf>
    <xf numFmtId="0" fontId="12" fillId="0" borderId="2" xfId="0" applyFont="1" applyFill="1" applyBorder="1" applyAlignment="1">
      <alignment horizontal="right" wrapText="1"/>
    </xf>
    <xf numFmtId="43" fontId="10" fillId="0" borderId="16" xfId="0" applyNumberFormat="1" applyFont="1" applyFill="1" applyBorder="1" applyAlignment="1">
      <alignment horizontal="center" wrapText="1"/>
    </xf>
    <xf numFmtId="4" fontId="10" fillId="0" borderId="2" xfId="0" applyNumberFormat="1" applyFont="1" applyFill="1" applyBorder="1" applyAlignment="1">
      <alignment horizontal="center" vertical="center"/>
    </xf>
    <xf numFmtId="2" fontId="10" fillId="0" borderId="2" xfId="0" applyNumberFormat="1" applyFont="1" applyFill="1" applyBorder="1" applyAlignment="1">
      <alignment horizontal="center" vertical="top" wrapText="1"/>
    </xf>
    <xf numFmtId="2" fontId="11" fillId="0" borderId="2" xfId="0" applyNumberFormat="1" applyFont="1" applyFill="1" applyBorder="1" applyAlignment="1">
      <alignment horizontal="right" vertical="top" wrapText="1"/>
    </xf>
    <xf numFmtId="4" fontId="10" fillId="0" borderId="3" xfId="0" applyNumberFormat="1" applyFont="1" applyFill="1" applyBorder="1" applyAlignment="1">
      <alignment horizontal="center" vertical="center"/>
    </xf>
    <xf numFmtId="0" fontId="13" fillId="0" borderId="25" xfId="0" applyFont="1" applyFill="1" applyBorder="1" applyAlignment="1">
      <alignment horizontal="center" vertical="center"/>
    </xf>
    <xf numFmtId="2" fontId="12" fillId="0" borderId="3" xfId="0" applyNumberFormat="1" applyFont="1" applyFill="1" applyBorder="1" applyAlignment="1">
      <alignment horizontal="center" vertical="top" wrapText="1"/>
    </xf>
    <xf numFmtId="2" fontId="12" fillId="0" borderId="19" xfId="0" applyNumberFormat="1" applyFont="1" applyFill="1" applyBorder="1" applyAlignment="1">
      <alignment horizontal="center" vertical="top" wrapText="1"/>
    </xf>
    <xf numFmtId="2" fontId="12" fillId="0" borderId="18" xfId="0" applyNumberFormat="1" applyFont="1" applyFill="1" applyBorder="1" applyAlignment="1">
      <alignment horizontal="center" vertical="top" wrapText="1"/>
    </xf>
    <xf numFmtId="43" fontId="10" fillId="0" borderId="15" xfId="0" applyNumberFormat="1" applyFont="1" applyFill="1" applyBorder="1" applyAlignment="1">
      <alignment horizontal="center" wrapText="1"/>
    </xf>
    <xf numFmtId="43" fontId="10" fillId="0" borderId="3" xfId="0" applyNumberFormat="1" applyFont="1" applyFill="1" applyBorder="1" applyAlignment="1">
      <alignment horizontal="center" wrapText="1"/>
    </xf>
    <xf numFmtId="43" fontId="12" fillId="0" borderId="3" xfId="1" applyNumberFormat="1" applyFont="1" applyFill="1" applyBorder="1"/>
    <xf numFmtId="43" fontId="10" fillId="0" borderId="17" xfId="0" applyNumberFormat="1" applyFont="1" applyFill="1" applyBorder="1" applyAlignment="1">
      <alignment horizontal="center" wrapText="1"/>
    </xf>
    <xf numFmtId="4" fontId="11" fillId="0" borderId="18" xfId="0" applyNumberFormat="1" applyFont="1" applyFill="1" applyBorder="1" applyAlignment="1">
      <alignment horizontal="center" vertical="top" wrapText="1"/>
    </xf>
    <xf numFmtId="43" fontId="12" fillId="2" borderId="19" xfId="1" applyNumberFormat="1" applyFont="1" applyFill="1" applyBorder="1" applyAlignment="1">
      <alignment horizontal="right" vertical="center" wrapText="1"/>
    </xf>
    <xf numFmtId="43" fontId="12" fillId="2" borderId="23" xfId="1" applyNumberFormat="1" applyFont="1" applyFill="1" applyBorder="1" applyAlignment="1">
      <alignment horizontal="right" vertical="center" wrapText="1"/>
    </xf>
    <xf numFmtId="43" fontId="12" fillId="2" borderId="24" xfId="1" applyNumberFormat="1" applyFont="1" applyFill="1" applyBorder="1" applyAlignment="1">
      <alignment horizontal="right" vertical="center" wrapText="1"/>
    </xf>
    <xf numFmtId="4" fontId="12" fillId="0" borderId="1" xfId="0" applyNumberFormat="1" applyFont="1" applyFill="1" applyBorder="1" applyAlignment="1">
      <alignment horizontal="center" vertical="center"/>
    </xf>
    <xf numFmtId="4" fontId="12" fillId="2" borderId="3" xfId="1" applyNumberFormat="1" applyFont="1" applyFill="1" applyBorder="1" applyAlignment="1">
      <alignment horizontal="center" vertical="center" wrapText="1"/>
    </xf>
    <xf numFmtId="4" fontId="10" fillId="0" borderId="1" xfId="0" applyNumberFormat="1" applyFont="1" applyFill="1" applyBorder="1" applyAlignment="1">
      <alignment horizontal="center" wrapText="1"/>
    </xf>
    <xf numFmtId="4" fontId="2" fillId="0" borderId="1" xfId="0" applyNumberFormat="1" applyFont="1" applyBorder="1"/>
    <xf numFmtId="4" fontId="10" fillId="0" borderId="1" xfId="0" applyNumberFormat="1" applyFont="1" applyFill="1" applyBorder="1" applyAlignment="1">
      <alignment vertical="top" wrapText="1"/>
    </xf>
    <xf numFmtId="4" fontId="12" fillId="0" borderId="1" xfId="1" applyNumberFormat="1" applyFont="1" applyFill="1" applyBorder="1" applyAlignment="1">
      <alignment horizontal="center"/>
    </xf>
    <xf numFmtId="4" fontId="10" fillId="0" borderId="1"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 fillId="0" borderId="1" xfId="0" applyNumberFormat="1" applyFont="1" applyBorder="1" applyAlignment="1">
      <alignment horizontal="center" vertical="center"/>
    </xf>
    <xf numFmtId="4" fontId="2" fillId="0" borderId="1" xfId="0" applyNumberFormat="1" applyFont="1" applyBorder="1" applyAlignment="1">
      <alignment horizontal="center" vertical="center"/>
    </xf>
    <xf numFmtId="4" fontId="12" fillId="0" borderId="1" xfId="1" applyNumberFormat="1" applyFont="1" applyFill="1" applyBorder="1" applyAlignment="1">
      <alignment horizontal="center" vertical="center"/>
    </xf>
    <xf numFmtId="4" fontId="12" fillId="0" borderId="1" xfId="0" applyNumberFormat="1" applyFont="1" applyFill="1" applyBorder="1" applyAlignment="1">
      <alignment horizontal="center" vertical="center" wrapText="1"/>
    </xf>
    <xf numFmtId="4" fontId="10" fillId="4" borderId="19" xfId="0" applyNumberFormat="1" applyFont="1" applyFill="1" applyBorder="1" applyAlignment="1">
      <alignment horizontal="center" vertical="center"/>
    </xf>
    <xf numFmtId="4" fontId="12" fillId="0" borderId="24" xfId="0" applyNumberFormat="1" applyFont="1" applyFill="1" applyBorder="1" applyAlignment="1">
      <alignment horizontal="center" vertical="center" wrapText="1"/>
    </xf>
    <xf numFmtId="4" fontId="1" fillId="0" borderId="1" xfId="0" applyNumberFormat="1" applyFont="1" applyBorder="1" applyAlignment="1">
      <alignment horizontal="center"/>
    </xf>
    <xf numFmtId="4" fontId="1" fillId="0" borderId="3" xfId="0" applyNumberFormat="1" applyFont="1" applyBorder="1" applyAlignment="1">
      <alignment horizontal="center"/>
    </xf>
    <xf numFmtId="0" fontId="13" fillId="0" borderId="1" xfId="0" applyFont="1" applyFill="1" applyBorder="1" applyAlignment="1">
      <alignment horizontal="center" vertical="center"/>
    </xf>
    <xf numFmtId="0" fontId="13" fillId="3" borderId="4"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18" xfId="0" applyFont="1" applyFill="1" applyBorder="1" applyAlignment="1">
      <alignment horizontal="center" wrapText="1"/>
    </xf>
    <xf numFmtId="0" fontId="10" fillId="0" borderId="1" xfId="0" applyFont="1" applyFill="1" applyBorder="1" applyAlignment="1">
      <alignment horizontal="center" wrapText="1"/>
    </xf>
    <xf numFmtId="0" fontId="10" fillId="0" borderId="19" xfId="0" applyFont="1" applyFill="1" applyBorder="1" applyAlignment="1">
      <alignment horizontal="center" wrapText="1"/>
    </xf>
    <xf numFmtId="0" fontId="10" fillId="0" borderId="3" xfId="0" applyFont="1" applyFill="1" applyBorder="1" applyAlignment="1">
      <alignment horizontal="center" wrapText="1"/>
    </xf>
    <xf numFmtId="0" fontId="10" fillId="0" borderId="2" xfId="0" applyFont="1" applyFill="1" applyBorder="1" applyAlignment="1">
      <alignment horizontal="center" wrapText="1"/>
    </xf>
    <xf numFmtId="2" fontId="10" fillId="4" borderId="18" xfId="0" applyNumberFormat="1" applyFont="1" applyFill="1" applyBorder="1" applyAlignment="1">
      <alignment horizontal="center" vertical="top" wrapText="1"/>
    </xf>
    <xf numFmtId="43" fontId="12" fillId="0" borderId="18" xfId="0" applyNumberFormat="1" applyFont="1" applyFill="1" applyBorder="1"/>
    <xf numFmtId="49" fontId="12" fillId="0" borderId="18" xfId="0" applyNumberFormat="1" applyFont="1" applyFill="1" applyBorder="1" applyAlignment="1">
      <alignment horizontal="center" vertical="top" wrapText="1"/>
    </xf>
    <xf numFmtId="43" fontId="12" fillId="0" borderId="22" xfId="0" applyNumberFormat="1" applyFont="1" applyFill="1" applyBorder="1"/>
    <xf numFmtId="4" fontId="10" fillId="0" borderId="19" xfId="0" applyNumberFormat="1" applyFont="1" applyFill="1" applyBorder="1" applyAlignment="1">
      <alignment horizontal="center" vertical="center"/>
    </xf>
    <xf numFmtId="43" fontId="12" fillId="4" borderId="1" xfId="1" applyNumberFormat="1" applyFont="1" applyFill="1" applyBorder="1" applyAlignment="1">
      <alignment horizontal="right" vertical="center" wrapText="1"/>
    </xf>
    <xf numFmtId="43" fontId="12" fillId="4" borderId="18" xfId="1" applyNumberFormat="1" applyFont="1" applyFill="1" applyBorder="1" applyAlignment="1">
      <alignment horizontal="right" vertical="center" wrapText="1"/>
    </xf>
    <xf numFmtId="43" fontId="12" fillId="4" borderId="19" xfId="1" applyNumberFormat="1" applyFont="1" applyFill="1" applyBorder="1" applyAlignment="1">
      <alignment horizontal="right" vertical="center" wrapText="1"/>
    </xf>
    <xf numFmtId="0" fontId="1" fillId="4" borderId="1" xfId="0" applyFont="1" applyFill="1" applyBorder="1"/>
    <xf numFmtId="43" fontId="12" fillId="0" borderId="15" xfId="0" applyNumberFormat="1" applyFont="1" applyFill="1" applyBorder="1"/>
    <xf numFmtId="2" fontId="12" fillId="0" borderId="1" xfId="0" applyNumberFormat="1" applyFont="1" applyFill="1" applyBorder="1" applyAlignment="1">
      <alignment horizontal="center" vertical="center" wrapText="1"/>
    </xf>
    <xf numFmtId="4" fontId="10" fillId="0" borderId="18" xfId="0" applyNumberFormat="1" applyFont="1" applyFill="1" applyBorder="1" applyAlignment="1">
      <alignment horizontal="center" vertical="center"/>
    </xf>
    <xf numFmtId="0" fontId="13" fillId="0" borderId="19" xfId="0" applyFont="1" applyFill="1" applyBorder="1" applyAlignment="1">
      <alignment horizontal="center" vertical="center"/>
    </xf>
    <xf numFmtId="2" fontId="10" fillId="0" borderId="18" xfId="0" applyNumberFormat="1" applyFont="1" applyFill="1" applyBorder="1" applyAlignment="1">
      <alignment horizontal="center" vertical="center"/>
    </xf>
    <xf numFmtId="4" fontId="12" fillId="0" borderId="1" xfId="1" applyNumberFormat="1" applyFont="1" applyFill="1" applyBorder="1" applyAlignment="1">
      <alignment horizontal="right" vertical="center" wrapText="1"/>
    </xf>
    <xf numFmtId="4" fontId="10" fillId="0" borderId="15" xfId="0" applyNumberFormat="1" applyFont="1" applyFill="1" applyBorder="1" applyAlignment="1">
      <alignment horizontal="center" wrapText="1"/>
    </xf>
    <xf numFmtId="4" fontId="12" fillId="0" borderId="18" xfId="1" applyNumberFormat="1" applyFont="1" applyFill="1" applyBorder="1" applyAlignment="1">
      <alignment horizontal="right" vertical="center" wrapText="1"/>
    </xf>
    <xf numFmtId="43" fontId="12" fillId="2" borderId="18" xfId="1" applyNumberFormat="1" applyFont="1" applyFill="1" applyBorder="1" applyAlignment="1">
      <alignment horizontal="right" vertical="center" wrapText="1"/>
    </xf>
    <xf numFmtId="43" fontId="12" fillId="2" borderId="22" xfId="1" applyNumberFormat="1" applyFont="1" applyFill="1" applyBorder="1" applyAlignment="1">
      <alignment horizontal="right" vertical="center" wrapText="1"/>
    </xf>
    <xf numFmtId="43" fontId="12" fillId="4" borderId="0" xfId="1" applyNumberFormat="1" applyFont="1" applyFill="1" applyBorder="1" applyAlignment="1">
      <alignment horizontal="right" vertical="center" wrapText="1"/>
    </xf>
    <xf numFmtId="0" fontId="1" fillId="4" borderId="0" xfId="0" applyFont="1" applyFill="1" applyBorder="1"/>
    <xf numFmtId="4" fontId="13" fillId="0" borderId="1" xfId="0" applyNumberFormat="1" applyFont="1" applyFill="1" applyBorder="1" applyAlignment="1">
      <alignment horizontal="center" vertical="center"/>
    </xf>
    <xf numFmtId="0" fontId="10" fillId="0" borderId="4" xfId="0" applyFont="1" applyFill="1" applyBorder="1" applyAlignment="1">
      <alignment horizontal="center" wrapText="1"/>
    </xf>
    <xf numFmtId="0" fontId="1" fillId="0" borderId="3" xfId="0" applyFont="1" applyBorder="1"/>
    <xf numFmtId="4" fontId="1" fillId="0" borderId="3" xfId="0" applyNumberFormat="1" applyFont="1" applyBorder="1"/>
    <xf numFmtId="49" fontId="11" fillId="0" borderId="4" xfId="0" applyNumberFormat="1" applyFont="1" applyFill="1" applyBorder="1" applyAlignment="1">
      <alignment horizontal="center" vertical="top" wrapText="1"/>
    </xf>
    <xf numFmtId="43" fontId="12" fillId="4" borderId="3" xfId="1" applyNumberFormat="1" applyFont="1" applyFill="1" applyBorder="1" applyAlignment="1">
      <alignment horizontal="right" vertical="center" wrapText="1"/>
    </xf>
    <xf numFmtId="0" fontId="2" fillId="0" borderId="4" xfId="0" applyFont="1" applyBorder="1"/>
    <xf numFmtId="0" fontId="1" fillId="0" borderId="12" xfId="0" applyFont="1" applyBorder="1"/>
    <xf numFmtId="0" fontId="1" fillId="0" borderId="13" xfId="0" applyFont="1" applyBorder="1"/>
    <xf numFmtId="0" fontId="1" fillId="0" borderId="4" xfId="0" applyFont="1" applyBorder="1"/>
    <xf numFmtId="49" fontId="10" fillId="0" borderId="4" xfId="0" applyNumberFormat="1" applyFont="1" applyFill="1" applyBorder="1" applyAlignment="1">
      <alignment vertical="top" wrapText="1"/>
    </xf>
    <xf numFmtId="0" fontId="2" fillId="0" borderId="3" xfId="0" applyFont="1" applyBorder="1"/>
    <xf numFmtId="0" fontId="1" fillId="0" borderId="14" xfId="0" applyFont="1" applyBorder="1"/>
    <xf numFmtId="0" fontId="1" fillId="0" borderId="25" xfId="0" applyFont="1" applyBorder="1"/>
    <xf numFmtId="43" fontId="12" fillId="0" borderId="4" xfId="1" applyNumberFormat="1" applyFont="1" applyFill="1" applyBorder="1" applyAlignment="1">
      <alignment horizontal="right" vertical="center" wrapText="1"/>
    </xf>
    <xf numFmtId="0" fontId="13" fillId="0" borderId="3" xfId="0" applyFont="1" applyFill="1" applyBorder="1" applyAlignment="1">
      <alignment horizontal="center" vertical="center"/>
    </xf>
    <xf numFmtId="2" fontId="11" fillId="0" borderId="3" xfId="0" applyNumberFormat="1" applyFont="1" applyFill="1" applyBorder="1" applyAlignment="1">
      <alignment horizontal="center" vertical="top" wrapText="1"/>
    </xf>
    <xf numFmtId="4" fontId="13" fillId="0" borderId="3" xfId="0" applyNumberFormat="1" applyFont="1" applyFill="1" applyBorder="1" applyAlignment="1">
      <alignment horizontal="center" vertical="center"/>
    </xf>
    <xf numFmtId="4" fontId="10" fillId="0" borderId="3" xfId="0" applyNumberFormat="1" applyFont="1" applyFill="1" applyBorder="1" applyAlignment="1">
      <alignment horizontal="center" wrapText="1"/>
    </xf>
    <xf numFmtId="4" fontId="2" fillId="0" borderId="3" xfId="0" applyNumberFormat="1" applyFont="1" applyBorder="1"/>
    <xf numFmtId="4" fontId="1" fillId="0" borderId="14" xfId="0" applyNumberFormat="1" applyFont="1" applyBorder="1"/>
    <xf numFmtId="4" fontId="1" fillId="0" borderId="25" xfId="0" applyNumberFormat="1" applyFont="1" applyBorder="1" applyAlignment="1">
      <alignment horizontal="center"/>
    </xf>
    <xf numFmtId="4" fontId="10" fillId="0" borderId="3" xfId="0" applyNumberFormat="1" applyFont="1" applyFill="1" applyBorder="1" applyAlignment="1">
      <alignment vertical="top" wrapText="1"/>
    </xf>
    <xf numFmtId="4" fontId="12" fillId="0" borderId="3" xfId="1" applyNumberFormat="1" applyFont="1" applyFill="1" applyBorder="1" applyAlignment="1">
      <alignment horizontal="center"/>
    </xf>
    <xf numFmtId="4" fontId="10" fillId="0" borderId="3" xfId="0" applyNumberFormat="1" applyFont="1" applyFill="1" applyBorder="1" applyAlignment="1">
      <alignment horizontal="center" vertical="center" wrapText="1"/>
    </xf>
    <xf numFmtId="4" fontId="2" fillId="0" borderId="3" xfId="0" applyNumberFormat="1" applyFont="1" applyBorder="1" applyAlignment="1">
      <alignment horizontal="center" vertical="center"/>
    </xf>
    <xf numFmtId="4" fontId="1" fillId="0" borderId="3" xfId="0" applyNumberFormat="1" applyFont="1" applyBorder="1" applyAlignment="1">
      <alignment horizontal="center" vertical="center"/>
    </xf>
    <xf numFmtId="4" fontId="12" fillId="0" borderId="3" xfId="1" applyNumberFormat="1" applyFont="1" applyFill="1" applyBorder="1" applyAlignment="1">
      <alignment horizontal="center" vertical="center"/>
    </xf>
    <xf numFmtId="4" fontId="11" fillId="0" borderId="3" xfId="0" applyNumberFormat="1" applyFont="1" applyFill="1" applyBorder="1" applyAlignment="1">
      <alignment horizontal="center" vertical="center" wrapText="1"/>
    </xf>
    <xf numFmtId="0" fontId="13" fillId="3" borderId="1" xfId="0" applyFont="1" applyFill="1" applyBorder="1" applyAlignment="1">
      <alignment horizontal="center" vertical="center"/>
    </xf>
    <xf numFmtId="43" fontId="12" fillId="2" borderId="1" xfId="1" applyNumberFormat="1" applyFont="1" applyFill="1" applyBorder="1"/>
    <xf numFmtId="0" fontId="1" fillId="2" borderId="1" xfId="0" applyFont="1" applyFill="1" applyBorder="1"/>
    <xf numFmtId="43" fontId="12" fillId="2" borderId="1" xfId="1" applyNumberFormat="1" applyFont="1" applyFill="1" applyBorder="1" applyAlignment="1">
      <alignment wrapText="1"/>
    </xf>
    <xf numFmtId="0" fontId="8" fillId="0" borderId="1" xfId="0" applyFont="1" applyBorder="1"/>
    <xf numFmtId="0" fontId="9" fillId="0" borderId="1" xfId="0" applyFont="1" applyBorder="1"/>
    <xf numFmtId="0" fontId="6" fillId="0" borderId="1" xfId="0" applyFont="1" applyBorder="1" applyAlignment="1">
      <alignment wrapText="1"/>
    </xf>
    <xf numFmtId="43" fontId="12" fillId="0" borderId="1" xfId="0" applyNumberFormat="1" applyFont="1" applyFill="1" applyBorder="1" applyAlignment="1">
      <alignment vertical="center" wrapText="1"/>
    </xf>
    <xf numFmtId="0" fontId="4" fillId="2" borderId="1" xfId="0" applyFont="1" applyFill="1" applyBorder="1" applyAlignment="1">
      <alignment vertical="center" wrapText="1"/>
    </xf>
    <xf numFmtId="0" fontId="12" fillId="0" borderId="2" xfId="0" applyFont="1" applyFill="1" applyBorder="1"/>
    <xf numFmtId="0" fontId="10" fillId="0" borderId="2" xfId="0" applyFont="1" applyFill="1" applyBorder="1"/>
    <xf numFmtId="0" fontId="10" fillId="4" borderId="2" xfId="0" applyFont="1" applyFill="1" applyBorder="1" applyAlignment="1">
      <alignment horizontal="center" vertical="center" wrapText="1"/>
    </xf>
    <xf numFmtId="0" fontId="10" fillId="4" borderId="2" xfId="0" applyFont="1" applyFill="1" applyBorder="1" applyAlignment="1">
      <alignment horizontal="right" vertical="top" wrapText="1"/>
    </xf>
    <xf numFmtId="0" fontId="12" fillId="0" borderId="2" xfId="0" applyFont="1" applyFill="1" applyBorder="1" applyAlignment="1">
      <alignment horizontal="right" vertical="top" wrapText="1"/>
    </xf>
    <xf numFmtId="0" fontId="10" fillId="4" borderId="2" xfId="0" applyFont="1" applyFill="1" applyBorder="1" applyAlignment="1">
      <alignment horizontal="right" wrapText="1"/>
    </xf>
    <xf numFmtId="0" fontId="10" fillId="0" borderId="2" xfId="0" applyFont="1" applyFill="1" applyBorder="1" applyAlignment="1">
      <alignment horizontal="right" vertical="top" wrapText="1"/>
    </xf>
    <xf numFmtId="0" fontId="10" fillId="0" borderId="2" xfId="0" applyFont="1" applyFill="1" applyBorder="1" applyAlignment="1">
      <alignment horizontal="right" wrapText="1"/>
    </xf>
    <xf numFmtId="0" fontId="12" fillId="2" borderId="2" xfId="0" applyFont="1" applyFill="1" applyBorder="1" applyAlignment="1">
      <alignment horizontal="center" vertical="top" wrapText="1"/>
    </xf>
    <xf numFmtId="0" fontId="12" fillId="2" borderId="2" xfId="0" applyFont="1" applyFill="1" applyBorder="1" applyAlignment="1">
      <alignment horizontal="right" wrapText="1"/>
    </xf>
    <xf numFmtId="0" fontId="10" fillId="0" borderId="2" xfId="0" applyFont="1" applyFill="1" applyBorder="1" applyAlignment="1">
      <alignment wrapText="1"/>
    </xf>
    <xf numFmtId="0" fontId="10" fillId="0" borderId="2" xfId="0" applyFont="1" applyFill="1" applyBorder="1" applyAlignment="1">
      <alignment vertical="center" wrapText="1"/>
    </xf>
    <xf numFmtId="0" fontId="10" fillId="0" borderId="2" xfId="0" applyFont="1" applyFill="1" applyBorder="1" applyAlignment="1">
      <alignment horizontal="left" vertical="center"/>
    </xf>
    <xf numFmtId="0" fontId="11" fillId="0" borderId="2" xfId="0" applyFont="1" applyFill="1" applyBorder="1"/>
    <xf numFmtId="43" fontId="12" fillId="0" borderId="3" xfId="0" applyNumberFormat="1" applyFont="1" applyFill="1" applyBorder="1"/>
    <xf numFmtId="43" fontId="10" fillId="0" borderId="3" xfId="1" applyNumberFormat="1" applyFont="1" applyFill="1" applyBorder="1" applyAlignment="1">
      <alignment wrapText="1"/>
    </xf>
    <xf numFmtId="4" fontId="12" fillId="0" borderId="3" xfId="0" applyNumberFormat="1" applyFont="1" applyFill="1" applyBorder="1" applyAlignment="1">
      <alignment horizontal="center" vertical="center" wrapText="1"/>
    </xf>
    <xf numFmtId="43" fontId="12" fillId="2" borderId="3" xfId="1" applyNumberFormat="1" applyFont="1" applyFill="1" applyBorder="1"/>
    <xf numFmtId="43" fontId="12" fillId="2" borderId="3" xfId="1" applyNumberFormat="1" applyFont="1" applyFill="1" applyBorder="1" applyAlignment="1">
      <alignment horizontal="right" vertical="center" wrapText="1"/>
    </xf>
    <xf numFmtId="43" fontId="12" fillId="2" borderId="3" xfId="1" applyNumberFormat="1" applyFont="1" applyFill="1" applyBorder="1" applyAlignment="1">
      <alignment wrapText="1"/>
    </xf>
    <xf numFmtId="43" fontId="12" fillId="0" borderId="16" xfId="0" applyNumberFormat="1" applyFont="1" applyFill="1" applyBorder="1"/>
    <xf numFmtId="43" fontId="12" fillId="0" borderId="17" xfId="0" applyNumberFormat="1" applyFont="1" applyFill="1" applyBorder="1"/>
    <xf numFmtId="43" fontId="12" fillId="0" borderId="19" xfId="0" applyNumberFormat="1" applyFont="1" applyFill="1" applyBorder="1"/>
    <xf numFmtId="4" fontId="10" fillId="4" borderId="18" xfId="0" applyNumberFormat="1" applyFont="1" applyFill="1" applyBorder="1" applyAlignment="1">
      <alignment horizontal="center" vertical="center"/>
    </xf>
    <xf numFmtId="4" fontId="12" fillId="0" borderId="19" xfId="0" applyNumberFormat="1" applyFont="1" applyFill="1" applyBorder="1" applyAlignment="1">
      <alignment horizontal="center" vertical="center" wrapText="1"/>
    </xf>
    <xf numFmtId="43" fontId="10" fillId="0" borderId="19" xfId="0" applyNumberFormat="1" applyFont="1" applyFill="1" applyBorder="1" applyAlignment="1">
      <alignment horizontal="center" wrapText="1"/>
    </xf>
    <xf numFmtId="2" fontId="12" fillId="0" borderId="18" xfId="0" applyNumberFormat="1" applyFont="1" applyFill="1" applyBorder="1" applyAlignment="1">
      <alignment horizontal="center" vertical="center" wrapText="1"/>
    </xf>
    <xf numFmtId="43" fontId="10" fillId="0" borderId="18" xfId="0" applyNumberFormat="1" applyFont="1" applyFill="1" applyBorder="1" applyAlignment="1">
      <alignment horizontal="center" wrapText="1"/>
    </xf>
    <xf numFmtId="4" fontId="10" fillId="0" borderId="18" xfId="0" applyNumberFormat="1" applyFont="1" applyFill="1" applyBorder="1" applyAlignment="1">
      <alignment horizontal="center" wrapText="1"/>
    </xf>
    <xf numFmtId="2" fontId="12" fillId="0" borderId="19" xfId="0" applyNumberFormat="1" applyFont="1" applyFill="1" applyBorder="1" applyAlignment="1">
      <alignment horizontal="center" vertical="center" wrapText="1"/>
    </xf>
    <xf numFmtId="43" fontId="12" fillId="2" borderId="18" xfId="1" applyNumberFormat="1" applyFont="1" applyFill="1" applyBorder="1"/>
    <xf numFmtId="43" fontId="12" fillId="2" borderId="19" xfId="1" applyNumberFormat="1" applyFont="1" applyFill="1" applyBorder="1"/>
    <xf numFmtId="43" fontId="12" fillId="2" borderId="18" xfId="1" applyNumberFormat="1" applyFont="1" applyFill="1" applyBorder="1" applyAlignment="1">
      <alignment wrapText="1"/>
    </xf>
    <xf numFmtId="43" fontId="12" fillId="2" borderId="19" xfId="1" applyNumberFormat="1" applyFont="1" applyFill="1" applyBorder="1" applyAlignment="1">
      <alignment wrapText="1"/>
    </xf>
    <xf numFmtId="43" fontId="12" fillId="0" borderId="18" xfId="1" applyNumberFormat="1" applyFont="1" applyFill="1" applyBorder="1"/>
    <xf numFmtId="43" fontId="12" fillId="0" borderId="19" xfId="1" applyNumberFormat="1" applyFont="1" applyFill="1" applyBorder="1"/>
    <xf numFmtId="43" fontId="12" fillId="0" borderId="18" xfId="0" applyNumberFormat="1" applyFont="1" applyFill="1" applyBorder="1" applyAlignment="1">
      <alignment vertical="center" wrapText="1"/>
    </xf>
    <xf numFmtId="43" fontId="12" fillId="0" borderId="19" xfId="0" applyNumberFormat="1" applyFont="1" applyFill="1" applyBorder="1" applyAlignment="1">
      <alignment vertical="center" wrapText="1"/>
    </xf>
    <xf numFmtId="4" fontId="12" fillId="0" borderId="2" xfId="0" applyNumberFormat="1" applyFont="1" applyFill="1" applyBorder="1" applyAlignment="1">
      <alignment horizontal="center" vertical="center" wrapText="1"/>
    </xf>
    <xf numFmtId="4" fontId="12" fillId="0" borderId="18" xfId="0" applyNumberFormat="1" applyFont="1" applyFill="1" applyBorder="1" applyAlignment="1">
      <alignment horizontal="center" vertical="center"/>
    </xf>
    <xf numFmtId="4" fontId="12" fillId="0" borderId="4" xfId="0" applyNumberFormat="1" applyFont="1" applyFill="1" applyBorder="1" applyAlignment="1">
      <alignment horizontal="center" vertical="center" wrapText="1"/>
    </xf>
    <xf numFmtId="43" fontId="12" fillId="0" borderId="18" xfId="0" applyNumberFormat="1" applyFont="1" applyFill="1" applyBorder="1" applyAlignment="1">
      <alignment vertical="center"/>
    </xf>
    <xf numFmtId="43" fontId="10" fillId="0" borderId="1" xfId="0" applyNumberFormat="1" applyFont="1" applyFill="1" applyBorder="1" applyAlignment="1">
      <alignment horizontal="center" vertical="center" wrapText="1"/>
    </xf>
    <xf numFmtId="43" fontId="10" fillId="0" borderId="19" xfId="0" applyNumberFormat="1" applyFont="1" applyFill="1" applyBorder="1" applyAlignment="1">
      <alignment horizontal="center" vertical="center" wrapText="1"/>
    </xf>
    <xf numFmtId="43" fontId="10" fillId="0" borderId="4"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43" fontId="12" fillId="0" borderId="1" xfId="1" applyNumberFormat="1" applyFont="1" applyFill="1" applyBorder="1" applyAlignment="1">
      <alignment vertical="center" wrapText="1"/>
    </xf>
    <xf numFmtId="43" fontId="12" fillId="0" borderId="19" xfId="1" applyNumberFormat="1" applyFont="1" applyFill="1" applyBorder="1" applyAlignment="1">
      <alignment vertical="center" wrapText="1"/>
    </xf>
    <xf numFmtId="43" fontId="12" fillId="0" borderId="4" xfId="1" applyNumberFormat="1" applyFont="1" applyFill="1" applyBorder="1" applyAlignment="1">
      <alignment vertical="center" wrapText="1"/>
    </xf>
    <xf numFmtId="0" fontId="12" fillId="0" borderId="2" xfId="0" applyFont="1" applyFill="1" applyBorder="1" applyAlignment="1">
      <alignment horizontal="right" vertical="center" wrapText="1"/>
    </xf>
    <xf numFmtId="0" fontId="1" fillId="0" borderId="12" xfId="0" applyFont="1" applyBorder="1" applyAlignment="1">
      <alignment vertical="center"/>
    </xf>
    <xf numFmtId="0" fontId="10" fillId="4" borderId="2" xfId="0" applyFont="1" applyFill="1" applyBorder="1" applyAlignment="1">
      <alignment horizontal="right" vertical="center" wrapText="1"/>
    </xf>
    <xf numFmtId="0" fontId="1" fillId="0" borderId="13" xfId="0" applyFont="1" applyBorder="1" applyAlignment="1">
      <alignment vertical="center"/>
    </xf>
    <xf numFmtId="49" fontId="11" fillId="0" borderId="2" xfId="0" applyNumberFormat="1" applyFont="1" applyFill="1" applyBorder="1" applyAlignment="1">
      <alignment horizontal="right" vertical="center" wrapText="1"/>
    </xf>
    <xf numFmtId="0" fontId="1" fillId="0" borderId="4" xfId="0" applyFont="1" applyBorder="1" applyAlignment="1">
      <alignment vertical="center"/>
    </xf>
    <xf numFmtId="49" fontId="10" fillId="0" borderId="2" xfId="0" applyNumberFormat="1" applyFont="1" applyFill="1" applyBorder="1" applyAlignment="1">
      <alignment horizontal="center" vertical="center" wrapText="1"/>
    </xf>
    <xf numFmtId="49" fontId="10" fillId="0" borderId="18" xfId="0" applyNumberFormat="1" applyFont="1" applyFill="1" applyBorder="1" applyAlignment="1">
      <alignment vertical="center" wrapText="1"/>
    </xf>
    <xf numFmtId="49" fontId="10" fillId="0" borderId="1" xfId="0" applyNumberFormat="1" applyFont="1" applyFill="1" applyBorder="1" applyAlignment="1">
      <alignment vertical="center" wrapText="1"/>
    </xf>
    <xf numFmtId="49" fontId="10" fillId="0" borderId="19" xfId="0" applyNumberFormat="1" applyFont="1" applyFill="1" applyBorder="1" applyAlignment="1">
      <alignment vertical="center" wrapText="1"/>
    </xf>
    <xf numFmtId="49" fontId="10" fillId="0" borderId="4" xfId="0" applyNumberFormat="1" applyFont="1" applyFill="1" applyBorder="1" applyAlignment="1">
      <alignment vertical="center" wrapText="1"/>
    </xf>
    <xf numFmtId="0" fontId="14" fillId="0" borderId="2" xfId="0" applyNumberFormat="1" applyFont="1" applyFill="1" applyBorder="1" applyAlignment="1">
      <alignment horizontal="center" vertical="center" wrapText="1"/>
    </xf>
    <xf numFmtId="0" fontId="1" fillId="0" borderId="18" xfId="0" applyNumberFormat="1" applyFont="1" applyBorder="1" applyAlignment="1">
      <alignment vertical="center"/>
    </xf>
    <xf numFmtId="43" fontId="11" fillId="0" borderId="1" xfId="0" applyNumberFormat="1" applyFont="1" applyFill="1" applyBorder="1" applyAlignment="1">
      <alignment horizontal="center" vertical="center" wrapText="1"/>
    </xf>
    <xf numFmtId="43" fontId="11" fillId="0" borderId="19" xfId="0" applyNumberFormat="1" applyFont="1" applyFill="1" applyBorder="1" applyAlignment="1">
      <alignment horizontal="center" vertical="center" wrapText="1"/>
    </xf>
    <xf numFmtId="49" fontId="11" fillId="0" borderId="18"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49" fontId="11" fillId="0" borderId="19" xfId="0" applyNumberFormat="1" applyFont="1" applyFill="1" applyBorder="1" applyAlignment="1">
      <alignment horizontal="center" vertical="center" wrapText="1"/>
    </xf>
    <xf numFmtId="4" fontId="12" fillId="4" borderId="3" xfId="1" applyNumberFormat="1" applyFont="1" applyFill="1" applyBorder="1" applyAlignment="1">
      <alignment horizontal="center" vertical="center" wrapText="1"/>
    </xf>
    <xf numFmtId="4" fontId="12" fillId="0" borderId="1" xfId="1" applyNumberFormat="1" applyFont="1" applyFill="1" applyBorder="1" applyAlignment="1">
      <alignment vertical="center" wrapText="1"/>
    </xf>
    <xf numFmtId="4" fontId="12" fillId="0" borderId="3" xfId="1" applyNumberFormat="1" applyFont="1" applyFill="1" applyBorder="1" applyAlignment="1">
      <alignment horizontal="right" vertical="center" wrapText="1"/>
    </xf>
    <xf numFmtId="4" fontId="12" fillId="0" borderId="3" xfId="1" applyNumberFormat="1" applyFont="1" applyFill="1" applyBorder="1" applyAlignment="1">
      <alignment vertical="center" wrapText="1"/>
    </xf>
    <xf numFmtId="4" fontId="12" fillId="0" borderId="3" xfId="0" applyNumberFormat="1" applyFont="1" applyFill="1" applyBorder="1" applyAlignment="1">
      <alignment horizontal="center" vertical="center"/>
    </xf>
    <xf numFmtId="4" fontId="13" fillId="0" borderId="19" xfId="0" applyNumberFormat="1" applyFont="1" applyFill="1" applyBorder="1" applyAlignment="1">
      <alignment horizontal="center" vertical="center"/>
    </xf>
    <xf numFmtId="4" fontId="10" fillId="0" borderId="27" xfId="0" applyNumberFormat="1" applyFont="1" applyFill="1" applyBorder="1" applyAlignment="1">
      <alignment horizontal="center" wrapText="1"/>
    </xf>
    <xf numFmtId="49" fontId="11" fillId="0" borderId="28" xfId="0" applyNumberFormat="1" applyFont="1" applyFill="1" applyBorder="1" applyAlignment="1">
      <alignment horizontal="center" vertical="top" wrapText="1"/>
    </xf>
    <xf numFmtId="49" fontId="11" fillId="0" borderId="26" xfId="0" applyNumberFormat="1" applyFont="1" applyFill="1" applyBorder="1" applyAlignment="1">
      <alignment horizontal="center" vertical="top" wrapText="1"/>
    </xf>
    <xf numFmtId="49" fontId="11" fillId="0" borderId="29" xfId="0" applyNumberFormat="1" applyFont="1" applyFill="1" applyBorder="1" applyAlignment="1">
      <alignment horizontal="center" vertical="top" wrapText="1"/>
    </xf>
    <xf numFmtId="4" fontId="10" fillId="0" borderId="3" xfId="0" applyNumberFormat="1" applyFont="1" applyFill="1" applyBorder="1" applyAlignment="1">
      <alignment horizontal="center" vertical="top" wrapText="1"/>
    </xf>
    <xf numFmtId="4" fontId="10" fillId="0" borderId="18" xfId="0" applyNumberFormat="1" applyFont="1" applyFill="1" applyBorder="1" applyAlignment="1">
      <alignment horizontal="center" vertical="center" wrapText="1"/>
    </xf>
    <xf numFmtId="4" fontId="12" fillId="0" borderId="18" xfId="1" applyNumberFormat="1" applyFont="1" applyFill="1" applyBorder="1" applyAlignment="1">
      <alignment vertical="center" wrapText="1"/>
    </xf>
    <xf numFmtId="4" fontId="12" fillId="0" borderId="18" xfId="0" applyNumberFormat="1" applyFont="1" applyFill="1" applyBorder="1" applyAlignment="1">
      <alignment horizontal="center" vertical="center" wrapText="1"/>
    </xf>
    <xf numFmtId="4" fontId="10" fillId="0" borderId="19" xfId="0" applyNumberFormat="1" applyFont="1" applyFill="1" applyBorder="1" applyAlignment="1">
      <alignment horizontal="center" vertical="center" wrapText="1"/>
    </xf>
    <xf numFmtId="4" fontId="11" fillId="0" borderId="18" xfId="0" applyNumberFormat="1" applyFont="1" applyFill="1" applyBorder="1" applyAlignment="1">
      <alignment horizontal="center" vertical="center" wrapText="1"/>
    </xf>
    <xf numFmtId="4" fontId="11" fillId="0" borderId="19" xfId="0" applyNumberFormat="1" applyFont="1" applyFill="1" applyBorder="1" applyAlignment="1">
      <alignment horizontal="center" vertical="center" wrapText="1"/>
    </xf>
    <xf numFmtId="4" fontId="12" fillId="2" borderId="3" xfId="2" applyNumberFormat="1" applyFont="1" applyFill="1" applyBorder="1" applyAlignment="1">
      <alignment horizontal="center" vertical="center" wrapText="1"/>
    </xf>
    <xf numFmtId="4" fontId="12" fillId="2" borderId="1" xfId="2" applyNumberFormat="1" applyFont="1" applyFill="1" applyBorder="1" applyAlignment="1">
      <alignment horizontal="center" vertical="center" wrapText="1"/>
    </xf>
    <xf numFmtId="4" fontId="10" fillId="2" borderId="18" xfId="0" applyNumberFormat="1" applyFont="1" applyFill="1" applyBorder="1" applyAlignment="1">
      <alignment horizontal="center" vertical="top" wrapText="1"/>
    </xf>
    <xf numFmtId="2" fontId="10" fillId="2" borderId="18" xfId="0" applyNumberFormat="1" applyFont="1" applyFill="1" applyBorder="1" applyAlignment="1">
      <alignment horizontal="center" vertical="top" wrapText="1"/>
    </xf>
    <xf numFmtId="4" fontId="10" fillId="2" borderId="15" xfId="0" applyNumberFormat="1" applyFont="1" applyFill="1" applyBorder="1" applyAlignment="1">
      <alignment horizontal="center" vertical="center"/>
    </xf>
    <xf numFmtId="4" fontId="10" fillId="2" borderId="18" xfId="0" applyNumberFormat="1" applyFont="1" applyFill="1" applyBorder="1" applyAlignment="1">
      <alignment horizontal="center" vertical="center"/>
    </xf>
    <xf numFmtId="2" fontId="12" fillId="2" borderId="18" xfId="0" applyNumberFormat="1" applyFont="1" applyFill="1" applyBorder="1" applyAlignment="1">
      <alignment horizontal="center" vertical="center" wrapText="1"/>
    </xf>
    <xf numFmtId="2" fontId="12" fillId="4" borderId="18" xfId="0" applyNumberFormat="1" applyFont="1" applyFill="1" applyBorder="1" applyAlignment="1">
      <alignment horizontal="center" vertical="top" wrapText="1"/>
    </xf>
    <xf numFmtId="4" fontId="12" fillId="4" borderId="18" xfId="0" applyNumberFormat="1" applyFont="1" applyFill="1" applyBorder="1" applyAlignment="1">
      <alignment horizontal="center" vertical="center" wrapText="1"/>
    </xf>
    <xf numFmtId="4" fontId="12" fillId="0" borderId="19" xfId="0" applyNumberFormat="1" applyFont="1" applyFill="1" applyBorder="1" applyAlignment="1">
      <alignment horizontal="center" vertical="center"/>
    </xf>
    <xf numFmtId="4" fontId="10" fillId="0" borderId="18" xfId="0" applyNumberFormat="1" applyFont="1" applyFill="1" applyBorder="1" applyAlignment="1">
      <alignment vertical="top" wrapText="1"/>
    </xf>
    <xf numFmtId="4" fontId="10" fillId="0" borderId="19" xfId="0" applyNumberFormat="1" applyFont="1" applyFill="1" applyBorder="1" applyAlignment="1">
      <alignment vertical="top" wrapText="1"/>
    </xf>
    <xf numFmtId="4" fontId="1" fillId="0" borderId="14" xfId="0" applyNumberFormat="1" applyFont="1" applyBorder="1" applyAlignment="1">
      <alignment horizontal="center" vertical="center"/>
    </xf>
    <xf numFmtId="4" fontId="1" fillId="0" borderId="25" xfId="0" applyNumberFormat="1" applyFont="1" applyBorder="1" applyAlignment="1">
      <alignment horizontal="center" vertical="center"/>
    </xf>
    <xf numFmtId="43" fontId="10" fillId="0" borderId="1" xfId="0" applyNumberFormat="1" applyFont="1" applyFill="1" applyBorder="1" applyAlignment="1">
      <alignment horizontal="center" vertical="center"/>
    </xf>
    <xf numFmtId="43" fontId="10" fillId="0" borderId="4" xfId="0" applyNumberFormat="1" applyFont="1" applyFill="1" applyBorder="1" applyAlignment="1">
      <alignment horizontal="center" vertical="center"/>
    </xf>
    <xf numFmtId="43" fontId="10" fillId="0" borderId="12" xfId="0" applyNumberFormat="1" applyFont="1" applyFill="1" applyBorder="1" applyAlignment="1">
      <alignment horizontal="center" vertical="center"/>
    </xf>
    <xf numFmtId="0" fontId="13" fillId="0" borderId="11"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6" xfId="0" applyFont="1" applyFill="1" applyBorder="1" applyAlignment="1">
      <alignment horizontal="center" vertical="center"/>
    </xf>
    <xf numFmtId="0" fontId="10" fillId="4" borderId="1" xfId="0" applyFont="1" applyFill="1" applyBorder="1" applyAlignment="1">
      <alignment horizontal="center" wrapText="1"/>
    </xf>
    <xf numFmtId="0" fontId="10" fillId="4" borderId="2" xfId="0" applyFont="1" applyFill="1" applyBorder="1" applyAlignment="1">
      <alignment horizontal="center" wrapText="1"/>
    </xf>
    <xf numFmtId="0" fontId="10" fillId="4" borderId="0" xfId="0" applyFont="1" applyFill="1" applyBorder="1" applyAlignment="1">
      <alignment horizontal="center" wrapText="1"/>
    </xf>
    <xf numFmtId="0" fontId="10" fillId="4" borderId="4" xfId="0" applyFont="1" applyFill="1" applyBorder="1" applyAlignment="1">
      <alignment horizontal="center" wrapText="1"/>
    </xf>
    <xf numFmtId="0" fontId="10" fillId="4" borderId="11" xfId="0" applyFont="1" applyFill="1" applyBorder="1" applyAlignment="1">
      <alignment horizontal="center" wrapText="1"/>
    </xf>
    <xf numFmtId="0" fontId="10" fillId="4" borderId="12" xfId="0" applyFont="1" applyFill="1" applyBorder="1" applyAlignment="1">
      <alignment horizontal="center" wrapText="1"/>
    </xf>
    <xf numFmtId="0" fontId="1" fillId="0" borderId="1" xfId="0" applyFont="1" applyBorder="1" applyAlignment="1">
      <alignment horizontal="center"/>
    </xf>
    <xf numFmtId="0" fontId="1" fillId="0" borderId="3" xfId="0" applyFont="1" applyBorder="1" applyAlignment="1">
      <alignment horizontal="center"/>
    </xf>
    <xf numFmtId="0" fontId="13" fillId="3" borderId="11" xfId="0" applyFont="1" applyFill="1" applyBorder="1" applyAlignment="1">
      <alignment horizontal="center" vertical="center"/>
    </xf>
    <xf numFmtId="0" fontId="13" fillId="3" borderId="0" xfId="0" applyFont="1" applyFill="1" applyBorder="1" applyAlignment="1">
      <alignment horizontal="center" vertical="center"/>
    </xf>
    <xf numFmtId="0" fontId="13" fillId="3" borderId="12" xfId="0" applyFont="1" applyFill="1" applyBorder="1" applyAlignment="1">
      <alignment horizontal="center" vertical="center"/>
    </xf>
    <xf numFmtId="4" fontId="1" fillId="0" borderId="12" xfId="0" applyNumberFormat="1" applyFont="1" applyBorder="1" applyAlignment="1">
      <alignment horizontal="center"/>
    </xf>
    <xf numFmtId="4" fontId="1" fillId="0" borderId="0" xfId="0" applyNumberFormat="1" applyFont="1" applyBorder="1" applyAlignment="1">
      <alignment horizontal="center"/>
    </xf>
    <xf numFmtId="0" fontId="10" fillId="4" borderId="1"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10" fillId="4" borderId="7" xfId="0" applyFont="1" applyFill="1" applyBorder="1" applyAlignment="1">
      <alignment horizont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0" fillId="4" borderId="5" xfId="0" applyFont="1" applyFill="1" applyBorder="1" applyAlignment="1">
      <alignment horizontal="center" wrapText="1"/>
    </xf>
    <xf numFmtId="0" fontId="16" fillId="0" borderId="1" xfId="0" applyFont="1" applyBorder="1" applyAlignment="1">
      <alignment horizontal="center" vertical="center"/>
    </xf>
    <xf numFmtId="0" fontId="16" fillId="0" borderId="3" xfId="0" applyFont="1" applyBorder="1" applyAlignment="1">
      <alignment horizontal="center" vertical="center"/>
    </xf>
    <xf numFmtId="0" fontId="0" fillId="0" borderId="1" xfId="0" applyFont="1" applyBorder="1" applyAlignment="1">
      <alignment horizontal="center" vertical="center" wrapText="1"/>
    </xf>
    <xf numFmtId="0" fontId="0" fillId="0" borderId="3" xfId="0" applyFont="1" applyBorder="1" applyAlignment="1">
      <alignment horizontal="center" vertical="center" wrapText="1"/>
    </xf>
    <xf numFmtId="4" fontId="1" fillId="0" borderId="1" xfId="0" applyNumberFormat="1" applyFont="1" applyBorder="1" applyAlignment="1">
      <alignment horizontal="center"/>
    </xf>
    <xf numFmtId="4" fontId="1" fillId="0" borderId="3" xfId="0" applyNumberFormat="1" applyFont="1" applyBorder="1" applyAlignment="1">
      <alignment horizontal="center"/>
    </xf>
    <xf numFmtId="0" fontId="0" fillId="0" borderId="0" xfId="0" applyFont="1" applyBorder="1" applyAlignment="1">
      <alignment horizontal="center" vertical="center"/>
    </xf>
    <xf numFmtId="0" fontId="17" fillId="0" borderId="1" xfId="0" applyFont="1" applyBorder="1" applyAlignment="1">
      <alignment horizontal="center" vertical="center"/>
    </xf>
    <xf numFmtId="0" fontId="15" fillId="0" borderId="1" xfId="0" applyFont="1" applyBorder="1" applyAlignment="1">
      <alignment horizontal="center" vertical="center"/>
    </xf>
    <xf numFmtId="0" fontId="15" fillId="0" borderId="3" xfId="0" applyFont="1" applyBorder="1" applyAlignment="1">
      <alignment horizontal="center" vertical="center"/>
    </xf>
    <xf numFmtId="0" fontId="15" fillId="0" borderId="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25" xfId="0" applyFont="1" applyBorder="1" applyAlignment="1">
      <alignment horizontal="center" vertical="center" wrapText="1"/>
    </xf>
    <xf numFmtId="0" fontId="13" fillId="3" borderId="1" xfId="0" applyFont="1" applyFill="1" applyBorder="1" applyAlignment="1">
      <alignment horizontal="center" vertical="center"/>
    </xf>
    <xf numFmtId="0" fontId="13" fillId="3" borderId="7"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18" xfId="0" applyFont="1" applyFill="1" applyBorder="1" applyAlignment="1">
      <alignment horizontal="center" wrapText="1"/>
    </xf>
    <xf numFmtId="0" fontId="10" fillId="0" borderId="1" xfId="0" applyFont="1" applyFill="1" applyBorder="1" applyAlignment="1">
      <alignment horizontal="center" wrapText="1"/>
    </xf>
    <xf numFmtId="0" fontId="10" fillId="0" borderId="19" xfId="0" applyFont="1" applyFill="1" applyBorder="1" applyAlignment="1">
      <alignment horizontal="center" wrapText="1"/>
    </xf>
    <xf numFmtId="43" fontId="10" fillId="0" borderId="18" xfId="0" applyNumberFormat="1" applyFont="1" applyFill="1" applyBorder="1" applyAlignment="1">
      <alignment horizontal="center" vertical="center"/>
    </xf>
    <xf numFmtId="43" fontId="10" fillId="0" borderId="3" xfId="0" applyNumberFormat="1" applyFont="1" applyFill="1" applyBorder="1" applyAlignment="1">
      <alignment horizontal="center" vertical="center"/>
    </xf>
    <xf numFmtId="4" fontId="1" fillId="0" borderId="14" xfId="0" applyNumberFormat="1" applyFont="1" applyBorder="1" applyAlignment="1">
      <alignment horizontal="center"/>
    </xf>
    <xf numFmtId="4" fontId="1" fillId="0" borderId="10" xfId="0" applyNumberFormat="1" applyFont="1" applyBorder="1" applyAlignment="1">
      <alignment horizontal="center"/>
    </xf>
    <xf numFmtId="4" fontId="1" fillId="0" borderId="25" xfId="0" applyNumberFormat="1" applyFont="1" applyBorder="1" applyAlignment="1">
      <alignment horizontal="center"/>
    </xf>
    <xf numFmtId="43" fontId="10" fillId="0" borderId="19" xfId="0" applyNumberFormat="1" applyFont="1" applyFill="1" applyBorder="1" applyAlignment="1">
      <alignment horizontal="center" vertical="center"/>
    </xf>
  </cellXfs>
  <cellStyles count="3">
    <cellStyle name="Comma" xfId="1" builtinId="3"/>
    <cellStyle name="Comma 2" xfId="2" xr:uid="{84B9A68C-5B2F-4C78-8332-25F8B3B20324}"/>
    <cellStyle name="Normal" xfId="0" builtinId="0"/>
  </cellStyles>
  <dxfs count="0"/>
  <tableStyles count="0" defaultTableStyle="TableStyleMedium2" defaultPivotStyle="PivotStyleLight16"/>
  <colors>
    <mruColors>
      <color rgb="FF66B6C3"/>
      <color rgb="FF0085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710FB-C597-468A-8260-80FF83CC0213}">
  <sheetPr>
    <pageSetUpPr fitToPage="1"/>
  </sheetPr>
  <dimension ref="A1:M695"/>
  <sheetViews>
    <sheetView tabSelected="1" topLeftCell="A254" zoomScaleNormal="100" workbookViewId="0">
      <selection activeCell="B214" sqref="B214"/>
    </sheetView>
  </sheetViews>
  <sheetFormatPr defaultColWidth="8.6640625" defaultRowHeight="15.6" x14ac:dyDescent="0.3"/>
  <cols>
    <col min="1" max="1" width="44" style="185" customWidth="1"/>
    <col min="2" max="2" width="22.6640625" style="127" customWidth="1"/>
    <col min="3" max="3" width="20.33203125" style="7" customWidth="1"/>
    <col min="4" max="4" width="20.33203125" style="207" customWidth="1"/>
    <col min="5" max="5" width="22.44140625" style="199" customWidth="1"/>
    <col min="6" max="6" width="23.109375" style="7" customWidth="1"/>
    <col min="7" max="7" width="39.33203125" style="9" customWidth="1"/>
    <col min="8" max="10" width="33" style="10" customWidth="1"/>
    <col min="11" max="11" width="33" style="1" customWidth="1"/>
    <col min="12" max="12" width="45.88671875" style="1" customWidth="1"/>
    <col min="13" max="16384" width="8.6640625" style="1"/>
  </cols>
  <sheetData>
    <row r="1" spans="1:12" x14ac:dyDescent="0.3">
      <c r="B1" s="135"/>
      <c r="C1" s="205"/>
      <c r="D1" s="206"/>
    </row>
    <row r="2" spans="1:12" x14ac:dyDescent="0.3">
      <c r="A2" s="186"/>
    </row>
    <row r="4" spans="1:12" ht="14.4" customHeight="1" x14ac:dyDescent="0.3">
      <c r="A4" s="324" t="s">
        <v>2</v>
      </c>
      <c r="B4" s="325" t="s">
        <v>23</v>
      </c>
      <c r="C4" s="326"/>
      <c r="D4" s="327"/>
      <c r="E4" s="326" t="s">
        <v>0</v>
      </c>
      <c r="F4" s="326"/>
      <c r="G4" s="326"/>
      <c r="H4" s="326"/>
      <c r="I4" s="326"/>
      <c r="J4" s="122"/>
      <c r="K4" s="148"/>
      <c r="L4" s="315" t="s">
        <v>36</v>
      </c>
    </row>
    <row r="5" spans="1:12" ht="12" customHeight="1" x14ac:dyDescent="0.3">
      <c r="A5" s="324"/>
      <c r="B5" s="325"/>
      <c r="C5" s="326"/>
      <c r="D5" s="327"/>
      <c r="E5" s="326"/>
      <c r="F5" s="326"/>
      <c r="G5" s="326"/>
      <c r="H5" s="326"/>
      <c r="I5" s="326"/>
      <c r="J5" s="122"/>
      <c r="K5" s="148"/>
      <c r="L5" s="315"/>
    </row>
    <row r="6" spans="1:12" ht="39.6" customHeight="1" x14ac:dyDescent="0.3">
      <c r="A6" s="324"/>
      <c r="B6" s="325"/>
      <c r="C6" s="326"/>
      <c r="D6" s="327"/>
      <c r="E6" s="326"/>
      <c r="F6" s="326"/>
      <c r="G6" s="326"/>
      <c r="H6" s="326"/>
      <c r="I6" s="326"/>
      <c r="J6" s="122"/>
      <c r="K6" s="148"/>
      <c r="L6" s="315"/>
    </row>
    <row r="7" spans="1:12" ht="12" customHeight="1" x14ac:dyDescent="0.25">
      <c r="A7" s="324"/>
      <c r="B7" s="328" t="s">
        <v>3</v>
      </c>
      <c r="C7" s="283" t="s">
        <v>4</v>
      </c>
      <c r="D7" s="333" t="s">
        <v>5</v>
      </c>
      <c r="E7" s="329" t="s">
        <v>4</v>
      </c>
      <c r="F7" s="283" t="s">
        <v>5</v>
      </c>
      <c r="G7" s="283" t="s">
        <v>24</v>
      </c>
      <c r="H7" s="283" t="s">
        <v>25</v>
      </c>
      <c r="I7" s="283" t="s">
        <v>75</v>
      </c>
      <c r="J7" s="283" t="s">
        <v>76</v>
      </c>
      <c r="K7" s="284" t="s">
        <v>77</v>
      </c>
      <c r="L7" s="316"/>
    </row>
    <row r="8" spans="1:12" ht="31.95" customHeight="1" x14ac:dyDescent="0.25">
      <c r="A8" s="324"/>
      <c r="B8" s="328"/>
      <c r="C8" s="283"/>
      <c r="D8" s="333"/>
      <c r="E8" s="329"/>
      <c r="F8" s="283"/>
      <c r="G8" s="283"/>
      <c r="H8" s="283"/>
      <c r="I8" s="283"/>
      <c r="J8" s="283"/>
      <c r="K8" s="285"/>
      <c r="L8" s="316"/>
    </row>
    <row r="9" spans="1:12" x14ac:dyDescent="0.25">
      <c r="A9" s="187" t="s">
        <v>12</v>
      </c>
      <c r="B9" s="68">
        <f>B26+B119+B199+B302</f>
        <v>39054600</v>
      </c>
      <c r="C9" s="68">
        <f t="shared" ref="C9:K9" si="0">C26+C119+C199+C302</f>
        <v>47241000</v>
      </c>
      <c r="D9" s="68">
        <f t="shared" si="0"/>
        <v>30086400</v>
      </c>
      <c r="E9" s="68">
        <f t="shared" si="0"/>
        <v>47680625</v>
      </c>
      <c r="F9" s="68">
        <f t="shared" si="0"/>
        <v>84823850</v>
      </c>
      <c r="G9" s="68">
        <f t="shared" si="0"/>
        <v>108785849</v>
      </c>
      <c r="H9" s="68">
        <f t="shared" si="0"/>
        <v>128529113</v>
      </c>
      <c r="I9" s="68">
        <f t="shared" si="0"/>
        <v>127346290</v>
      </c>
      <c r="J9" s="68">
        <f t="shared" si="0"/>
        <v>119400417</v>
      </c>
      <c r="K9" s="68">
        <f t="shared" si="0"/>
        <v>72687500</v>
      </c>
      <c r="L9" s="317"/>
    </row>
    <row r="10" spans="1:12" x14ac:dyDescent="0.25">
      <c r="A10" s="120" t="s">
        <v>1</v>
      </c>
      <c r="B10" s="69"/>
      <c r="C10" s="69"/>
      <c r="D10" s="69"/>
      <c r="E10" s="69">
        <f t="shared" ref="E10:K10" si="1">E27+E120+E200+E303</f>
        <v>900000</v>
      </c>
      <c r="F10" s="69">
        <f t="shared" si="1"/>
        <v>1575000</v>
      </c>
      <c r="G10" s="69">
        <f t="shared" si="1"/>
        <v>2100000</v>
      </c>
      <c r="H10" s="69">
        <f t="shared" si="1"/>
        <v>2100000</v>
      </c>
      <c r="I10" s="69">
        <f t="shared" si="1"/>
        <v>1800000</v>
      </c>
      <c r="J10" s="69">
        <f t="shared" si="1"/>
        <v>660001</v>
      </c>
      <c r="K10" s="69">
        <f t="shared" si="1"/>
        <v>0</v>
      </c>
      <c r="L10" s="316"/>
    </row>
    <row r="11" spans="1:12" ht="16.5" customHeight="1" x14ac:dyDescent="0.25">
      <c r="A11" s="188" t="s">
        <v>26</v>
      </c>
      <c r="B11" s="68">
        <f>B28+B121+B201+B304</f>
        <v>30054600</v>
      </c>
      <c r="C11" s="68">
        <f t="shared" ref="C11:K11" si="2">C28+C121+C201+C304</f>
        <v>43641000</v>
      </c>
      <c r="D11" s="68">
        <f t="shared" si="2"/>
        <v>26486400</v>
      </c>
      <c r="E11" s="68">
        <f t="shared" si="2"/>
        <v>39180625</v>
      </c>
      <c r="F11" s="68">
        <f t="shared" si="2"/>
        <v>65648850</v>
      </c>
      <c r="G11" s="68">
        <f t="shared" si="2"/>
        <v>85485849</v>
      </c>
      <c r="H11" s="68">
        <f t="shared" si="2"/>
        <v>105229113</v>
      </c>
      <c r="I11" s="68">
        <f t="shared" si="2"/>
        <v>104346290</v>
      </c>
      <c r="J11" s="68">
        <f t="shared" si="2"/>
        <v>97540416</v>
      </c>
      <c r="K11" s="68">
        <f t="shared" si="2"/>
        <v>51487500</v>
      </c>
      <c r="L11" s="317"/>
    </row>
    <row r="12" spans="1:12" x14ac:dyDescent="0.25">
      <c r="A12" s="40" t="s">
        <v>8</v>
      </c>
      <c r="B12" s="70"/>
      <c r="C12" s="36"/>
      <c r="D12" s="71"/>
      <c r="E12" s="41"/>
      <c r="F12" s="36"/>
      <c r="G12" s="36"/>
      <c r="H12" s="36"/>
      <c r="I12" s="36"/>
      <c r="J12" s="36"/>
      <c r="K12" s="41"/>
      <c r="L12" s="316"/>
    </row>
    <row r="13" spans="1:12" x14ac:dyDescent="0.25">
      <c r="A13" s="34" t="s">
        <v>34</v>
      </c>
      <c r="B13" s="69">
        <f t="shared" ref="B13:K13" si="3">B30+B123+B203+B306</f>
        <v>9000000</v>
      </c>
      <c r="C13" s="69">
        <f t="shared" si="3"/>
        <v>3600000</v>
      </c>
      <c r="D13" s="69">
        <f t="shared" si="3"/>
        <v>3600000</v>
      </c>
      <c r="E13" s="69">
        <f t="shared" si="3"/>
        <v>37600000</v>
      </c>
      <c r="F13" s="69">
        <f t="shared" si="3"/>
        <v>47600000</v>
      </c>
      <c r="G13" s="69">
        <f t="shared" si="3"/>
        <v>61200000</v>
      </c>
      <c r="H13" s="69">
        <f t="shared" si="3"/>
        <v>71200000</v>
      </c>
      <c r="I13" s="69">
        <f t="shared" si="3"/>
        <v>71200000</v>
      </c>
      <c r="J13" s="69">
        <f t="shared" si="3"/>
        <v>71200000</v>
      </c>
      <c r="K13" s="69">
        <f t="shared" si="3"/>
        <v>71200000</v>
      </c>
      <c r="L13" s="316"/>
    </row>
    <row r="14" spans="1:12" ht="62.4" x14ac:dyDescent="0.25">
      <c r="A14" s="34" t="s">
        <v>35</v>
      </c>
      <c r="B14" s="47">
        <f>B31+B124+B204+B307</f>
        <v>30054600</v>
      </c>
      <c r="C14" s="47">
        <f t="shared" ref="C14:K14" si="4">C31+C124+C204+C307</f>
        <v>43641000</v>
      </c>
      <c r="D14" s="47">
        <f t="shared" si="4"/>
        <v>26486400</v>
      </c>
      <c r="E14" s="47">
        <f t="shared" si="4"/>
        <v>9180625</v>
      </c>
      <c r="F14" s="47">
        <f t="shared" si="4"/>
        <v>35648850</v>
      </c>
      <c r="G14" s="47">
        <f t="shared" si="4"/>
        <v>45485849</v>
      </c>
      <c r="H14" s="47">
        <f t="shared" si="4"/>
        <v>55229113</v>
      </c>
      <c r="I14" s="47">
        <f t="shared" si="4"/>
        <v>54346290</v>
      </c>
      <c r="J14" s="47">
        <f t="shared" si="4"/>
        <v>47540416</v>
      </c>
      <c r="K14" s="47">
        <f t="shared" si="4"/>
        <v>1487500</v>
      </c>
      <c r="L14" s="316"/>
    </row>
    <row r="15" spans="1:12" x14ac:dyDescent="0.25">
      <c r="A15" s="38" t="s">
        <v>9</v>
      </c>
      <c r="B15" s="72"/>
      <c r="C15" s="37"/>
      <c r="D15" s="73"/>
      <c r="E15" s="42"/>
      <c r="F15" s="37"/>
      <c r="G15" s="37"/>
      <c r="H15" s="37"/>
      <c r="I15" s="37"/>
      <c r="J15" s="37"/>
      <c r="K15" s="42"/>
      <c r="L15" s="316"/>
    </row>
    <row r="16" spans="1:12" s="3" customFormat="1" x14ac:dyDescent="0.25">
      <c r="A16" s="39" t="s">
        <v>41</v>
      </c>
      <c r="B16" s="44">
        <f>B34+B127+B207+B310</f>
        <v>30054600</v>
      </c>
      <c r="C16" s="44">
        <f t="shared" ref="C16:K16" si="5">C34+C127+C207+C310</f>
        <v>43641000</v>
      </c>
      <c r="D16" s="44">
        <f t="shared" si="5"/>
        <v>26486400</v>
      </c>
      <c r="E16" s="44">
        <f t="shared" si="5"/>
        <v>30000000</v>
      </c>
      <c r="F16" s="44">
        <f t="shared" si="5"/>
        <v>52216697</v>
      </c>
      <c r="G16" s="44">
        <f t="shared" si="5"/>
        <v>69725639</v>
      </c>
      <c r="H16" s="44">
        <f t="shared" si="5"/>
        <v>90329113</v>
      </c>
      <c r="I16" s="44">
        <f t="shared" si="5"/>
        <v>90146290</v>
      </c>
      <c r="J16" s="44">
        <f t="shared" si="5"/>
        <v>90800416</v>
      </c>
      <c r="K16" s="44">
        <f t="shared" si="5"/>
        <v>50000000</v>
      </c>
      <c r="L16" s="316"/>
    </row>
    <row r="17" spans="1:12" s="3" customFormat="1" x14ac:dyDescent="0.25">
      <c r="A17" s="40" t="s">
        <v>27</v>
      </c>
      <c r="B17" s="271">
        <f>B35+B128+B208+B311</f>
        <v>9000000</v>
      </c>
      <c r="C17" s="271">
        <f>C35+C128+C208+C311</f>
        <v>3600000</v>
      </c>
      <c r="D17" s="271">
        <f t="shared" ref="D17:K17" si="6">D35+D128+D208+D311</f>
        <v>3600000</v>
      </c>
      <c r="E17" s="271">
        <f t="shared" si="6"/>
        <v>37600000</v>
      </c>
      <c r="F17" s="271">
        <f t="shared" si="6"/>
        <v>47600000</v>
      </c>
      <c r="G17" s="271">
        <f t="shared" si="6"/>
        <v>61200000</v>
      </c>
      <c r="H17" s="271">
        <f t="shared" si="6"/>
        <v>71200000</v>
      </c>
      <c r="I17" s="271">
        <f t="shared" si="6"/>
        <v>71200000</v>
      </c>
      <c r="J17" s="271">
        <f t="shared" si="6"/>
        <v>71200000</v>
      </c>
      <c r="K17" s="271">
        <f t="shared" si="6"/>
        <v>71200000</v>
      </c>
      <c r="L17" s="316"/>
    </row>
    <row r="18" spans="1:12" ht="52.5" customHeight="1" x14ac:dyDescent="0.25">
      <c r="A18" s="40" t="s">
        <v>28</v>
      </c>
      <c r="B18" s="271">
        <f>B36+B129+B209+B312</f>
        <v>30054600</v>
      </c>
      <c r="C18" s="271">
        <f>C36+C129+C209+C312</f>
        <v>43641000</v>
      </c>
      <c r="D18" s="271">
        <f t="shared" ref="D18:K18" si="7">D36+D129+D209+D312</f>
        <v>26486400</v>
      </c>
      <c r="E18" s="271"/>
      <c r="F18" s="271">
        <f t="shared" si="7"/>
        <v>22216697</v>
      </c>
      <c r="G18" s="271">
        <f t="shared" si="7"/>
        <v>29725639</v>
      </c>
      <c r="H18" s="271">
        <f t="shared" si="7"/>
        <v>40329113</v>
      </c>
      <c r="I18" s="271">
        <f t="shared" si="7"/>
        <v>40146290</v>
      </c>
      <c r="J18" s="271">
        <f t="shared" si="7"/>
        <v>40800416</v>
      </c>
      <c r="K18" s="271">
        <f t="shared" si="7"/>
        <v>0</v>
      </c>
      <c r="L18" s="317"/>
    </row>
    <row r="19" spans="1:12" x14ac:dyDescent="0.25">
      <c r="A19" s="39" t="s">
        <v>40</v>
      </c>
      <c r="B19" s="44"/>
      <c r="C19" s="44"/>
      <c r="D19" s="44"/>
      <c r="E19" s="44">
        <f t="shared" ref="E19:K19" si="8">E37+E313</f>
        <v>9180625</v>
      </c>
      <c r="F19" s="44">
        <f t="shared" si="8"/>
        <v>13432153</v>
      </c>
      <c r="G19" s="44">
        <f t="shared" si="8"/>
        <v>15760210</v>
      </c>
      <c r="H19" s="44">
        <f t="shared" si="8"/>
        <v>14900000</v>
      </c>
      <c r="I19" s="44">
        <f t="shared" si="8"/>
        <v>14200000</v>
      </c>
      <c r="J19" s="44">
        <f t="shared" si="8"/>
        <v>6740000</v>
      </c>
      <c r="K19" s="44">
        <f t="shared" si="8"/>
        <v>1487500</v>
      </c>
      <c r="L19" s="316"/>
    </row>
    <row r="20" spans="1:12" x14ac:dyDescent="0.25">
      <c r="A20" s="40" t="s">
        <v>27</v>
      </c>
      <c r="B20" s="271"/>
      <c r="C20" s="271"/>
      <c r="D20" s="271"/>
      <c r="E20" s="271"/>
      <c r="F20" s="271"/>
      <c r="G20" s="271"/>
      <c r="H20" s="271"/>
      <c r="I20" s="271"/>
      <c r="J20" s="271"/>
      <c r="K20" s="271"/>
      <c r="L20" s="316"/>
    </row>
    <row r="21" spans="1:12" ht="62.4" x14ac:dyDescent="0.25">
      <c r="A21" s="40" t="s">
        <v>28</v>
      </c>
      <c r="B21" s="271"/>
      <c r="C21" s="271"/>
      <c r="D21" s="271"/>
      <c r="E21" s="271">
        <f t="shared" ref="E21:K21" si="9">E39+E315</f>
        <v>9180625</v>
      </c>
      <c r="F21" s="271">
        <f t="shared" si="9"/>
        <v>13432153</v>
      </c>
      <c r="G21" s="271">
        <f t="shared" si="9"/>
        <v>15760210</v>
      </c>
      <c r="H21" s="271">
        <f t="shared" si="9"/>
        <v>14900000</v>
      </c>
      <c r="I21" s="271">
        <f t="shared" si="9"/>
        <v>14200000</v>
      </c>
      <c r="J21" s="271">
        <f t="shared" si="9"/>
        <v>6740000</v>
      </c>
      <c r="K21" s="271">
        <f t="shared" si="9"/>
        <v>1487500</v>
      </c>
      <c r="L21" s="316"/>
    </row>
    <row r="22" spans="1:12" ht="32.4" customHeight="1" x14ac:dyDescent="0.25">
      <c r="A22" s="39" t="s">
        <v>22</v>
      </c>
      <c r="B22" s="126"/>
      <c r="C22" s="126"/>
      <c r="D22" s="126"/>
      <c r="E22" s="126"/>
      <c r="F22" s="126"/>
      <c r="G22" s="126"/>
      <c r="H22" s="126"/>
      <c r="I22" s="126"/>
      <c r="J22" s="126"/>
      <c r="K22" s="126"/>
      <c r="L22" s="316"/>
    </row>
    <row r="23" spans="1:12" customFormat="1" x14ac:dyDescent="0.3">
      <c r="A23" s="40" t="s">
        <v>27</v>
      </c>
      <c r="B23" s="272"/>
      <c r="C23" s="272"/>
      <c r="D23" s="272"/>
      <c r="E23" s="272"/>
      <c r="F23" s="272"/>
      <c r="G23" s="272"/>
      <c r="H23" s="272"/>
      <c r="I23" s="272"/>
      <c r="J23" s="272"/>
      <c r="K23" s="272"/>
      <c r="L23" s="316"/>
    </row>
    <row r="24" spans="1:12" ht="62.4" x14ac:dyDescent="0.25">
      <c r="A24" s="40" t="s">
        <v>28</v>
      </c>
      <c r="B24" s="272"/>
      <c r="C24" s="272"/>
      <c r="D24" s="272"/>
      <c r="E24" s="272"/>
      <c r="F24" s="272"/>
      <c r="G24" s="272"/>
      <c r="H24" s="272"/>
      <c r="I24" s="272"/>
      <c r="J24" s="272"/>
      <c r="K24" s="272"/>
      <c r="L24" s="316"/>
    </row>
    <row r="25" spans="1:12" ht="15" customHeight="1" thickBot="1" x14ac:dyDescent="0.3">
      <c r="A25" s="322" t="s">
        <v>10</v>
      </c>
      <c r="B25" s="323"/>
      <c r="C25" s="323"/>
      <c r="D25" s="323"/>
      <c r="E25" s="322"/>
      <c r="F25" s="322"/>
      <c r="G25" s="322"/>
      <c r="H25" s="322"/>
      <c r="I25" s="322"/>
      <c r="J25" s="176"/>
      <c r="K25" s="119"/>
      <c r="L25" s="286"/>
    </row>
    <row r="26" spans="1:12" s="21" customFormat="1" ht="15" customHeight="1" thickBot="1" x14ac:dyDescent="0.3">
      <c r="A26" s="32" t="s">
        <v>12</v>
      </c>
      <c r="B26" s="55"/>
      <c r="C26" s="55"/>
      <c r="D26" s="55"/>
      <c r="E26" s="55">
        <f t="shared" ref="E26:J26" si="10">E41+E54+E67+E80+E93+E106</f>
        <v>6000000</v>
      </c>
      <c r="F26" s="55">
        <f t="shared" si="10"/>
        <v>10500000</v>
      </c>
      <c r="G26" s="55">
        <f t="shared" si="10"/>
        <v>14000000</v>
      </c>
      <c r="H26" s="55">
        <f t="shared" si="10"/>
        <v>14000000</v>
      </c>
      <c r="I26" s="55">
        <f t="shared" si="10"/>
        <v>12000000</v>
      </c>
      <c r="J26" s="55">
        <f t="shared" si="10"/>
        <v>4400001</v>
      </c>
      <c r="K26" s="55"/>
      <c r="L26" s="287"/>
    </row>
    <row r="27" spans="1:12" ht="15" customHeight="1" x14ac:dyDescent="0.25">
      <c r="A27" s="50" t="s">
        <v>1</v>
      </c>
      <c r="B27" s="273"/>
      <c r="C27" s="273"/>
      <c r="D27" s="273"/>
      <c r="E27" s="273">
        <f t="shared" ref="E27:J27" si="11">E42+E55+E68+E81+E94+E107</f>
        <v>900000</v>
      </c>
      <c r="F27" s="273">
        <f t="shared" si="11"/>
        <v>1575000</v>
      </c>
      <c r="G27" s="273">
        <f t="shared" si="11"/>
        <v>2100000</v>
      </c>
      <c r="H27" s="273">
        <f t="shared" si="11"/>
        <v>2100000</v>
      </c>
      <c r="I27" s="273">
        <f t="shared" si="11"/>
        <v>1800000</v>
      </c>
      <c r="J27" s="273">
        <f t="shared" si="11"/>
        <v>660001</v>
      </c>
      <c r="K27" s="273"/>
      <c r="L27" s="287"/>
    </row>
    <row r="28" spans="1:12" ht="15" customHeight="1" x14ac:dyDescent="0.25">
      <c r="A28" s="188" t="s">
        <v>26</v>
      </c>
      <c r="B28" s="274"/>
      <c r="C28" s="274"/>
      <c r="D28" s="274"/>
      <c r="E28" s="274">
        <f t="shared" ref="E28:J28" si="12">E44+E57+E70+E83+E96+E109</f>
        <v>5100000</v>
      </c>
      <c r="F28" s="274">
        <f t="shared" si="12"/>
        <v>8925000</v>
      </c>
      <c r="G28" s="274">
        <f t="shared" si="12"/>
        <v>11900000</v>
      </c>
      <c r="H28" s="274">
        <f t="shared" si="12"/>
        <v>11900000</v>
      </c>
      <c r="I28" s="274">
        <f t="shared" si="12"/>
        <v>10200000</v>
      </c>
      <c r="J28" s="274">
        <f t="shared" si="12"/>
        <v>3740000</v>
      </c>
      <c r="K28" s="274"/>
      <c r="L28" s="287"/>
    </row>
    <row r="29" spans="1:12" ht="15" customHeight="1" x14ac:dyDescent="0.25">
      <c r="A29" s="189" t="s">
        <v>8</v>
      </c>
      <c r="B29" s="56"/>
      <c r="C29" s="49"/>
      <c r="D29" s="57"/>
      <c r="E29" s="53"/>
      <c r="F29" s="49"/>
      <c r="G29" s="49"/>
      <c r="H29" s="49"/>
      <c r="I29" s="49"/>
      <c r="J29" s="49"/>
      <c r="K29" s="49"/>
      <c r="L29" s="287"/>
    </row>
    <row r="30" spans="1:12" ht="15" customHeight="1" x14ac:dyDescent="0.25">
      <c r="A30" s="34" t="s">
        <v>27</v>
      </c>
      <c r="B30" s="139"/>
      <c r="C30" s="139"/>
      <c r="D30" s="139"/>
      <c r="E30" s="139"/>
      <c r="F30" s="139"/>
      <c r="G30" s="139"/>
      <c r="H30" s="139"/>
      <c r="I30" s="139"/>
      <c r="J30" s="139"/>
      <c r="K30" s="139"/>
      <c r="L30" s="287"/>
    </row>
    <row r="31" spans="1:12" ht="69.75" customHeight="1" x14ac:dyDescent="0.25">
      <c r="A31" s="34" t="s">
        <v>28</v>
      </c>
      <c r="B31" s="224"/>
      <c r="C31" s="224"/>
      <c r="D31" s="224"/>
      <c r="E31" s="224">
        <f t="shared" ref="E31:J31" si="13">E43+E56+E69+E82+E95+E108</f>
        <v>5100000</v>
      </c>
      <c r="F31" s="224">
        <f t="shared" si="13"/>
        <v>8925000</v>
      </c>
      <c r="G31" s="224">
        <f t="shared" si="13"/>
        <v>11900000</v>
      </c>
      <c r="H31" s="224">
        <f t="shared" si="13"/>
        <v>11900000</v>
      </c>
      <c r="I31" s="224">
        <f t="shared" si="13"/>
        <v>10200000</v>
      </c>
      <c r="J31" s="224">
        <f t="shared" si="13"/>
        <v>3740000</v>
      </c>
      <c r="K31" s="224"/>
      <c r="L31" s="287"/>
    </row>
    <row r="32" spans="1:12" ht="15" customHeight="1" x14ac:dyDescent="0.25">
      <c r="A32" s="34" t="s">
        <v>29</v>
      </c>
      <c r="B32" s="66"/>
      <c r="C32" s="15"/>
      <c r="D32" s="67"/>
      <c r="E32" s="59"/>
      <c r="F32" s="15"/>
      <c r="G32" s="15"/>
      <c r="H32" s="15"/>
      <c r="I32" s="15"/>
      <c r="J32" s="15"/>
      <c r="K32" s="15"/>
      <c r="L32" s="287"/>
    </row>
    <row r="33" spans="1:12" ht="15" customHeight="1" x14ac:dyDescent="0.25">
      <c r="A33" s="60" t="s">
        <v>30</v>
      </c>
      <c r="B33" s="66"/>
      <c r="C33" s="15"/>
      <c r="D33" s="67"/>
      <c r="E33" s="59"/>
      <c r="F33" s="15"/>
      <c r="G33" s="15"/>
      <c r="H33" s="15"/>
      <c r="I33" s="15"/>
      <c r="J33" s="15"/>
      <c r="K33" s="15"/>
      <c r="L33" s="287"/>
    </row>
    <row r="34" spans="1:12" ht="15" customHeight="1" x14ac:dyDescent="0.25">
      <c r="A34" s="61" t="s">
        <v>31</v>
      </c>
      <c r="B34" s="276"/>
      <c r="C34" s="276"/>
      <c r="D34" s="276"/>
      <c r="E34" s="276"/>
      <c r="F34" s="276"/>
      <c r="G34" s="276"/>
      <c r="H34" s="276"/>
      <c r="I34" s="276"/>
      <c r="J34" s="276"/>
      <c r="K34" s="276"/>
      <c r="L34" s="287"/>
    </row>
    <row r="35" spans="1:12" ht="15" customHeight="1" x14ac:dyDescent="0.25">
      <c r="A35" s="34" t="s">
        <v>27</v>
      </c>
      <c r="B35" s="275"/>
      <c r="C35" s="275"/>
      <c r="D35" s="275"/>
      <c r="E35" s="275"/>
      <c r="F35" s="275"/>
      <c r="G35" s="275"/>
      <c r="H35" s="275"/>
      <c r="I35" s="275"/>
      <c r="J35" s="275"/>
      <c r="K35" s="275"/>
      <c r="L35" s="287"/>
    </row>
    <row r="36" spans="1:12" ht="66" customHeight="1" x14ac:dyDescent="0.25">
      <c r="A36" s="34" t="s">
        <v>28</v>
      </c>
      <c r="B36" s="275"/>
      <c r="C36" s="275"/>
      <c r="D36" s="275"/>
      <c r="E36" s="275"/>
      <c r="F36" s="275"/>
      <c r="G36" s="275"/>
      <c r="H36" s="275"/>
      <c r="I36" s="275"/>
      <c r="J36" s="275"/>
      <c r="K36" s="275"/>
      <c r="L36" s="287"/>
    </row>
    <row r="37" spans="1:12" ht="15" customHeight="1" x14ac:dyDescent="0.25">
      <c r="A37" s="61" t="s">
        <v>39</v>
      </c>
      <c r="B37" s="277"/>
      <c r="C37" s="277"/>
      <c r="D37" s="277"/>
      <c r="E37" s="277">
        <f t="shared" ref="E37:J37" si="14">E115</f>
        <v>5100000</v>
      </c>
      <c r="F37" s="277">
        <f t="shared" si="14"/>
        <v>8925000</v>
      </c>
      <c r="G37" s="277">
        <f t="shared" si="14"/>
        <v>11900000</v>
      </c>
      <c r="H37" s="277">
        <f t="shared" si="14"/>
        <v>11900000</v>
      </c>
      <c r="I37" s="277">
        <f t="shared" si="14"/>
        <v>10200000</v>
      </c>
      <c r="J37" s="277">
        <f t="shared" si="14"/>
        <v>3740000</v>
      </c>
      <c r="K37" s="277"/>
      <c r="L37" s="287"/>
    </row>
    <row r="38" spans="1:12" ht="15" customHeight="1" x14ac:dyDescent="0.25">
      <c r="A38" s="34" t="s">
        <v>27</v>
      </c>
      <c r="B38" s="128"/>
      <c r="C38" s="12"/>
      <c r="D38" s="64"/>
      <c r="E38" s="43"/>
      <c r="F38" s="25"/>
      <c r="G38" s="25"/>
      <c r="H38" s="25"/>
      <c r="I38" s="25"/>
      <c r="J38" s="25"/>
      <c r="K38" s="25"/>
      <c r="L38" s="287"/>
    </row>
    <row r="39" spans="1:12" ht="66" customHeight="1" thickBot="1" x14ac:dyDescent="0.35">
      <c r="A39" s="34" t="s">
        <v>28</v>
      </c>
      <c r="B39" s="129"/>
      <c r="C39" s="65"/>
      <c r="D39" s="115"/>
      <c r="E39" s="201">
        <f>E37</f>
        <v>5100000</v>
      </c>
      <c r="F39" s="201">
        <f t="shared" ref="F39:J39" si="15">F37</f>
        <v>8925000</v>
      </c>
      <c r="G39" s="201">
        <f t="shared" si="15"/>
        <v>11900000</v>
      </c>
      <c r="H39" s="201">
        <f t="shared" si="15"/>
        <v>11900000</v>
      </c>
      <c r="I39" s="201">
        <f t="shared" si="15"/>
        <v>10200000</v>
      </c>
      <c r="J39" s="201">
        <f t="shared" si="15"/>
        <v>3740000</v>
      </c>
      <c r="K39" s="201"/>
      <c r="L39" s="288"/>
    </row>
    <row r="40" spans="1:12" ht="36.450000000000003" customHeight="1" x14ac:dyDescent="0.3">
      <c r="A40" s="290" t="s">
        <v>44</v>
      </c>
      <c r="B40" s="291"/>
      <c r="C40" s="291"/>
      <c r="D40" s="291"/>
      <c r="E40" s="292"/>
      <c r="F40" s="292"/>
      <c r="G40" s="292"/>
      <c r="H40" s="292"/>
      <c r="I40" s="292"/>
      <c r="J40" s="292"/>
      <c r="K40" s="292"/>
      <c r="L40" s="292"/>
    </row>
    <row r="41" spans="1:12" ht="36.450000000000003" customHeight="1" x14ac:dyDescent="0.3">
      <c r="A41" s="125" t="s">
        <v>12</v>
      </c>
      <c r="B41" s="121"/>
      <c r="C41" s="122"/>
      <c r="D41" s="123"/>
      <c r="E41" s="95"/>
      <c r="F41" s="16"/>
      <c r="G41" s="16"/>
      <c r="H41" s="16"/>
      <c r="I41" s="16"/>
      <c r="J41" s="16"/>
      <c r="K41" s="95"/>
      <c r="L41" s="318" t="s">
        <v>42</v>
      </c>
    </row>
    <row r="42" spans="1:12" ht="36.450000000000003" customHeight="1" x14ac:dyDescent="0.3">
      <c r="A42" s="74" t="s">
        <v>1</v>
      </c>
      <c r="B42" s="78"/>
      <c r="C42" s="5"/>
      <c r="D42" s="79"/>
      <c r="E42" s="76"/>
      <c r="F42" s="5"/>
      <c r="G42" s="5"/>
      <c r="H42" s="5"/>
      <c r="I42" s="5"/>
      <c r="J42" s="5"/>
      <c r="K42" s="76"/>
      <c r="L42" s="319"/>
    </row>
    <row r="43" spans="1:12" ht="46.8" x14ac:dyDescent="0.3">
      <c r="A43" s="84" t="s">
        <v>6</v>
      </c>
      <c r="B43" s="82"/>
      <c r="C43" s="4"/>
      <c r="D43" s="83"/>
      <c r="E43" s="77"/>
      <c r="F43" s="4"/>
      <c r="G43" s="10"/>
      <c r="K43" s="149"/>
      <c r="L43" s="319"/>
    </row>
    <row r="44" spans="1:12" ht="16.5" customHeight="1" x14ac:dyDescent="0.3">
      <c r="A44" s="190" t="s">
        <v>26</v>
      </c>
      <c r="B44" s="132"/>
      <c r="C44" s="131"/>
      <c r="D44" s="133"/>
      <c r="E44" s="152"/>
      <c r="F44" s="131"/>
      <c r="G44" s="131"/>
      <c r="H44" s="131"/>
      <c r="I44" s="131"/>
      <c r="J44" s="131"/>
      <c r="K44" s="152"/>
      <c r="L44" s="320"/>
    </row>
    <row r="45" spans="1:12" x14ac:dyDescent="0.3">
      <c r="A45" s="84" t="s">
        <v>8</v>
      </c>
      <c r="B45" s="82"/>
      <c r="C45" s="4"/>
      <c r="D45" s="83"/>
      <c r="E45" s="77"/>
      <c r="F45" s="4"/>
      <c r="G45" s="10"/>
      <c r="K45" s="149"/>
      <c r="L45" s="320"/>
    </row>
    <row r="46" spans="1:12" x14ac:dyDescent="0.25">
      <c r="A46" s="34" t="s">
        <v>27</v>
      </c>
      <c r="B46" s="82"/>
      <c r="C46" s="4"/>
      <c r="D46" s="83"/>
      <c r="E46" s="77"/>
      <c r="F46" s="4"/>
      <c r="G46" s="4"/>
      <c r="H46" s="4"/>
      <c r="I46" s="4"/>
      <c r="J46" s="4"/>
      <c r="K46" s="77"/>
      <c r="L46" s="320"/>
    </row>
    <row r="47" spans="1:12" ht="62.4" x14ac:dyDescent="0.25">
      <c r="A47" s="34" t="s">
        <v>28</v>
      </c>
      <c r="B47" s="82"/>
      <c r="C47" s="4"/>
      <c r="D47" s="83"/>
      <c r="E47" s="77"/>
      <c r="F47" s="4"/>
      <c r="G47" s="10"/>
      <c r="K47" s="149"/>
      <c r="L47" s="320"/>
    </row>
    <row r="48" spans="1:12" x14ac:dyDescent="0.25">
      <c r="A48" s="33" t="s">
        <v>29</v>
      </c>
      <c r="B48" s="66"/>
      <c r="C48" s="15"/>
      <c r="D48" s="67"/>
      <c r="E48" s="59"/>
      <c r="F48" s="15"/>
      <c r="G48" s="15"/>
      <c r="H48" s="15"/>
      <c r="I48" s="15"/>
      <c r="J48" s="15"/>
      <c r="K48" s="59"/>
      <c r="L48" s="320"/>
    </row>
    <row r="49" spans="1:12" x14ac:dyDescent="0.25">
      <c r="A49" s="33" t="s">
        <v>30</v>
      </c>
      <c r="B49" s="66"/>
      <c r="C49" s="15"/>
      <c r="D49" s="67"/>
      <c r="E49" s="59"/>
      <c r="F49" s="15"/>
      <c r="G49" s="15"/>
      <c r="H49" s="15"/>
      <c r="I49" s="15"/>
      <c r="J49" s="15"/>
      <c r="K49" s="59"/>
      <c r="L49" s="320"/>
    </row>
    <row r="50" spans="1:12" ht="16.2" x14ac:dyDescent="0.25">
      <c r="A50" s="75" t="s">
        <v>31</v>
      </c>
      <c r="B50" s="63"/>
      <c r="C50" s="12"/>
      <c r="D50" s="64"/>
      <c r="E50" s="43"/>
      <c r="F50" s="25"/>
      <c r="G50" s="25"/>
      <c r="H50" s="25"/>
      <c r="I50" s="25"/>
      <c r="J50" s="25"/>
      <c r="K50" s="43"/>
      <c r="L50" s="320"/>
    </row>
    <row r="51" spans="1:12" x14ac:dyDescent="0.25">
      <c r="A51" s="34" t="s">
        <v>32</v>
      </c>
      <c r="B51" s="63"/>
      <c r="C51" s="12"/>
      <c r="D51" s="64"/>
      <c r="E51" s="43"/>
      <c r="F51" s="25"/>
      <c r="G51" s="25"/>
      <c r="H51" s="25"/>
      <c r="I51" s="25"/>
      <c r="J51" s="25"/>
      <c r="K51" s="43"/>
      <c r="L51" s="320"/>
    </row>
    <row r="52" spans="1:12" ht="62.4" x14ac:dyDescent="0.25">
      <c r="A52" s="34" t="s">
        <v>33</v>
      </c>
      <c r="B52" s="63"/>
      <c r="C52" s="12"/>
      <c r="D52" s="64"/>
      <c r="E52" s="62"/>
      <c r="F52" s="12"/>
      <c r="G52" s="12"/>
      <c r="H52" s="12"/>
      <c r="I52" s="12"/>
      <c r="J52" s="12"/>
      <c r="K52" s="62"/>
      <c r="L52" s="321"/>
    </row>
    <row r="53" spans="1:12" ht="15.6" customHeight="1" x14ac:dyDescent="0.3">
      <c r="A53" s="290" t="s">
        <v>45</v>
      </c>
      <c r="B53" s="291"/>
      <c r="C53" s="291"/>
      <c r="D53" s="291"/>
      <c r="E53" s="292"/>
      <c r="F53" s="292"/>
      <c r="G53" s="292"/>
      <c r="H53" s="292"/>
      <c r="I53" s="292"/>
      <c r="J53" s="292"/>
      <c r="K53" s="292"/>
      <c r="L53" s="292"/>
    </row>
    <row r="54" spans="1:12" ht="15.6" customHeight="1" x14ac:dyDescent="0.3">
      <c r="A54" s="125" t="s">
        <v>12</v>
      </c>
      <c r="B54" s="121"/>
      <c r="C54" s="122"/>
      <c r="D54" s="123"/>
      <c r="E54" s="124"/>
      <c r="F54" s="16"/>
      <c r="G54" s="10"/>
      <c r="H54" s="11"/>
      <c r="I54" s="11"/>
      <c r="J54" s="11"/>
      <c r="K54" s="153"/>
      <c r="L54" s="310" t="s">
        <v>13</v>
      </c>
    </row>
    <row r="55" spans="1:12" x14ac:dyDescent="0.3">
      <c r="A55" s="74" t="s">
        <v>1</v>
      </c>
      <c r="B55" s="78"/>
      <c r="C55" s="5"/>
      <c r="D55" s="79"/>
      <c r="E55" s="76"/>
      <c r="F55" s="5"/>
      <c r="G55" s="10"/>
      <c r="H55" s="11"/>
      <c r="I55" s="11"/>
      <c r="J55" s="11"/>
      <c r="K55" s="153"/>
      <c r="L55" s="310"/>
    </row>
    <row r="56" spans="1:12" ht="46.8" x14ac:dyDescent="0.3">
      <c r="A56" s="84" t="s">
        <v>6</v>
      </c>
      <c r="B56" s="82"/>
      <c r="C56" s="4"/>
      <c r="D56" s="83"/>
      <c r="E56" s="77"/>
      <c r="F56" s="4"/>
      <c r="G56" s="10"/>
      <c r="K56" s="154"/>
      <c r="L56" s="310"/>
    </row>
    <row r="57" spans="1:12" ht="16.5" customHeight="1" x14ac:dyDescent="0.3">
      <c r="A57" s="190" t="s">
        <v>26</v>
      </c>
      <c r="B57" s="132"/>
      <c r="C57" s="131"/>
      <c r="D57" s="133"/>
      <c r="E57" s="152"/>
      <c r="F57" s="131"/>
      <c r="G57" s="134"/>
      <c r="H57" s="134"/>
      <c r="I57" s="134"/>
      <c r="J57" s="134"/>
      <c r="K57" s="146"/>
      <c r="L57" s="311"/>
    </row>
    <row r="58" spans="1:12" x14ac:dyDescent="0.3">
      <c r="A58" s="84" t="s">
        <v>8</v>
      </c>
      <c r="B58" s="82"/>
      <c r="C58" s="4"/>
      <c r="D58" s="83"/>
      <c r="E58" s="77"/>
      <c r="F58" s="4"/>
      <c r="G58" s="10"/>
      <c r="K58" s="155"/>
      <c r="L58" s="310"/>
    </row>
    <row r="59" spans="1:12" x14ac:dyDescent="0.25">
      <c r="A59" s="34" t="s">
        <v>27</v>
      </c>
      <c r="B59" s="82"/>
      <c r="C59" s="4"/>
      <c r="D59" s="83"/>
      <c r="E59" s="77"/>
      <c r="F59" s="4"/>
      <c r="G59" s="10"/>
      <c r="K59" s="156"/>
      <c r="L59" s="310"/>
    </row>
    <row r="60" spans="1:12" ht="62.4" x14ac:dyDescent="0.25">
      <c r="A60" s="34" t="s">
        <v>28</v>
      </c>
      <c r="B60" s="82"/>
      <c r="C60" s="4"/>
      <c r="D60" s="83"/>
      <c r="E60" s="77"/>
      <c r="F60" s="4"/>
      <c r="G60" s="10"/>
      <c r="K60" s="156"/>
      <c r="L60" s="310"/>
    </row>
    <row r="61" spans="1:12" ht="39.75" customHeight="1" x14ac:dyDescent="0.25">
      <c r="A61" s="33" t="s">
        <v>29</v>
      </c>
      <c r="B61" s="66"/>
      <c r="C61" s="15"/>
      <c r="D61" s="67"/>
      <c r="E61" s="59"/>
      <c r="F61" s="15"/>
      <c r="G61" s="15"/>
      <c r="H61" s="15"/>
      <c r="I61" s="15"/>
      <c r="J61" s="15"/>
      <c r="K61" s="157"/>
      <c r="L61" s="310"/>
    </row>
    <row r="62" spans="1:12" x14ac:dyDescent="0.25">
      <c r="A62" s="33" t="s">
        <v>30</v>
      </c>
      <c r="B62" s="66"/>
      <c r="C62" s="15"/>
      <c r="D62" s="67"/>
      <c r="E62" s="59"/>
      <c r="F62" s="15"/>
      <c r="G62" s="15"/>
      <c r="H62" s="15"/>
      <c r="I62" s="15"/>
      <c r="J62" s="15"/>
      <c r="K62" s="157"/>
      <c r="L62" s="310"/>
    </row>
    <row r="63" spans="1:12" ht="16.2" x14ac:dyDescent="0.25">
      <c r="A63" s="75" t="s">
        <v>31</v>
      </c>
      <c r="B63" s="63"/>
      <c r="C63" s="12"/>
      <c r="D63" s="64"/>
      <c r="E63" s="62"/>
      <c r="F63" s="4"/>
      <c r="G63" s="12"/>
      <c r="H63" s="12"/>
      <c r="I63" s="12"/>
      <c r="J63" s="12"/>
      <c r="K63" s="151"/>
      <c r="L63" s="310"/>
    </row>
    <row r="64" spans="1:12" x14ac:dyDescent="0.25">
      <c r="A64" s="34" t="s">
        <v>32</v>
      </c>
      <c r="B64" s="63"/>
      <c r="C64" s="12"/>
      <c r="D64" s="64"/>
      <c r="E64" s="62"/>
      <c r="F64" s="4"/>
      <c r="G64" s="12"/>
      <c r="H64" s="12"/>
      <c r="I64" s="12"/>
      <c r="J64" s="12"/>
      <c r="K64" s="151"/>
      <c r="L64" s="310"/>
    </row>
    <row r="65" spans="1:12" ht="62.4" x14ac:dyDescent="0.25">
      <c r="A65" s="34" t="s">
        <v>33</v>
      </c>
      <c r="B65" s="63"/>
      <c r="C65" s="12"/>
      <c r="D65" s="64"/>
      <c r="E65" s="62"/>
      <c r="F65" s="12"/>
      <c r="G65" s="12"/>
      <c r="H65" s="12"/>
      <c r="I65" s="12"/>
      <c r="J65" s="12"/>
      <c r="K65" s="151"/>
      <c r="L65" s="310"/>
    </row>
    <row r="66" spans="1:12" ht="15.6" customHeight="1" x14ac:dyDescent="0.3">
      <c r="A66" s="290" t="s">
        <v>46</v>
      </c>
      <c r="B66" s="291"/>
      <c r="C66" s="291"/>
      <c r="D66" s="291"/>
      <c r="E66" s="292"/>
      <c r="F66" s="292"/>
      <c r="G66" s="292"/>
      <c r="H66" s="292"/>
      <c r="I66" s="292"/>
      <c r="J66" s="292"/>
      <c r="K66" s="292"/>
      <c r="L66" s="292"/>
    </row>
    <row r="67" spans="1:12" ht="15.6" customHeight="1" x14ac:dyDescent="0.3">
      <c r="A67" s="125" t="s">
        <v>12</v>
      </c>
      <c r="B67" s="121"/>
      <c r="C67" s="122"/>
      <c r="D67" s="123"/>
      <c r="E67" s="124"/>
      <c r="F67" s="16"/>
      <c r="G67" s="10"/>
      <c r="H67" s="11"/>
      <c r="I67" s="11"/>
      <c r="J67" s="11"/>
      <c r="K67" s="153"/>
      <c r="L67" s="310" t="s">
        <v>13</v>
      </c>
    </row>
    <row r="68" spans="1:12" x14ac:dyDescent="0.3">
      <c r="A68" s="74" t="s">
        <v>1</v>
      </c>
      <c r="B68" s="78"/>
      <c r="C68" s="5"/>
      <c r="D68" s="79"/>
      <c r="E68" s="76"/>
      <c r="F68" s="5"/>
      <c r="G68" s="10"/>
      <c r="H68" s="11"/>
      <c r="I68" s="11"/>
      <c r="J68" s="11"/>
      <c r="K68" s="153"/>
      <c r="L68" s="310"/>
    </row>
    <row r="69" spans="1:12" ht="46.8" x14ac:dyDescent="0.3">
      <c r="A69" s="84" t="s">
        <v>6</v>
      </c>
      <c r="B69" s="82"/>
      <c r="C69" s="4"/>
      <c r="D69" s="83"/>
      <c r="E69" s="77"/>
      <c r="F69" s="4"/>
      <c r="G69" s="10"/>
      <c r="K69" s="154"/>
      <c r="L69" s="310"/>
    </row>
    <row r="70" spans="1:12" ht="16.5" customHeight="1" x14ac:dyDescent="0.3">
      <c r="A70" s="190" t="s">
        <v>26</v>
      </c>
      <c r="B70" s="132"/>
      <c r="C70" s="131"/>
      <c r="D70" s="133"/>
      <c r="E70" s="152"/>
      <c r="F70" s="131"/>
      <c r="G70" s="134"/>
      <c r="H70" s="134"/>
      <c r="I70" s="134"/>
      <c r="J70" s="134"/>
      <c r="K70" s="146"/>
      <c r="L70" s="311"/>
    </row>
    <row r="71" spans="1:12" x14ac:dyDescent="0.3">
      <c r="A71" s="84" t="s">
        <v>8</v>
      </c>
      <c r="B71" s="82"/>
      <c r="C71" s="4"/>
      <c r="D71" s="83"/>
      <c r="E71" s="77"/>
      <c r="F71" s="4"/>
      <c r="G71" s="10"/>
      <c r="K71" s="155"/>
      <c r="L71" s="310"/>
    </row>
    <row r="72" spans="1:12" x14ac:dyDescent="0.25">
      <c r="A72" s="34" t="s">
        <v>27</v>
      </c>
      <c r="B72" s="82"/>
      <c r="C72" s="4"/>
      <c r="D72" s="83"/>
      <c r="E72" s="77"/>
      <c r="F72" s="4"/>
      <c r="G72" s="10"/>
      <c r="K72" s="156"/>
      <c r="L72" s="310"/>
    </row>
    <row r="73" spans="1:12" ht="62.4" x14ac:dyDescent="0.25">
      <c r="A73" s="34" t="s">
        <v>28</v>
      </c>
      <c r="B73" s="82"/>
      <c r="C73" s="4"/>
      <c r="D73" s="83"/>
      <c r="E73" s="77"/>
      <c r="F73" s="4"/>
      <c r="G73" s="10"/>
      <c r="K73" s="156"/>
      <c r="L73" s="310"/>
    </row>
    <row r="74" spans="1:12" x14ac:dyDescent="0.25">
      <c r="A74" s="33" t="s">
        <v>29</v>
      </c>
      <c r="B74" s="66"/>
      <c r="C74" s="15"/>
      <c r="D74" s="67"/>
      <c r="E74" s="59"/>
      <c r="F74" s="15"/>
      <c r="G74" s="15"/>
      <c r="H74" s="15"/>
      <c r="I74" s="15"/>
      <c r="J74" s="15"/>
      <c r="K74" s="157"/>
      <c r="L74" s="310"/>
    </row>
    <row r="75" spans="1:12" x14ac:dyDescent="0.25">
      <c r="A75" s="33" t="s">
        <v>30</v>
      </c>
      <c r="B75" s="66"/>
      <c r="C75" s="15"/>
      <c r="D75" s="67"/>
      <c r="E75" s="59"/>
      <c r="F75" s="15"/>
      <c r="G75" s="15"/>
      <c r="H75" s="15"/>
      <c r="I75" s="15"/>
      <c r="J75" s="15"/>
      <c r="K75" s="157"/>
      <c r="L75" s="310"/>
    </row>
    <row r="76" spans="1:12" ht="16.2" x14ac:dyDescent="0.25">
      <c r="A76" s="75" t="s">
        <v>31</v>
      </c>
      <c r="B76" s="63"/>
      <c r="C76" s="12"/>
      <c r="D76" s="64"/>
      <c r="E76" s="62"/>
      <c r="F76" s="4"/>
      <c r="G76" s="12"/>
      <c r="H76" s="12"/>
      <c r="I76" s="12"/>
      <c r="J76" s="12"/>
      <c r="K76" s="151"/>
      <c r="L76" s="310"/>
    </row>
    <row r="77" spans="1:12" x14ac:dyDescent="0.25">
      <c r="A77" s="34" t="s">
        <v>32</v>
      </c>
      <c r="B77" s="63"/>
      <c r="C77" s="12"/>
      <c r="D77" s="64"/>
      <c r="E77" s="62"/>
      <c r="F77" s="4"/>
      <c r="G77" s="12"/>
      <c r="H77" s="12"/>
      <c r="I77" s="12"/>
      <c r="J77" s="12"/>
      <c r="K77" s="151"/>
      <c r="L77" s="310"/>
    </row>
    <row r="78" spans="1:12" ht="62.4" x14ac:dyDescent="0.25">
      <c r="A78" s="34" t="s">
        <v>33</v>
      </c>
      <c r="B78" s="63"/>
      <c r="C78" s="12"/>
      <c r="D78" s="64"/>
      <c r="E78" s="62"/>
      <c r="F78" s="12"/>
      <c r="G78" s="12"/>
      <c r="H78" s="12"/>
      <c r="I78" s="12"/>
      <c r="J78" s="12"/>
      <c r="K78" s="151"/>
      <c r="L78" s="310"/>
    </row>
    <row r="79" spans="1:12" ht="15.6" customHeight="1" x14ac:dyDescent="0.3">
      <c r="A79" s="293" t="s">
        <v>47</v>
      </c>
      <c r="B79" s="291"/>
      <c r="C79" s="291"/>
      <c r="D79" s="291"/>
      <c r="E79" s="294"/>
      <c r="F79" s="294"/>
      <c r="G79" s="294"/>
      <c r="H79" s="294"/>
      <c r="I79" s="294"/>
      <c r="J79" s="294"/>
      <c r="K79" s="294"/>
      <c r="L79" s="294"/>
    </row>
    <row r="80" spans="1:12" x14ac:dyDescent="0.3">
      <c r="A80" s="125" t="s">
        <v>12</v>
      </c>
      <c r="B80" s="121"/>
      <c r="C80" s="122"/>
      <c r="D80" s="123"/>
      <c r="E80" s="124"/>
      <c r="F80" s="16"/>
      <c r="G80" s="10"/>
      <c r="H80" s="11"/>
      <c r="I80" s="11"/>
      <c r="J80" s="11"/>
      <c r="K80" s="158"/>
      <c r="L80" s="310" t="s">
        <v>43</v>
      </c>
    </row>
    <row r="81" spans="1:12" x14ac:dyDescent="0.3">
      <c r="A81" s="74" t="s">
        <v>1</v>
      </c>
      <c r="B81" s="78"/>
      <c r="C81" s="5"/>
      <c r="D81" s="79"/>
      <c r="E81" s="76"/>
      <c r="F81" s="5"/>
      <c r="G81" s="10"/>
      <c r="H81" s="11"/>
      <c r="I81" s="11"/>
      <c r="J81" s="11"/>
      <c r="K81" s="158"/>
      <c r="L81" s="310"/>
    </row>
    <row r="82" spans="1:12" ht="46.8" x14ac:dyDescent="0.3">
      <c r="A82" s="84" t="s">
        <v>6</v>
      </c>
      <c r="B82" s="82"/>
      <c r="C82" s="4"/>
      <c r="D82" s="83"/>
      <c r="E82" s="77"/>
      <c r="F82" s="4"/>
      <c r="G82" s="10"/>
      <c r="K82" s="159"/>
      <c r="L82" s="310"/>
    </row>
    <row r="83" spans="1:12" ht="16.5" customHeight="1" x14ac:dyDescent="0.3">
      <c r="A83" s="190" t="s">
        <v>26</v>
      </c>
      <c r="B83" s="132"/>
      <c r="C83" s="131"/>
      <c r="D83" s="133"/>
      <c r="E83" s="152"/>
      <c r="F83" s="131"/>
      <c r="G83" s="134"/>
      <c r="H83" s="134"/>
      <c r="I83" s="134"/>
      <c r="J83" s="134"/>
      <c r="K83" s="146"/>
      <c r="L83" s="311"/>
    </row>
    <row r="84" spans="1:12" x14ac:dyDescent="0.3">
      <c r="A84" s="84" t="s">
        <v>8</v>
      </c>
      <c r="B84" s="82"/>
      <c r="C84" s="4"/>
      <c r="D84" s="83"/>
      <c r="E84" s="77"/>
      <c r="F84" s="4"/>
      <c r="G84" s="10"/>
      <c r="K84" s="160"/>
      <c r="L84" s="310"/>
    </row>
    <row r="85" spans="1:12" x14ac:dyDescent="0.25">
      <c r="A85" s="34" t="s">
        <v>27</v>
      </c>
      <c r="B85" s="82"/>
      <c r="C85" s="4"/>
      <c r="D85" s="83"/>
      <c r="E85" s="77"/>
      <c r="F85" s="4"/>
      <c r="G85" s="10"/>
      <c r="K85" s="149"/>
      <c r="L85" s="310"/>
    </row>
    <row r="86" spans="1:12" ht="62.4" x14ac:dyDescent="0.25">
      <c r="A86" s="34" t="s">
        <v>28</v>
      </c>
      <c r="B86" s="82"/>
      <c r="C86" s="4"/>
      <c r="D86" s="83"/>
      <c r="E86" s="77"/>
      <c r="F86" s="4"/>
      <c r="G86" s="10"/>
      <c r="K86" s="149"/>
      <c r="L86" s="310"/>
    </row>
    <row r="87" spans="1:12" x14ac:dyDescent="0.25">
      <c r="A87" s="33" t="s">
        <v>29</v>
      </c>
      <c r="B87" s="66"/>
      <c r="C87" s="15"/>
      <c r="D87" s="67"/>
      <c r="E87" s="59"/>
      <c r="F87" s="15"/>
      <c r="G87" s="15"/>
      <c r="H87" s="15"/>
      <c r="I87" s="15"/>
      <c r="J87" s="15"/>
      <c r="K87" s="59"/>
      <c r="L87" s="310"/>
    </row>
    <row r="88" spans="1:12" x14ac:dyDescent="0.25">
      <c r="A88" s="33" t="s">
        <v>30</v>
      </c>
      <c r="B88" s="66"/>
      <c r="C88" s="15"/>
      <c r="D88" s="67"/>
      <c r="E88" s="59"/>
      <c r="F88" s="15"/>
      <c r="G88" s="15"/>
      <c r="H88" s="15"/>
      <c r="I88" s="15"/>
      <c r="J88" s="15"/>
      <c r="K88" s="59"/>
      <c r="L88" s="310"/>
    </row>
    <row r="89" spans="1:12" ht="16.2" x14ac:dyDescent="0.25">
      <c r="A89" s="75" t="s">
        <v>31</v>
      </c>
      <c r="B89" s="63"/>
      <c r="C89" s="12"/>
      <c r="D89" s="64"/>
      <c r="E89" s="62"/>
      <c r="F89" s="4"/>
      <c r="G89" s="12"/>
      <c r="H89" s="12"/>
      <c r="I89" s="12"/>
      <c r="J89" s="12"/>
      <c r="K89" s="62"/>
      <c r="L89" s="310"/>
    </row>
    <row r="90" spans="1:12" x14ac:dyDescent="0.25">
      <c r="A90" s="34" t="s">
        <v>32</v>
      </c>
      <c r="B90" s="63"/>
      <c r="C90" s="12"/>
      <c r="D90" s="64"/>
      <c r="E90" s="62"/>
      <c r="F90" s="4"/>
      <c r="G90" s="12"/>
      <c r="H90" s="12"/>
      <c r="I90" s="12"/>
      <c r="J90" s="12"/>
      <c r="K90" s="62"/>
      <c r="L90" s="310"/>
    </row>
    <row r="91" spans="1:12" ht="62.4" x14ac:dyDescent="0.25">
      <c r="A91" s="34" t="s">
        <v>33</v>
      </c>
      <c r="B91" s="63"/>
      <c r="C91" s="12"/>
      <c r="D91" s="64"/>
      <c r="E91" s="62"/>
      <c r="F91" s="12"/>
      <c r="G91" s="12"/>
      <c r="H91" s="12"/>
      <c r="I91" s="12"/>
      <c r="J91" s="12"/>
      <c r="K91" s="62"/>
      <c r="L91" s="310"/>
    </row>
    <row r="92" spans="1:12" ht="32.4" customHeight="1" x14ac:dyDescent="0.3">
      <c r="A92" s="293" t="s">
        <v>48</v>
      </c>
      <c r="B92" s="291"/>
      <c r="C92" s="291"/>
      <c r="D92" s="291"/>
      <c r="E92" s="294"/>
      <c r="F92" s="294"/>
      <c r="G92" s="294"/>
      <c r="H92" s="294"/>
      <c r="I92" s="294"/>
      <c r="J92" s="294"/>
      <c r="K92" s="294"/>
      <c r="L92" s="294"/>
    </row>
    <row r="93" spans="1:12" x14ac:dyDescent="0.3">
      <c r="A93" s="125" t="s">
        <v>12</v>
      </c>
      <c r="B93" s="121"/>
      <c r="C93" s="122"/>
      <c r="D93" s="123"/>
      <c r="E93" s="124"/>
      <c r="F93" s="16"/>
      <c r="G93" s="10"/>
      <c r="H93" s="11"/>
      <c r="I93" s="11"/>
      <c r="J93" s="11"/>
      <c r="K93" s="158"/>
      <c r="L93" s="295"/>
    </row>
    <row r="94" spans="1:12" x14ac:dyDescent="0.3">
      <c r="A94" s="74" t="s">
        <v>1</v>
      </c>
      <c r="B94" s="78"/>
      <c r="C94" s="5"/>
      <c r="D94" s="79"/>
      <c r="E94" s="76"/>
      <c r="F94" s="5"/>
      <c r="G94" s="10"/>
      <c r="H94" s="11"/>
      <c r="I94" s="11"/>
      <c r="J94" s="11"/>
      <c r="K94" s="158"/>
      <c r="L94" s="295"/>
    </row>
    <row r="95" spans="1:12" ht="46.8" x14ac:dyDescent="0.3">
      <c r="A95" s="84" t="s">
        <v>6</v>
      </c>
      <c r="B95" s="82"/>
      <c r="C95" s="4"/>
      <c r="D95" s="83"/>
      <c r="E95" s="77"/>
      <c r="F95" s="4"/>
      <c r="G95" s="10"/>
      <c r="K95" s="159"/>
      <c r="L95" s="295"/>
    </row>
    <row r="96" spans="1:12" ht="16.5" customHeight="1" x14ac:dyDescent="0.3">
      <c r="A96" s="190" t="s">
        <v>26</v>
      </c>
      <c r="B96" s="132"/>
      <c r="C96" s="131"/>
      <c r="D96" s="133"/>
      <c r="E96" s="152"/>
      <c r="F96" s="131"/>
      <c r="G96" s="134"/>
      <c r="H96" s="134"/>
      <c r="I96" s="134"/>
      <c r="J96" s="134"/>
      <c r="K96" s="146"/>
      <c r="L96" s="296"/>
    </row>
    <row r="97" spans="1:13" x14ac:dyDescent="0.3">
      <c r="A97" s="84" t="s">
        <v>8</v>
      </c>
      <c r="B97" s="82"/>
      <c r="C97" s="4"/>
      <c r="D97" s="83"/>
      <c r="E97" s="77"/>
      <c r="F97" s="4"/>
      <c r="G97" s="10"/>
      <c r="K97" s="160"/>
      <c r="L97" s="295"/>
    </row>
    <row r="98" spans="1:13" x14ac:dyDescent="0.25">
      <c r="A98" s="34" t="s">
        <v>27</v>
      </c>
      <c r="B98" s="82"/>
      <c r="C98" s="4"/>
      <c r="D98" s="83"/>
      <c r="E98" s="77"/>
      <c r="F98" s="4"/>
      <c r="G98" s="10"/>
      <c r="K98" s="149"/>
      <c r="L98" s="295"/>
    </row>
    <row r="99" spans="1:13" ht="62.4" x14ac:dyDescent="0.25">
      <c r="A99" s="34" t="s">
        <v>28</v>
      </c>
      <c r="B99" s="82"/>
      <c r="C99" s="4"/>
      <c r="D99" s="83"/>
      <c r="E99" s="77"/>
      <c r="F99" s="4"/>
      <c r="G99" s="10"/>
      <c r="K99" s="149"/>
      <c r="L99" s="295"/>
    </row>
    <row r="100" spans="1:13" x14ac:dyDescent="0.25">
      <c r="A100" s="33" t="s">
        <v>29</v>
      </c>
      <c r="B100" s="66"/>
      <c r="C100" s="15"/>
      <c r="D100" s="67"/>
      <c r="E100" s="59"/>
      <c r="F100" s="15"/>
      <c r="G100" s="15"/>
      <c r="H100" s="15"/>
      <c r="I100" s="15"/>
      <c r="J100" s="15"/>
      <c r="K100" s="59"/>
      <c r="L100" s="295"/>
    </row>
    <row r="101" spans="1:13" x14ac:dyDescent="0.25">
      <c r="A101" s="33" t="s">
        <v>30</v>
      </c>
      <c r="B101" s="66"/>
      <c r="C101" s="15"/>
      <c r="D101" s="67"/>
      <c r="E101" s="59"/>
      <c r="F101" s="15"/>
      <c r="G101" s="15"/>
      <c r="H101" s="15"/>
      <c r="I101" s="15"/>
      <c r="J101" s="15"/>
      <c r="K101" s="59"/>
      <c r="L101" s="295"/>
    </row>
    <row r="102" spans="1:13" ht="16.2" x14ac:dyDescent="0.25">
      <c r="A102" s="75" t="s">
        <v>31</v>
      </c>
      <c r="B102" s="63"/>
      <c r="C102" s="12"/>
      <c r="D102" s="64"/>
      <c r="E102" s="62"/>
      <c r="F102" s="4"/>
      <c r="G102" s="12"/>
      <c r="H102" s="12"/>
      <c r="I102" s="12"/>
      <c r="J102" s="12"/>
      <c r="K102" s="62"/>
      <c r="L102" s="295"/>
    </row>
    <row r="103" spans="1:13" x14ac:dyDescent="0.25">
      <c r="A103" s="34" t="s">
        <v>32</v>
      </c>
      <c r="B103" s="63"/>
      <c r="C103" s="12"/>
      <c r="D103" s="64"/>
      <c r="E103" s="62"/>
      <c r="F103" s="4"/>
      <c r="G103" s="12"/>
      <c r="H103" s="12"/>
      <c r="I103" s="12"/>
      <c r="J103" s="12"/>
      <c r="K103" s="62"/>
      <c r="L103" s="295"/>
    </row>
    <row r="104" spans="1:13" ht="62.4" x14ac:dyDescent="0.25">
      <c r="A104" s="34" t="s">
        <v>33</v>
      </c>
      <c r="B104" s="63"/>
      <c r="C104" s="12"/>
      <c r="D104" s="64"/>
      <c r="E104" s="62"/>
      <c r="F104" s="12"/>
      <c r="G104" s="12"/>
      <c r="H104" s="12"/>
      <c r="I104" s="12"/>
      <c r="J104" s="12"/>
      <c r="K104" s="62"/>
      <c r="L104" s="295"/>
    </row>
    <row r="105" spans="1:13" ht="15.6" customHeight="1" x14ac:dyDescent="0.3">
      <c r="A105" s="293" t="s">
        <v>49</v>
      </c>
      <c r="B105" s="291"/>
      <c r="C105" s="291"/>
      <c r="D105" s="291"/>
      <c r="E105" s="294"/>
      <c r="F105" s="294"/>
      <c r="G105" s="294"/>
      <c r="H105" s="294"/>
      <c r="I105" s="294"/>
      <c r="J105" s="294"/>
      <c r="K105" s="294"/>
      <c r="L105" s="294"/>
    </row>
    <row r="106" spans="1:13" ht="36.450000000000003" customHeight="1" x14ac:dyDescent="0.25">
      <c r="A106" s="120" t="s">
        <v>12</v>
      </c>
      <c r="B106" s="226"/>
      <c r="C106" s="227"/>
      <c r="D106" s="228"/>
      <c r="E106" s="171">
        <f>SUM(E107:E108)</f>
        <v>6000000</v>
      </c>
      <c r="F106" s="171">
        <f>SUM(F107:F108)</f>
        <v>10500000</v>
      </c>
      <c r="G106" s="171">
        <f t="shared" ref="G106:J106" si="16">SUM(G107:G108)</f>
        <v>14000000</v>
      </c>
      <c r="H106" s="171">
        <f t="shared" si="16"/>
        <v>14000000</v>
      </c>
      <c r="I106" s="171">
        <f t="shared" si="16"/>
        <v>12000000</v>
      </c>
      <c r="J106" s="171">
        <f t="shared" si="16"/>
        <v>4400001</v>
      </c>
      <c r="K106" s="229"/>
      <c r="L106" s="310" t="s">
        <v>80</v>
      </c>
      <c r="M106" s="314" t="s">
        <v>20</v>
      </c>
    </row>
    <row r="107" spans="1:13" ht="36.450000000000003" customHeight="1" x14ac:dyDescent="0.25">
      <c r="A107" s="230" t="s">
        <v>1</v>
      </c>
      <c r="B107" s="226"/>
      <c r="C107" s="231"/>
      <c r="D107" s="232"/>
      <c r="E107" s="35">
        <v>900000</v>
      </c>
      <c r="F107" s="35">
        <v>1575000</v>
      </c>
      <c r="G107" s="30">
        <v>2100000</v>
      </c>
      <c r="H107" s="30">
        <v>2100000</v>
      </c>
      <c r="I107" s="30">
        <v>1800000</v>
      </c>
      <c r="J107" s="30">
        <v>660001</v>
      </c>
      <c r="K107" s="233"/>
      <c r="L107" s="310"/>
      <c r="M107" s="314"/>
    </row>
    <row r="108" spans="1:13" ht="46.8" x14ac:dyDescent="0.25">
      <c r="A108" s="234" t="s">
        <v>6</v>
      </c>
      <c r="B108" s="226"/>
      <c r="C108" s="4"/>
      <c r="D108" s="83"/>
      <c r="E108" s="35">
        <f>E109</f>
        <v>5100000</v>
      </c>
      <c r="F108" s="35">
        <f>F109</f>
        <v>8925000</v>
      </c>
      <c r="G108" s="35">
        <f t="shared" ref="G108:J108" si="17">G109</f>
        <v>11900000</v>
      </c>
      <c r="H108" s="35">
        <f t="shared" si="17"/>
        <v>11900000</v>
      </c>
      <c r="I108" s="35">
        <f t="shared" si="17"/>
        <v>10200000</v>
      </c>
      <c r="J108" s="35">
        <f t="shared" si="17"/>
        <v>3740000</v>
      </c>
      <c r="K108" s="235"/>
      <c r="L108" s="310"/>
      <c r="M108" s="314"/>
    </row>
    <row r="109" spans="1:13" ht="16.5" customHeight="1" x14ac:dyDescent="0.25">
      <c r="A109" s="236" t="s">
        <v>26</v>
      </c>
      <c r="B109" s="132"/>
      <c r="C109" s="131"/>
      <c r="D109" s="133"/>
      <c r="E109" s="252">
        <f>E112</f>
        <v>5100000</v>
      </c>
      <c r="F109" s="252">
        <f>F112</f>
        <v>8925000</v>
      </c>
      <c r="G109" s="252">
        <f t="shared" ref="G109:J109" si="18">G112</f>
        <v>11900000</v>
      </c>
      <c r="H109" s="252">
        <f t="shared" ref="H109" si="19">H112</f>
        <v>11900000</v>
      </c>
      <c r="I109" s="252">
        <f t="shared" si="18"/>
        <v>10200000</v>
      </c>
      <c r="J109" s="252">
        <f t="shared" si="18"/>
        <v>3740000</v>
      </c>
      <c r="K109" s="145"/>
      <c r="L109" s="311"/>
      <c r="M109" s="314"/>
    </row>
    <row r="110" spans="1:13" ht="15.6" customHeight="1" x14ac:dyDescent="0.25">
      <c r="A110" s="234" t="s">
        <v>8</v>
      </c>
      <c r="B110" s="82"/>
      <c r="C110" s="4"/>
      <c r="D110" s="83"/>
      <c r="E110" s="35"/>
      <c r="F110" s="35"/>
      <c r="G110" s="110"/>
      <c r="H110" s="110"/>
      <c r="I110" s="110"/>
      <c r="J110" s="110"/>
      <c r="K110" s="237"/>
      <c r="L110" s="310"/>
      <c r="M110" s="314"/>
    </row>
    <row r="111" spans="1:13" x14ac:dyDescent="0.25">
      <c r="A111" s="238" t="s">
        <v>27</v>
      </c>
      <c r="B111" s="82"/>
      <c r="C111" s="4"/>
      <c r="D111" s="83"/>
      <c r="E111" s="35"/>
      <c r="F111" s="35"/>
      <c r="G111" s="30"/>
      <c r="H111" s="30"/>
      <c r="I111" s="30"/>
      <c r="J111" s="30"/>
      <c r="K111" s="77"/>
      <c r="L111" s="310"/>
      <c r="M111" s="314"/>
    </row>
    <row r="112" spans="1:13" ht="62.4" x14ac:dyDescent="0.25">
      <c r="A112" s="238" t="s">
        <v>28</v>
      </c>
      <c r="B112" s="226"/>
      <c r="C112" s="4"/>
      <c r="D112" s="83"/>
      <c r="E112" s="35">
        <f>E117</f>
        <v>5100000</v>
      </c>
      <c r="F112" s="35">
        <f>F117</f>
        <v>8925000</v>
      </c>
      <c r="G112" s="35">
        <f t="shared" ref="G112:J112" si="20">G117</f>
        <v>11900000</v>
      </c>
      <c r="H112" s="35">
        <f t="shared" ref="H112" si="21">H117</f>
        <v>11900000</v>
      </c>
      <c r="I112" s="35">
        <f t="shared" si="20"/>
        <v>10200000</v>
      </c>
      <c r="J112" s="35">
        <f t="shared" si="20"/>
        <v>3740000</v>
      </c>
      <c r="K112" s="239"/>
      <c r="L112" s="310"/>
      <c r="M112" s="314"/>
    </row>
    <row r="113" spans="1:13" x14ac:dyDescent="0.25">
      <c r="A113" s="240" t="s">
        <v>29</v>
      </c>
      <c r="B113" s="241"/>
      <c r="C113" s="242"/>
      <c r="D113" s="243"/>
      <c r="E113" s="171"/>
      <c r="F113" s="171"/>
      <c r="G113" s="108"/>
      <c r="H113" s="108"/>
      <c r="I113" s="108"/>
      <c r="J113" s="108"/>
      <c r="K113" s="244"/>
      <c r="L113" s="310"/>
      <c r="M113" s="314"/>
    </row>
    <row r="114" spans="1:13" x14ac:dyDescent="0.25">
      <c r="A114" s="240" t="s">
        <v>30</v>
      </c>
      <c r="B114" s="241"/>
      <c r="C114" s="242"/>
      <c r="D114" s="243"/>
      <c r="E114" s="171"/>
      <c r="F114" s="171"/>
      <c r="G114" s="108"/>
      <c r="H114" s="108"/>
      <c r="I114" s="108"/>
      <c r="J114" s="108"/>
      <c r="K114" s="244"/>
      <c r="L114" s="310"/>
      <c r="M114" s="314"/>
    </row>
    <row r="115" spans="1:13" s="17" customFormat="1" ht="16.2" x14ac:dyDescent="0.25">
      <c r="A115" s="245" t="s">
        <v>39</v>
      </c>
      <c r="B115" s="246"/>
      <c r="C115" s="247"/>
      <c r="D115" s="248"/>
      <c r="E115" s="35">
        <f>E117</f>
        <v>5100000</v>
      </c>
      <c r="F115" s="35">
        <f>F117</f>
        <v>8925000</v>
      </c>
      <c r="G115" s="35">
        <f t="shared" ref="G115:J115" si="22">G117</f>
        <v>11900000</v>
      </c>
      <c r="H115" s="35">
        <f t="shared" ref="H115" si="23">H117</f>
        <v>11900000</v>
      </c>
      <c r="I115" s="35">
        <f t="shared" si="22"/>
        <v>10200000</v>
      </c>
      <c r="J115" s="35">
        <f t="shared" si="22"/>
        <v>3740000</v>
      </c>
      <c r="K115" s="161"/>
      <c r="L115" s="310"/>
      <c r="M115" s="314"/>
    </row>
    <row r="116" spans="1:13" x14ac:dyDescent="0.25">
      <c r="A116" s="238" t="s">
        <v>32</v>
      </c>
      <c r="B116" s="249"/>
      <c r="C116" s="250"/>
      <c r="D116" s="251"/>
      <c r="E116" s="35"/>
      <c r="F116" s="35"/>
      <c r="G116" s="30"/>
      <c r="H116" s="30"/>
      <c r="I116" s="30"/>
      <c r="J116" s="30"/>
      <c r="K116" s="161"/>
      <c r="L116" s="310"/>
      <c r="M116" s="314"/>
    </row>
    <row r="117" spans="1:13" ht="93.6" x14ac:dyDescent="0.25">
      <c r="A117" s="223" t="s">
        <v>11</v>
      </c>
      <c r="B117" s="224"/>
      <c r="C117" s="30"/>
      <c r="D117" s="48"/>
      <c r="E117" s="201">
        <v>5100000</v>
      </c>
      <c r="F117" s="201">
        <v>8925000</v>
      </c>
      <c r="G117" s="113">
        <v>11900000</v>
      </c>
      <c r="H117" s="113">
        <v>11900000</v>
      </c>
      <c r="I117" s="113">
        <v>10200000</v>
      </c>
      <c r="J117" s="113">
        <v>3740000</v>
      </c>
      <c r="K117" s="225"/>
      <c r="L117" s="310"/>
      <c r="M117" s="314"/>
    </row>
    <row r="118" spans="1:13" x14ac:dyDescent="0.25">
      <c r="A118" s="297" t="s">
        <v>50</v>
      </c>
      <c r="B118" s="298"/>
      <c r="C118" s="298"/>
      <c r="D118" s="298"/>
      <c r="E118" s="299"/>
      <c r="F118" s="299"/>
      <c r="G118" s="299"/>
      <c r="H118" s="299"/>
      <c r="I118" s="299"/>
      <c r="J118" s="299"/>
      <c r="K118" s="299"/>
      <c r="L118" s="299"/>
    </row>
    <row r="119" spans="1:13" s="21" customFormat="1" ht="15" customHeight="1" x14ac:dyDescent="0.25">
      <c r="A119" s="86" t="s">
        <v>12</v>
      </c>
      <c r="B119" s="137">
        <f t="shared" ref="B119:G119" si="24">B134+B147+B160+B173+B186</f>
        <v>12870000</v>
      </c>
      <c r="C119" s="19">
        <f t="shared" si="24"/>
        <v>15000000</v>
      </c>
      <c r="D119" s="130">
        <f t="shared" si="24"/>
        <v>15030000</v>
      </c>
      <c r="E119" s="89">
        <f t="shared" si="24"/>
        <v>30000000</v>
      </c>
      <c r="F119" s="19">
        <f t="shared" si="24"/>
        <v>30000000</v>
      </c>
      <c r="G119" s="19">
        <f t="shared" si="24"/>
        <v>40000000</v>
      </c>
      <c r="H119" s="19">
        <f t="shared" ref="H119:K119" si="25">H134+H147+H160+H173+H186</f>
        <v>50000000</v>
      </c>
      <c r="I119" s="19">
        <f t="shared" si="25"/>
        <v>50000000</v>
      </c>
      <c r="J119" s="19">
        <f t="shared" si="25"/>
        <v>50000000</v>
      </c>
      <c r="K119" s="19">
        <f t="shared" si="25"/>
        <v>50000000</v>
      </c>
      <c r="L119" s="312"/>
    </row>
    <row r="120" spans="1:13" ht="15" customHeight="1" x14ac:dyDescent="0.25">
      <c r="A120" s="50" t="s">
        <v>1</v>
      </c>
      <c r="B120" s="137"/>
      <c r="C120" s="118"/>
      <c r="D120" s="138"/>
      <c r="E120" s="162"/>
      <c r="F120" s="19"/>
      <c r="G120" s="147"/>
      <c r="H120" s="118"/>
      <c r="I120" s="118"/>
      <c r="J120" s="118"/>
      <c r="K120" s="52"/>
      <c r="L120" s="312"/>
    </row>
    <row r="121" spans="1:13" ht="15" customHeight="1" x14ac:dyDescent="0.25">
      <c r="A121" s="188" t="s">
        <v>26</v>
      </c>
      <c r="B121" s="208">
        <f t="shared" ref="B121:G121" si="26">B137+B189</f>
        <v>12870000</v>
      </c>
      <c r="C121" s="31">
        <f t="shared" si="26"/>
        <v>15000000</v>
      </c>
      <c r="D121" s="114">
        <f t="shared" si="26"/>
        <v>15030000</v>
      </c>
      <c r="E121" s="51">
        <f t="shared" si="26"/>
        <v>30000000</v>
      </c>
      <c r="F121" s="31">
        <f t="shared" si="26"/>
        <v>30000000</v>
      </c>
      <c r="G121" s="31">
        <f t="shared" si="26"/>
        <v>40000000</v>
      </c>
      <c r="H121" s="31">
        <f t="shared" ref="H121:K121" si="27">H137+H189</f>
        <v>50000000</v>
      </c>
      <c r="I121" s="31">
        <f t="shared" si="27"/>
        <v>50000000</v>
      </c>
      <c r="J121" s="31">
        <f t="shared" si="27"/>
        <v>50000000</v>
      </c>
      <c r="K121" s="31">
        <f t="shared" si="27"/>
        <v>50000000</v>
      </c>
      <c r="L121" s="313"/>
    </row>
    <row r="122" spans="1:13" ht="15" customHeight="1" x14ac:dyDescent="0.25">
      <c r="A122" s="191" t="s">
        <v>8</v>
      </c>
      <c r="B122" s="137"/>
      <c r="C122" s="147"/>
      <c r="D122" s="257"/>
      <c r="E122" s="162"/>
      <c r="F122" s="147"/>
      <c r="G122" s="147"/>
      <c r="H122" s="118"/>
      <c r="I122" s="118"/>
      <c r="J122" s="118"/>
      <c r="K122" s="90"/>
      <c r="L122" s="312"/>
    </row>
    <row r="123" spans="1:13" ht="15" customHeight="1" x14ac:dyDescent="0.25">
      <c r="A123" s="34" t="s">
        <v>27</v>
      </c>
      <c r="B123" s="137"/>
      <c r="C123" s="19"/>
      <c r="D123" s="130"/>
      <c r="E123" s="256">
        <f>E139+E189</f>
        <v>30000000</v>
      </c>
      <c r="F123" s="102">
        <f>F139+F189</f>
        <v>30000000</v>
      </c>
      <c r="G123" s="102">
        <f>G139+G189</f>
        <v>40000000</v>
      </c>
      <c r="H123" s="102">
        <f t="shared" ref="H123:K123" si="28">H139+H189</f>
        <v>50000000</v>
      </c>
      <c r="I123" s="102">
        <f t="shared" si="28"/>
        <v>50000000</v>
      </c>
      <c r="J123" s="102">
        <f t="shared" si="28"/>
        <v>50000000</v>
      </c>
      <c r="K123" s="102">
        <f t="shared" si="28"/>
        <v>50000000</v>
      </c>
      <c r="L123" s="312"/>
    </row>
    <row r="124" spans="1:13" ht="72.75" customHeight="1" x14ac:dyDescent="0.25">
      <c r="A124" s="34" t="s">
        <v>28</v>
      </c>
      <c r="B124" s="224">
        <f t="shared" ref="B124:C124" si="29">B136</f>
        <v>12870000</v>
      </c>
      <c r="C124" s="102">
        <f t="shared" si="29"/>
        <v>15000000</v>
      </c>
      <c r="D124" s="278">
        <f t="shared" ref="D124" si="30">D136</f>
        <v>15030000</v>
      </c>
      <c r="E124" s="54"/>
      <c r="F124" s="18"/>
      <c r="G124" s="147"/>
      <c r="H124" s="118"/>
      <c r="I124" s="118"/>
      <c r="J124" s="118"/>
      <c r="K124" s="162"/>
      <c r="L124" s="312"/>
    </row>
    <row r="125" spans="1:13" ht="15" customHeight="1" x14ac:dyDescent="0.25">
      <c r="A125" s="33" t="s">
        <v>29</v>
      </c>
      <c r="B125" s="279"/>
      <c r="C125" s="106"/>
      <c r="D125" s="280"/>
      <c r="E125" s="59"/>
      <c r="F125" s="15"/>
      <c r="G125" s="106"/>
      <c r="H125" s="15"/>
      <c r="I125" s="15"/>
      <c r="J125" s="15"/>
      <c r="K125" s="59"/>
      <c r="L125" s="312"/>
    </row>
    <row r="126" spans="1:13" ht="15" customHeight="1" x14ac:dyDescent="0.25">
      <c r="A126" s="75" t="s">
        <v>30</v>
      </c>
      <c r="B126" s="279"/>
      <c r="C126" s="106"/>
      <c r="D126" s="280"/>
      <c r="E126" s="59"/>
      <c r="F126" s="15"/>
      <c r="G126" s="106"/>
      <c r="H126" s="15"/>
      <c r="I126" s="15"/>
      <c r="J126" s="15"/>
      <c r="K126" s="59"/>
      <c r="L126" s="312"/>
    </row>
    <row r="127" spans="1:13" s="28" customFormat="1" ht="15" customHeight="1" x14ac:dyDescent="0.25">
      <c r="A127" s="87" t="s">
        <v>31</v>
      </c>
      <c r="B127" s="45">
        <f t="shared" ref="B127:C127" si="31">B124</f>
        <v>12870000</v>
      </c>
      <c r="C127" s="25">
        <f t="shared" si="31"/>
        <v>15000000</v>
      </c>
      <c r="D127" s="46">
        <f t="shared" ref="D127" si="32">D124</f>
        <v>15030000</v>
      </c>
      <c r="E127" s="43">
        <f>E134</f>
        <v>30000000</v>
      </c>
      <c r="F127" s="25">
        <f>F134</f>
        <v>30000000</v>
      </c>
      <c r="G127" s="25">
        <f>G134</f>
        <v>40000000</v>
      </c>
      <c r="H127" s="25">
        <f t="shared" ref="H127:K127" si="33">H134</f>
        <v>50000000</v>
      </c>
      <c r="I127" s="25">
        <f t="shared" si="33"/>
        <v>50000000</v>
      </c>
      <c r="J127" s="25">
        <f t="shared" si="33"/>
        <v>50000000</v>
      </c>
      <c r="K127" s="25">
        <f t="shared" si="33"/>
        <v>50000000</v>
      </c>
      <c r="L127" s="312"/>
    </row>
    <row r="128" spans="1:13" s="28" customFormat="1" ht="15" customHeight="1" x14ac:dyDescent="0.25">
      <c r="A128" s="88" t="s">
        <v>27</v>
      </c>
      <c r="B128" s="45"/>
      <c r="C128" s="25"/>
      <c r="D128" s="46"/>
      <c r="E128" s="43">
        <f>E127</f>
        <v>30000000</v>
      </c>
      <c r="F128" s="25">
        <f>F127</f>
        <v>30000000</v>
      </c>
      <c r="G128" s="25">
        <f>G127</f>
        <v>40000000</v>
      </c>
      <c r="H128" s="25">
        <f t="shared" ref="H128:K128" si="34">H127</f>
        <v>50000000</v>
      </c>
      <c r="I128" s="25">
        <f t="shared" si="34"/>
        <v>50000000</v>
      </c>
      <c r="J128" s="25">
        <f t="shared" si="34"/>
        <v>50000000</v>
      </c>
      <c r="K128" s="25">
        <f t="shared" si="34"/>
        <v>50000000</v>
      </c>
      <c r="L128" s="312"/>
    </row>
    <row r="129" spans="1:12" s="28" customFormat="1" ht="54.6" customHeight="1" x14ac:dyDescent="0.25">
      <c r="A129" s="88" t="s">
        <v>28</v>
      </c>
      <c r="B129" s="45">
        <f t="shared" ref="B129:C129" si="35">B127</f>
        <v>12870000</v>
      </c>
      <c r="C129" s="25">
        <f t="shared" si="35"/>
        <v>15000000</v>
      </c>
      <c r="D129" s="46">
        <f t="shared" ref="D129" si="36">D127</f>
        <v>15030000</v>
      </c>
      <c r="E129" s="91"/>
      <c r="F129" s="27"/>
      <c r="G129" s="22"/>
      <c r="H129" s="22"/>
      <c r="I129" s="22"/>
      <c r="J129" s="22"/>
      <c r="K129" s="163"/>
      <c r="L129" s="312"/>
    </row>
    <row r="130" spans="1:12" s="28" customFormat="1" ht="30.6" customHeight="1" x14ac:dyDescent="0.25">
      <c r="A130" s="87" t="s">
        <v>38</v>
      </c>
      <c r="B130" s="93"/>
      <c r="C130" s="27"/>
      <c r="D130" s="92"/>
      <c r="E130" s="43"/>
      <c r="F130" s="25"/>
      <c r="G130" s="22"/>
      <c r="H130" s="22"/>
      <c r="I130" s="22"/>
      <c r="J130" s="22"/>
      <c r="K130" s="163"/>
      <c r="L130" s="312"/>
    </row>
    <row r="131" spans="1:12" s="28" customFormat="1" ht="15" customHeight="1" x14ac:dyDescent="0.25">
      <c r="A131" s="88" t="s">
        <v>27</v>
      </c>
      <c r="B131" s="93"/>
      <c r="C131" s="27"/>
      <c r="D131" s="92"/>
      <c r="E131" s="43"/>
      <c r="F131" s="25"/>
      <c r="G131" s="22"/>
      <c r="H131" s="22"/>
      <c r="I131" s="22"/>
      <c r="J131" s="22"/>
      <c r="K131" s="163"/>
      <c r="L131" s="312"/>
    </row>
    <row r="132" spans="1:12" s="28" customFormat="1" ht="54.6" customHeight="1" x14ac:dyDescent="0.25">
      <c r="A132" s="88" t="s">
        <v>28</v>
      </c>
      <c r="B132" s="211"/>
      <c r="C132" s="27"/>
      <c r="D132" s="92"/>
      <c r="E132" s="91"/>
      <c r="F132" s="27"/>
      <c r="G132" s="22"/>
      <c r="H132" s="22"/>
      <c r="I132" s="22"/>
      <c r="J132" s="22"/>
      <c r="K132" s="163"/>
      <c r="L132" s="312"/>
    </row>
    <row r="133" spans="1:12" ht="15.6" customHeight="1" x14ac:dyDescent="0.3">
      <c r="A133" s="307" t="s">
        <v>51</v>
      </c>
      <c r="B133" s="291"/>
      <c r="C133" s="291"/>
      <c r="D133" s="291"/>
      <c r="E133" s="291"/>
      <c r="F133" s="291"/>
      <c r="G133" s="291"/>
      <c r="H133" s="291"/>
      <c r="I133" s="291"/>
      <c r="J133" s="291"/>
      <c r="K133" s="291"/>
      <c r="L133" s="291"/>
    </row>
    <row r="134" spans="1:12" x14ac:dyDescent="0.3">
      <c r="A134" s="125" t="s">
        <v>12</v>
      </c>
      <c r="B134" s="263">
        <f t="shared" ref="B134:C134" si="37">B136</f>
        <v>12870000</v>
      </c>
      <c r="C134" s="108">
        <f t="shared" si="37"/>
        <v>15000000</v>
      </c>
      <c r="D134" s="266">
        <f t="shared" ref="D134" si="38">D136</f>
        <v>15030000</v>
      </c>
      <c r="E134" s="171">
        <f>E139</f>
        <v>30000000</v>
      </c>
      <c r="F134" s="108">
        <f>F139</f>
        <v>30000000</v>
      </c>
      <c r="G134" s="108">
        <f>G139</f>
        <v>40000000</v>
      </c>
      <c r="H134" s="108">
        <f t="shared" ref="H134:K134" si="39">H139</f>
        <v>50000000</v>
      </c>
      <c r="I134" s="108">
        <f t="shared" si="39"/>
        <v>50000000</v>
      </c>
      <c r="J134" s="108">
        <f t="shared" si="39"/>
        <v>50000000</v>
      </c>
      <c r="K134" s="108">
        <f t="shared" si="39"/>
        <v>50000000</v>
      </c>
      <c r="L134" s="308" t="s">
        <v>21</v>
      </c>
    </row>
    <row r="135" spans="1:12" x14ac:dyDescent="0.25">
      <c r="A135" s="74" t="s">
        <v>1</v>
      </c>
      <c r="B135" s="47"/>
      <c r="C135" s="30"/>
      <c r="D135" s="48"/>
      <c r="E135" s="35"/>
      <c r="F135" s="30"/>
      <c r="G135" s="110"/>
      <c r="H135" s="111"/>
      <c r="I135" s="111"/>
      <c r="J135" s="111"/>
      <c r="K135" s="172"/>
      <c r="L135" s="308"/>
    </row>
    <row r="136" spans="1:12" ht="46.8" x14ac:dyDescent="0.3">
      <c r="A136" s="84" t="s">
        <v>6</v>
      </c>
      <c r="B136" s="47">
        <f t="shared" ref="B136:C136" si="40">B140</f>
        <v>12870000</v>
      </c>
      <c r="C136" s="30">
        <f t="shared" si="40"/>
        <v>15000000</v>
      </c>
      <c r="D136" s="48">
        <f t="shared" ref="D136" si="41">D140</f>
        <v>15030000</v>
      </c>
      <c r="E136" s="35"/>
      <c r="F136" s="30"/>
      <c r="G136" s="110"/>
      <c r="H136" s="110"/>
      <c r="I136" s="110"/>
      <c r="J136" s="110"/>
      <c r="K136" s="281"/>
      <c r="L136" s="308"/>
    </row>
    <row r="137" spans="1:12" ht="16.5" customHeight="1" x14ac:dyDescent="0.3">
      <c r="A137" s="192" t="s">
        <v>26</v>
      </c>
      <c r="B137" s="47">
        <f t="shared" ref="B137:C137" si="42">B140</f>
        <v>12870000</v>
      </c>
      <c r="C137" s="30">
        <f t="shared" si="42"/>
        <v>15000000</v>
      </c>
      <c r="D137" s="48">
        <f t="shared" ref="D137" si="43">D140</f>
        <v>15030000</v>
      </c>
      <c r="E137" s="35">
        <f>E139</f>
        <v>30000000</v>
      </c>
      <c r="F137" s="30">
        <f>F139</f>
        <v>30000000</v>
      </c>
      <c r="G137" s="30">
        <f>G139</f>
        <v>40000000</v>
      </c>
      <c r="H137" s="30">
        <f t="shared" ref="H137:K137" si="44">H139</f>
        <v>50000000</v>
      </c>
      <c r="I137" s="30">
        <f t="shared" si="44"/>
        <v>50000000</v>
      </c>
      <c r="J137" s="30">
        <f t="shared" si="44"/>
        <v>50000000</v>
      </c>
      <c r="K137" s="30">
        <f t="shared" si="44"/>
        <v>50000000</v>
      </c>
      <c r="L137" s="309"/>
    </row>
    <row r="138" spans="1:12" x14ac:dyDescent="0.3">
      <c r="A138" s="84" t="s">
        <v>8</v>
      </c>
      <c r="B138" s="47"/>
      <c r="C138" s="30"/>
      <c r="D138" s="48"/>
      <c r="E138" s="35"/>
      <c r="F138" s="30"/>
      <c r="G138" s="110"/>
      <c r="H138" s="110"/>
      <c r="I138" s="110"/>
      <c r="J138" s="110"/>
      <c r="K138" s="282"/>
      <c r="L138" s="308"/>
    </row>
    <row r="139" spans="1:12" x14ac:dyDescent="0.25">
      <c r="A139" s="34" t="s">
        <v>27</v>
      </c>
      <c r="B139" s="47"/>
      <c r="C139" s="30"/>
      <c r="D139" s="48"/>
      <c r="E139" s="35">
        <f>E144</f>
        <v>30000000</v>
      </c>
      <c r="F139" s="30">
        <f>F144</f>
        <v>30000000</v>
      </c>
      <c r="G139" s="30">
        <f>G144</f>
        <v>40000000</v>
      </c>
      <c r="H139" s="30">
        <f t="shared" ref="H139:K139" si="45">H144</f>
        <v>50000000</v>
      </c>
      <c r="I139" s="30">
        <f t="shared" si="45"/>
        <v>50000000</v>
      </c>
      <c r="J139" s="30">
        <f t="shared" si="45"/>
        <v>50000000</v>
      </c>
      <c r="K139" s="30">
        <f t="shared" si="45"/>
        <v>50000000</v>
      </c>
      <c r="L139" s="308"/>
    </row>
    <row r="140" spans="1:12" ht="62.4" x14ac:dyDescent="0.25">
      <c r="A140" s="34" t="s">
        <v>28</v>
      </c>
      <c r="B140" s="47">
        <f t="shared" ref="B140:C140" si="46">B145</f>
        <v>12870000</v>
      </c>
      <c r="C140" s="30">
        <f t="shared" si="46"/>
        <v>15000000</v>
      </c>
      <c r="D140" s="48">
        <f t="shared" ref="D140" si="47">D145</f>
        <v>15030000</v>
      </c>
      <c r="E140" s="35"/>
      <c r="F140" s="30"/>
      <c r="G140" s="110"/>
      <c r="H140" s="110"/>
      <c r="I140" s="110"/>
      <c r="J140" s="110"/>
      <c r="K140" s="173"/>
      <c r="L140" s="308"/>
    </row>
    <row r="141" spans="1:12" x14ac:dyDescent="0.25">
      <c r="A141" s="33" t="s">
        <v>29</v>
      </c>
      <c r="B141" s="263"/>
      <c r="C141" s="108"/>
      <c r="D141" s="266"/>
      <c r="E141" s="171"/>
      <c r="F141" s="108"/>
      <c r="G141" s="108"/>
      <c r="H141" s="108"/>
      <c r="I141" s="108"/>
      <c r="J141" s="108"/>
      <c r="K141" s="171"/>
      <c r="L141" s="308"/>
    </row>
    <row r="142" spans="1:12" x14ac:dyDescent="0.25">
      <c r="A142" s="33" t="s">
        <v>30</v>
      </c>
      <c r="B142" s="263"/>
      <c r="C142" s="108"/>
      <c r="D142" s="266"/>
      <c r="E142" s="171"/>
      <c r="F142" s="108"/>
      <c r="G142" s="108"/>
      <c r="H142" s="108"/>
      <c r="I142" s="108"/>
      <c r="J142" s="108"/>
      <c r="K142" s="171"/>
      <c r="L142" s="308"/>
    </row>
    <row r="143" spans="1:12" ht="16.2" x14ac:dyDescent="0.25">
      <c r="A143" s="75" t="s">
        <v>31</v>
      </c>
      <c r="B143" s="267"/>
      <c r="C143" s="109"/>
      <c r="D143" s="268"/>
      <c r="E143" s="175"/>
      <c r="F143" s="30"/>
      <c r="G143" s="109"/>
      <c r="H143" s="109"/>
      <c r="I143" s="109"/>
      <c r="J143" s="109"/>
      <c r="K143" s="175"/>
      <c r="L143" s="308"/>
    </row>
    <row r="144" spans="1:12" x14ac:dyDescent="0.25">
      <c r="A144" s="34" t="s">
        <v>32</v>
      </c>
      <c r="B144" s="267"/>
      <c r="C144" s="109"/>
      <c r="D144" s="268"/>
      <c r="E144" s="174">
        <v>30000000</v>
      </c>
      <c r="F144" s="112">
        <v>30000000</v>
      </c>
      <c r="G144" s="112">
        <v>40000000</v>
      </c>
      <c r="H144" s="113">
        <v>50000000</v>
      </c>
      <c r="I144" s="113">
        <v>50000000</v>
      </c>
      <c r="J144" s="113">
        <v>50000000</v>
      </c>
      <c r="K144" s="113">
        <v>50000000</v>
      </c>
      <c r="L144" s="308"/>
    </row>
    <row r="145" spans="1:12" ht="78" x14ac:dyDescent="0.25">
      <c r="A145" s="34" t="s">
        <v>37</v>
      </c>
      <c r="B145" s="47">
        <v>12870000</v>
      </c>
      <c r="C145" s="30">
        <v>15000000</v>
      </c>
      <c r="D145" s="48">
        <v>15030000</v>
      </c>
      <c r="E145" s="175"/>
      <c r="F145" s="109"/>
      <c r="G145" s="109"/>
      <c r="H145" s="109"/>
      <c r="I145" s="109"/>
      <c r="J145" s="109"/>
      <c r="K145" s="175"/>
      <c r="L145" s="308"/>
    </row>
    <row r="146" spans="1:12" ht="15.6" customHeight="1" x14ac:dyDescent="0.3">
      <c r="A146" s="307" t="s">
        <v>52</v>
      </c>
      <c r="B146" s="291"/>
      <c r="C146" s="291"/>
      <c r="D146" s="291"/>
      <c r="E146" s="291"/>
      <c r="F146" s="291"/>
      <c r="G146" s="291"/>
      <c r="H146" s="291"/>
      <c r="I146" s="291"/>
      <c r="J146" s="291"/>
      <c r="K146" s="291"/>
      <c r="L146" s="291"/>
    </row>
    <row r="147" spans="1:12" x14ac:dyDescent="0.3">
      <c r="A147" s="125" t="s">
        <v>12</v>
      </c>
      <c r="B147" s="121"/>
      <c r="C147" s="122"/>
      <c r="D147" s="123"/>
      <c r="E147" s="124"/>
      <c r="F147" s="16"/>
      <c r="G147" s="10"/>
      <c r="H147" s="11"/>
      <c r="I147" s="11"/>
      <c r="J147" s="11"/>
      <c r="K147" s="158"/>
      <c r="L147" s="295"/>
    </row>
    <row r="148" spans="1:12" x14ac:dyDescent="0.3">
      <c r="A148" s="74" t="s">
        <v>1</v>
      </c>
      <c r="B148" s="78"/>
      <c r="C148" s="5"/>
      <c r="D148" s="79"/>
      <c r="E148" s="76"/>
      <c r="F148" s="5"/>
      <c r="G148" s="10"/>
      <c r="H148" s="11"/>
      <c r="I148" s="11"/>
      <c r="J148" s="11"/>
      <c r="K148" s="158"/>
      <c r="L148" s="295"/>
    </row>
    <row r="149" spans="1:12" ht="46.8" x14ac:dyDescent="0.3">
      <c r="A149" s="84" t="s">
        <v>6</v>
      </c>
      <c r="B149" s="82"/>
      <c r="C149" s="4"/>
      <c r="D149" s="83"/>
      <c r="E149" s="77"/>
      <c r="F149" s="4"/>
      <c r="G149" s="10"/>
      <c r="K149" s="159"/>
      <c r="L149" s="295"/>
    </row>
    <row r="150" spans="1:12" ht="16.5" customHeight="1" x14ac:dyDescent="0.3">
      <c r="A150" s="192" t="s">
        <v>26</v>
      </c>
      <c r="B150" s="82"/>
      <c r="C150" s="4"/>
      <c r="D150" s="83"/>
      <c r="E150" s="77"/>
      <c r="F150" s="4"/>
      <c r="G150" s="10"/>
      <c r="L150" s="296"/>
    </row>
    <row r="151" spans="1:12" x14ac:dyDescent="0.3">
      <c r="A151" s="84" t="s">
        <v>8</v>
      </c>
      <c r="B151" s="82"/>
      <c r="C151" s="4"/>
      <c r="D151" s="83"/>
      <c r="E151" s="77"/>
      <c r="F151" s="4"/>
      <c r="G151" s="10"/>
      <c r="K151" s="160"/>
      <c r="L151" s="295"/>
    </row>
    <row r="152" spans="1:12" x14ac:dyDescent="0.25">
      <c r="A152" s="34" t="s">
        <v>27</v>
      </c>
      <c r="B152" s="82"/>
      <c r="C152" s="4"/>
      <c r="D152" s="83"/>
      <c r="E152" s="77"/>
      <c r="F152" s="4"/>
      <c r="G152" s="10"/>
      <c r="K152" s="149"/>
      <c r="L152" s="295"/>
    </row>
    <row r="153" spans="1:12" ht="62.4" x14ac:dyDescent="0.25">
      <c r="A153" s="34" t="s">
        <v>28</v>
      </c>
      <c r="B153" s="82"/>
      <c r="C153" s="4"/>
      <c r="D153" s="83"/>
      <c r="E153" s="77"/>
      <c r="F153" s="4"/>
      <c r="G153" s="10"/>
      <c r="K153" s="149"/>
      <c r="L153" s="295"/>
    </row>
    <row r="154" spans="1:12" x14ac:dyDescent="0.25">
      <c r="A154" s="33" t="s">
        <v>29</v>
      </c>
      <c r="B154" s="66"/>
      <c r="C154" s="15"/>
      <c r="D154" s="67"/>
      <c r="E154" s="59"/>
      <c r="F154" s="15"/>
      <c r="G154" s="15"/>
      <c r="H154" s="15"/>
      <c r="I154" s="15"/>
      <c r="J154" s="15"/>
      <c r="K154" s="59"/>
      <c r="L154" s="295"/>
    </row>
    <row r="155" spans="1:12" x14ac:dyDescent="0.25">
      <c r="A155" s="33" t="s">
        <v>30</v>
      </c>
      <c r="B155" s="66"/>
      <c r="C155" s="15"/>
      <c r="D155" s="67"/>
      <c r="E155" s="59"/>
      <c r="F155" s="15"/>
      <c r="G155" s="15"/>
      <c r="H155" s="15"/>
      <c r="I155" s="15"/>
      <c r="J155" s="15"/>
      <c r="K155" s="59"/>
      <c r="L155" s="295"/>
    </row>
    <row r="156" spans="1:12" ht="16.2" x14ac:dyDescent="0.25">
      <c r="A156" s="75" t="s">
        <v>31</v>
      </c>
      <c r="B156" s="63"/>
      <c r="C156" s="12"/>
      <c r="D156" s="64"/>
      <c r="E156" s="62"/>
      <c r="F156" s="4"/>
      <c r="G156" s="12"/>
      <c r="H156" s="12"/>
      <c r="I156" s="12"/>
      <c r="J156" s="12"/>
      <c r="K156" s="62"/>
      <c r="L156" s="295"/>
    </row>
    <row r="157" spans="1:12" x14ac:dyDescent="0.25">
      <c r="A157" s="34" t="s">
        <v>32</v>
      </c>
      <c r="B157" s="63"/>
      <c r="C157" s="12"/>
      <c r="D157" s="64"/>
      <c r="E157" s="62"/>
      <c r="F157" s="4"/>
      <c r="G157" s="12"/>
      <c r="H157" s="12"/>
      <c r="I157" s="12"/>
      <c r="J157" s="12"/>
      <c r="K157" s="62"/>
      <c r="L157" s="295"/>
    </row>
    <row r="158" spans="1:12" ht="62.4" x14ac:dyDescent="0.25">
      <c r="A158" s="34" t="s">
        <v>33</v>
      </c>
      <c r="B158" s="63"/>
      <c r="C158" s="12"/>
      <c r="D158" s="64"/>
      <c r="E158" s="62"/>
      <c r="F158" s="12"/>
      <c r="G158" s="12"/>
      <c r="H158" s="12"/>
      <c r="I158" s="12"/>
      <c r="J158" s="12"/>
      <c r="K158" s="62"/>
      <c r="L158" s="295"/>
    </row>
    <row r="159" spans="1:12" ht="15.6" customHeight="1" x14ac:dyDescent="0.3">
      <c r="A159" s="307" t="s">
        <v>53</v>
      </c>
      <c r="B159" s="291"/>
      <c r="C159" s="291"/>
      <c r="D159" s="291"/>
      <c r="E159" s="291"/>
      <c r="F159" s="291"/>
      <c r="G159" s="291"/>
      <c r="H159" s="291"/>
      <c r="I159" s="291"/>
      <c r="J159" s="291"/>
      <c r="K159" s="291"/>
      <c r="L159" s="291"/>
    </row>
    <row r="160" spans="1:12" x14ac:dyDescent="0.3">
      <c r="A160" s="125" t="s">
        <v>12</v>
      </c>
      <c r="B160" s="121"/>
      <c r="C160" s="122"/>
      <c r="D160" s="123"/>
      <c r="E160" s="124"/>
      <c r="F160" s="16"/>
      <c r="G160" s="10"/>
      <c r="H160" s="11"/>
      <c r="I160" s="11"/>
      <c r="J160" s="11"/>
      <c r="K160" s="158"/>
      <c r="L160" s="295"/>
    </row>
    <row r="161" spans="1:12" x14ac:dyDescent="0.3">
      <c r="A161" s="74" t="s">
        <v>1</v>
      </c>
      <c r="B161" s="78"/>
      <c r="C161" s="5"/>
      <c r="D161" s="79"/>
      <c r="E161" s="76"/>
      <c r="F161" s="5"/>
      <c r="G161" s="10"/>
      <c r="H161" s="11"/>
      <c r="I161" s="11"/>
      <c r="J161" s="11"/>
      <c r="K161" s="158"/>
      <c r="L161" s="295"/>
    </row>
    <row r="162" spans="1:12" ht="46.8" x14ac:dyDescent="0.3">
      <c r="A162" s="84" t="s">
        <v>6</v>
      </c>
      <c r="B162" s="82"/>
      <c r="C162" s="4"/>
      <c r="D162" s="83"/>
      <c r="E162" s="77"/>
      <c r="F162" s="4"/>
      <c r="G162" s="10"/>
      <c r="K162" s="159"/>
      <c r="L162" s="295"/>
    </row>
    <row r="163" spans="1:12" ht="16.5" customHeight="1" x14ac:dyDescent="0.3">
      <c r="A163" s="192" t="s">
        <v>26</v>
      </c>
      <c r="B163" s="82"/>
      <c r="C163" s="4"/>
      <c r="D163" s="83"/>
      <c r="E163" s="77"/>
      <c r="F163" s="4"/>
      <c r="G163" s="10"/>
      <c r="L163" s="296"/>
    </row>
    <row r="164" spans="1:12" x14ac:dyDescent="0.3">
      <c r="A164" s="84" t="s">
        <v>8</v>
      </c>
      <c r="B164" s="82"/>
      <c r="C164" s="4"/>
      <c r="D164" s="83"/>
      <c r="E164" s="77"/>
      <c r="F164" s="4"/>
      <c r="G164" s="10"/>
      <c r="K164" s="160"/>
      <c r="L164" s="295"/>
    </row>
    <row r="165" spans="1:12" x14ac:dyDescent="0.25">
      <c r="A165" s="34" t="s">
        <v>27</v>
      </c>
      <c r="B165" s="82"/>
      <c r="C165" s="4"/>
      <c r="D165" s="83"/>
      <c r="E165" s="77"/>
      <c r="F165" s="4"/>
      <c r="G165" s="10"/>
      <c r="K165" s="149"/>
      <c r="L165" s="295"/>
    </row>
    <row r="166" spans="1:12" ht="62.4" x14ac:dyDescent="0.25">
      <c r="A166" s="34" t="s">
        <v>28</v>
      </c>
      <c r="B166" s="82"/>
      <c r="C166" s="4"/>
      <c r="D166" s="83"/>
      <c r="E166" s="77"/>
      <c r="F166" s="4"/>
      <c r="G166" s="10"/>
      <c r="K166" s="149"/>
      <c r="L166" s="295"/>
    </row>
    <row r="167" spans="1:12" x14ac:dyDescent="0.25">
      <c r="A167" s="33" t="s">
        <v>29</v>
      </c>
      <c r="B167" s="66"/>
      <c r="C167" s="15"/>
      <c r="D167" s="67"/>
      <c r="E167" s="59"/>
      <c r="F167" s="15"/>
      <c r="G167" s="15"/>
      <c r="H167" s="15"/>
      <c r="I167" s="15"/>
      <c r="J167" s="15"/>
      <c r="K167" s="59"/>
      <c r="L167" s="295"/>
    </row>
    <row r="168" spans="1:12" x14ac:dyDescent="0.25">
      <c r="A168" s="33" t="s">
        <v>30</v>
      </c>
      <c r="B168" s="66"/>
      <c r="C168" s="15"/>
      <c r="D168" s="67"/>
      <c r="E168" s="59"/>
      <c r="F168" s="15"/>
      <c r="G168" s="15"/>
      <c r="H168" s="15"/>
      <c r="I168" s="15"/>
      <c r="J168" s="15"/>
      <c r="K168" s="59"/>
      <c r="L168" s="295"/>
    </row>
    <row r="169" spans="1:12" ht="16.2" x14ac:dyDescent="0.25">
      <c r="A169" s="75" t="s">
        <v>31</v>
      </c>
      <c r="B169" s="63"/>
      <c r="C169" s="12"/>
      <c r="D169" s="64"/>
      <c r="E169" s="62"/>
      <c r="F169" s="4"/>
      <c r="G169" s="12"/>
      <c r="H169" s="12"/>
      <c r="I169" s="12"/>
      <c r="J169" s="12"/>
      <c r="K169" s="62"/>
      <c r="L169" s="295"/>
    </row>
    <row r="170" spans="1:12" x14ac:dyDescent="0.25">
      <c r="A170" s="34" t="s">
        <v>32</v>
      </c>
      <c r="B170" s="63"/>
      <c r="C170" s="12"/>
      <c r="D170" s="64"/>
      <c r="E170" s="62"/>
      <c r="F170" s="4"/>
      <c r="G170" s="12"/>
      <c r="H170" s="12"/>
      <c r="I170" s="12"/>
      <c r="J170" s="12"/>
      <c r="K170" s="62"/>
      <c r="L170" s="295"/>
    </row>
    <row r="171" spans="1:12" ht="62.4" x14ac:dyDescent="0.25">
      <c r="A171" s="34" t="s">
        <v>33</v>
      </c>
      <c r="B171" s="63"/>
      <c r="C171" s="12"/>
      <c r="D171" s="64"/>
      <c r="E171" s="62"/>
      <c r="F171" s="12"/>
      <c r="G171" s="12"/>
      <c r="H171" s="12"/>
      <c r="I171" s="12"/>
      <c r="J171" s="12"/>
      <c r="K171" s="62"/>
      <c r="L171" s="295"/>
    </row>
    <row r="172" spans="1:12" ht="15.6" customHeight="1" x14ac:dyDescent="0.3">
      <c r="A172" s="307" t="s">
        <v>54</v>
      </c>
      <c r="B172" s="291"/>
      <c r="C172" s="291"/>
      <c r="D172" s="291"/>
      <c r="E172" s="291"/>
      <c r="F172" s="291"/>
      <c r="G172" s="291"/>
      <c r="H172" s="291"/>
      <c r="I172" s="291"/>
      <c r="J172" s="291"/>
      <c r="K172" s="291"/>
      <c r="L172" s="291"/>
    </row>
    <row r="173" spans="1:12" x14ac:dyDescent="0.3">
      <c r="A173" s="125" t="s">
        <v>12</v>
      </c>
      <c r="B173" s="121"/>
      <c r="C173" s="122"/>
      <c r="D173" s="123"/>
      <c r="E173" s="124"/>
      <c r="F173" s="16"/>
      <c r="G173" s="10"/>
      <c r="H173" s="11"/>
      <c r="I173" s="11"/>
      <c r="J173" s="11"/>
      <c r="K173" s="158"/>
      <c r="L173" s="295"/>
    </row>
    <row r="174" spans="1:12" x14ac:dyDescent="0.3">
      <c r="A174" s="74" t="s">
        <v>1</v>
      </c>
      <c r="B174" s="78"/>
      <c r="C174" s="5"/>
      <c r="D174" s="79"/>
      <c r="E174" s="76"/>
      <c r="F174" s="5"/>
      <c r="G174" s="10"/>
      <c r="H174" s="11"/>
      <c r="I174" s="11"/>
      <c r="J174" s="11"/>
      <c r="K174" s="158"/>
      <c r="L174" s="295"/>
    </row>
    <row r="175" spans="1:12" ht="46.8" x14ac:dyDescent="0.3">
      <c r="A175" s="84" t="s">
        <v>6</v>
      </c>
      <c r="B175" s="82"/>
      <c r="C175" s="4"/>
      <c r="D175" s="83"/>
      <c r="E175" s="77"/>
      <c r="F175" s="4"/>
      <c r="G175" s="10"/>
      <c r="K175" s="159"/>
      <c r="L175" s="295"/>
    </row>
    <row r="176" spans="1:12" ht="16.5" customHeight="1" x14ac:dyDescent="0.3">
      <c r="A176" s="192" t="s">
        <v>26</v>
      </c>
      <c r="B176" s="82"/>
      <c r="C176" s="4"/>
      <c r="D176" s="83"/>
      <c r="E176" s="77"/>
      <c r="F176" s="4"/>
      <c r="G176" s="10"/>
      <c r="L176" s="296"/>
    </row>
    <row r="177" spans="1:12" x14ac:dyDescent="0.3">
      <c r="A177" s="84" t="s">
        <v>8</v>
      </c>
      <c r="B177" s="82"/>
      <c r="C177" s="4"/>
      <c r="D177" s="83"/>
      <c r="E177" s="77"/>
      <c r="F177" s="4"/>
      <c r="G177" s="10"/>
      <c r="K177" s="160"/>
      <c r="L177" s="295"/>
    </row>
    <row r="178" spans="1:12" x14ac:dyDescent="0.25">
      <c r="A178" s="34" t="s">
        <v>27</v>
      </c>
      <c r="B178" s="82"/>
      <c r="C178" s="4"/>
      <c r="D178" s="83"/>
      <c r="E178" s="77"/>
      <c r="F178" s="4"/>
      <c r="G178" s="10"/>
      <c r="K178" s="149"/>
      <c r="L178" s="295"/>
    </row>
    <row r="179" spans="1:12" ht="62.4" x14ac:dyDescent="0.25">
      <c r="A179" s="34" t="s">
        <v>28</v>
      </c>
      <c r="B179" s="82"/>
      <c r="C179" s="4"/>
      <c r="D179" s="83"/>
      <c r="E179" s="77"/>
      <c r="F179" s="4"/>
      <c r="G179" s="10"/>
      <c r="K179" s="149"/>
      <c r="L179" s="295"/>
    </row>
    <row r="180" spans="1:12" x14ac:dyDescent="0.25">
      <c r="A180" s="33" t="s">
        <v>29</v>
      </c>
      <c r="B180" s="66"/>
      <c r="C180" s="15"/>
      <c r="D180" s="67"/>
      <c r="E180" s="59"/>
      <c r="F180" s="15"/>
      <c r="G180" s="15"/>
      <c r="H180" s="15"/>
      <c r="I180" s="15"/>
      <c r="J180" s="15"/>
      <c r="K180" s="59"/>
      <c r="L180" s="295"/>
    </row>
    <row r="181" spans="1:12" x14ac:dyDescent="0.25">
      <c r="A181" s="33" t="s">
        <v>30</v>
      </c>
      <c r="B181" s="66"/>
      <c r="C181" s="15"/>
      <c r="D181" s="67"/>
      <c r="E181" s="59"/>
      <c r="F181" s="15"/>
      <c r="G181" s="15"/>
      <c r="H181" s="15"/>
      <c r="I181" s="15"/>
      <c r="J181" s="15"/>
      <c r="K181" s="59"/>
      <c r="L181" s="295"/>
    </row>
    <row r="182" spans="1:12" ht="16.2" x14ac:dyDescent="0.25">
      <c r="A182" s="75" t="s">
        <v>31</v>
      </c>
      <c r="B182" s="63"/>
      <c r="C182" s="12"/>
      <c r="D182" s="64"/>
      <c r="E182" s="62"/>
      <c r="F182" s="4"/>
      <c r="G182" s="12"/>
      <c r="H182" s="12"/>
      <c r="I182" s="12"/>
      <c r="J182" s="12"/>
      <c r="K182" s="62"/>
      <c r="L182" s="295"/>
    </row>
    <row r="183" spans="1:12" x14ac:dyDescent="0.25">
      <c r="A183" s="34" t="s">
        <v>32</v>
      </c>
      <c r="B183" s="63"/>
      <c r="C183" s="12"/>
      <c r="D183" s="64"/>
      <c r="E183" s="62"/>
      <c r="F183" s="4"/>
      <c r="G183" s="12"/>
      <c r="H183" s="12"/>
      <c r="I183" s="12"/>
      <c r="J183" s="12"/>
      <c r="K183" s="62"/>
      <c r="L183" s="295"/>
    </row>
    <row r="184" spans="1:12" ht="62.4" x14ac:dyDescent="0.25">
      <c r="A184" s="34" t="s">
        <v>33</v>
      </c>
      <c r="B184" s="63"/>
      <c r="C184" s="12"/>
      <c r="D184" s="64"/>
      <c r="E184" s="62"/>
      <c r="F184" s="12"/>
      <c r="G184" s="12"/>
      <c r="H184" s="12"/>
      <c r="I184" s="12"/>
      <c r="J184" s="12"/>
      <c r="K184" s="62"/>
      <c r="L184" s="295"/>
    </row>
    <row r="185" spans="1:12" ht="15.6" customHeight="1" x14ac:dyDescent="0.3">
      <c r="A185" s="293" t="s">
        <v>55</v>
      </c>
      <c r="B185" s="291"/>
      <c r="C185" s="291"/>
      <c r="D185" s="291"/>
      <c r="E185" s="294"/>
      <c r="F185" s="294"/>
      <c r="G185" s="294"/>
      <c r="H185" s="294"/>
      <c r="I185" s="294"/>
      <c r="J185" s="294"/>
      <c r="K185" s="294"/>
      <c r="L185" s="294"/>
    </row>
    <row r="186" spans="1:12" x14ac:dyDescent="0.3">
      <c r="A186" s="125" t="s">
        <v>12</v>
      </c>
      <c r="B186" s="121"/>
      <c r="C186" s="122"/>
      <c r="D186" s="123"/>
      <c r="E186" s="76"/>
      <c r="F186" s="16"/>
      <c r="G186" s="10"/>
      <c r="H186" s="11"/>
      <c r="I186" s="11"/>
      <c r="J186" s="11"/>
      <c r="K186" s="158"/>
      <c r="L186" s="295"/>
    </row>
    <row r="187" spans="1:12" x14ac:dyDescent="0.3">
      <c r="A187" s="74" t="s">
        <v>1</v>
      </c>
      <c r="B187" s="78"/>
      <c r="C187" s="5"/>
      <c r="D187" s="79"/>
      <c r="E187" s="76"/>
      <c r="F187" s="5"/>
      <c r="G187" s="10"/>
      <c r="H187" s="11"/>
      <c r="I187" s="11"/>
      <c r="J187" s="11"/>
      <c r="K187" s="158"/>
      <c r="L187" s="295"/>
    </row>
    <row r="188" spans="1:12" ht="46.8" x14ac:dyDescent="0.3">
      <c r="A188" s="84" t="s">
        <v>6</v>
      </c>
      <c r="B188" s="82"/>
      <c r="C188" s="4"/>
      <c r="D188" s="83"/>
      <c r="E188" s="77"/>
      <c r="F188" s="4"/>
      <c r="G188" s="10"/>
      <c r="K188" s="159"/>
      <c r="L188" s="295"/>
    </row>
    <row r="189" spans="1:12" ht="16.5" customHeight="1" x14ac:dyDescent="0.3">
      <c r="A189" s="192" t="s">
        <v>26</v>
      </c>
      <c r="B189" s="82"/>
      <c r="C189" s="4"/>
      <c r="D189" s="83"/>
      <c r="E189" s="76"/>
      <c r="F189" s="4"/>
      <c r="G189" s="10"/>
      <c r="L189" s="296"/>
    </row>
    <row r="190" spans="1:12" x14ac:dyDescent="0.3">
      <c r="A190" s="84" t="s">
        <v>8</v>
      </c>
      <c r="B190" s="82"/>
      <c r="C190" s="4"/>
      <c r="D190" s="83"/>
      <c r="E190" s="77"/>
      <c r="F190" s="4"/>
      <c r="G190" s="10"/>
      <c r="K190" s="160"/>
      <c r="L190" s="295"/>
    </row>
    <row r="191" spans="1:12" x14ac:dyDescent="0.3">
      <c r="A191" s="34" t="s">
        <v>27</v>
      </c>
      <c r="B191" s="82"/>
      <c r="C191" s="4"/>
      <c r="D191" s="83"/>
      <c r="E191" s="76"/>
      <c r="F191" s="4"/>
      <c r="G191" s="10"/>
      <c r="K191" s="149"/>
      <c r="L191" s="295"/>
    </row>
    <row r="192" spans="1:12" ht="62.4" x14ac:dyDescent="0.25">
      <c r="A192" s="34" t="s">
        <v>28</v>
      </c>
      <c r="B192" s="82"/>
      <c r="C192" s="4"/>
      <c r="D192" s="83"/>
      <c r="E192" s="77"/>
      <c r="F192" s="4"/>
      <c r="G192" s="10"/>
      <c r="K192" s="149"/>
      <c r="L192" s="295"/>
    </row>
    <row r="193" spans="1:12" x14ac:dyDescent="0.25">
      <c r="A193" s="33" t="s">
        <v>29</v>
      </c>
      <c r="B193" s="66"/>
      <c r="C193" s="15"/>
      <c r="D193" s="67"/>
      <c r="E193" s="59"/>
      <c r="F193" s="15"/>
      <c r="G193" s="15"/>
      <c r="H193" s="15"/>
      <c r="I193" s="15"/>
      <c r="J193" s="15"/>
      <c r="K193" s="59"/>
      <c r="L193" s="295"/>
    </row>
    <row r="194" spans="1:12" x14ac:dyDescent="0.25">
      <c r="A194" s="33" t="s">
        <v>30</v>
      </c>
      <c r="B194" s="66"/>
      <c r="C194" s="15"/>
      <c r="D194" s="67"/>
      <c r="E194" s="59"/>
      <c r="F194" s="15"/>
      <c r="G194" s="15"/>
      <c r="H194" s="15"/>
      <c r="I194" s="15"/>
      <c r="J194" s="15"/>
      <c r="K194" s="59"/>
      <c r="L194" s="295"/>
    </row>
    <row r="195" spans="1:12" ht="31.2" x14ac:dyDescent="0.3">
      <c r="A195" s="13" t="s">
        <v>38</v>
      </c>
      <c r="B195" s="63"/>
      <c r="C195" s="12"/>
      <c r="D195" s="64"/>
      <c r="E195" s="76"/>
      <c r="F195" s="4"/>
      <c r="G195" s="12"/>
      <c r="H195" s="12"/>
      <c r="I195" s="12"/>
      <c r="J195" s="12"/>
      <c r="K195" s="62"/>
      <c r="L195" s="295"/>
    </row>
    <row r="196" spans="1:12" x14ac:dyDescent="0.3">
      <c r="A196" s="34" t="s">
        <v>32</v>
      </c>
      <c r="B196" s="63"/>
      <c r="C196" s="12"/>
      <c r="D196" s="64"/>
      <c r="E196" s="76"/>
      <c r="F196" s="4"/>
      <c r="G196" s="12"/>
      <c r="H196" s="12"/>
      <c r="I196" s="12"/>
      <c r="J196" s="12"/>
      <c r="K196" s="62"/>
      <c r="L196" s="295"/>
    </row>
    <row r="197" spans="1:12" ht="62.4" x14ac:dyDescent="0.25">
      <c r="A197" s="34" t="s">
        <v>33</v>
      </c>
      <c r="B197" s="63"/>
      <c r="C197" s="12"/>
      <c r="D197" s="64"/>
      <c r="E197" s="62"/>
      <c r="F197" s="12"/>
      <c r="G197" s="12"/>
      <c r="H197" s="12"/>
      <c r="I197" s="12"/>
      <c r="J197" s="12"/>
      <c r="K197" s="62"/>
      <c r="L197" s="295"/>
    </row>
    <row r="198" spans="1:12" ht="15.6" customHeight="1" x14ac:dyDescent="0.25">
      <c r="A198" s="297" t="s">
        <v>56</v>
      </c>
      <c r="B198" s="298"/>
      <c r="C198" s="298"/>
      <c r="D198" s="298"/>
      <c r="E198" s="299"/>
      <c r="F198" s="299"/>
      <c r="G198" s="299"/>
      <c r="H198" s="299"/>
      <c r="I198" s="299"/>
      <c r="J198" s="299"/>
      <c r="K198" s="299"/>
      <c r="L198" s="299"/>
    </row>
    <row r="199" spans="1:12" x14ac:dyDescent="0.25">
      <c r="A199" s="86" t="s">
        <v>12</v>
      </c>
      <c r="B199" s="137">
        <f>B211+B224+B237+B250+B263+B276+B289</f>
        <v>9000000</v>
      </c>
      <c r="C199" s="137">
        <f t="shared" ref="C199:K199" si="48">C211+C224+C237+C250+C263+C276+C289</f>
        <v>3600000</v>
      </c>
      <c r="D199" s="137">
        <f t="shared" si="48"/>
        <v>3600000</v>
      </c>
      <c r="E199" s="137">
        <f t="shared" si="48"/>
        <v>7600000</v>
      </c>
      <c r="F199" s="137">
        <f t="shared" si="48"/>
        <v>17600000</v>
      </c>
      <c r="G199" s="137">
        <f t="shared" si="48"/>
        <v>21200000</v>
      </c>
      <c r="H199" s="137">
        <f t="shared" si="48"/>
        <v>21200000</v>
      </c>
      <c r="I199" s="137">
        <f t="shared" si="48"/>
        <v>21200000</v>
      </c>
      <c r="J199" s="137">
        <f t="shared" si="48"/>
        <v>21200000</v>
      </c>
      <c r="K199" s="137">
        <f t="shared" si="48"/>
        <v>21200000</v>
      </c>
      <c r="L199" s="330"/>
    </row>
    <row r="200" spans="1:12" x14ac:dyDescent="0.25">
      <c r="A200" s="50" t="s">
        <v>1</v>
      </c>
      <c r="B200" s="137"/>
      <c r="C200" s="137"/>
      <c r="D200" s="137"/>
      <c r="E200" s="137"/>
      <c r="F200" s="137"/>
      <c r="G200" s="137"/>
      <c r="H200" s="137"/>
      <c r="I200" s="137"/>
      <c r="J200" s="137"/>
      <c r="K200" s="137"/>
      <c r="L200" s="331"/>
    </row>
    <row r="201" spans="1:12" ht="16.5" customHeight="1" x14ac:dyDescent="0.25">
      <c r="A201" s="191" t="s">
        <v>26</v>
      </c>
      <c r="B201" s="137"/>
      <c r="C201" s="137"/>
      <c r="D201" s="137"/>
      <c r="E201" s="137"/>
      <c r="F201" s="137"/>
      <c r="G201" s="137"/>
      <c r="H201" s="137"/>
      <c r="I201" s="137"/>
      <c r="J201" s="137"/>
      <c r="K201" s="137"/>
      <c r="L201" s="331"/>
    </row>
    <row r="202" spans="1:12" x14ac:dyDescent="0.25">
      <c r="A202" s="191" t="s">
        <v>8</v>
      </c>
      <c r="B202" s="1"/>
      <c r="C202" s="147"/>
      <c r="D202" s="257"/>
      <c r="E202" s="164"/>
      <c r="F202" s="147"/>
      <c r="G202" s="147"/>
      <c r="H202" s="147"/>
      <c r="I202" s="147"/>
      <c r="J202" s="147"/>
      <c r="K202" s="164"/>
      <c r="L202" s="331"/>
    </row>
    <row r="203" spans="1:12" x14ac:dyDescent="0.25">
      <c r="A203" s="34" t="s">
        <v>27</v>
      </c>
      <c r="B203" s="137">
        <f>B214+B227+B240+B253+B266+B279+B292</f>
        <v>9000000</v>
      </c>
      <c r="C203" s="137">
        <f t="shared" ref="C203:K203" si="49">C214+C227+C240+C253+C266+C279+C292</f>
        <v>3600000</v>
      </c>
      <c r="D203" s="137">
        <f t="shared" si="49"/>
        <v>3600000</v>
      </c>
      <c r="E203" s="137">
        <f t="shared" si="49"/>
        <v>7600000</v>
      </c>
      <c r="F203" s="137">
        <f t="shared" si="49"/>
        <v>17600000</v>
      </c>
      <c r="G203" s="137">
        <f t="shared" si="49"/>
        <v>21200000</v>
      </c>
      <c r="H203" s="137">
        <f t="shared" si="49"/>
        <v>21200000</v>
      </c>
      <c r="I203" s="137">
        <f t="shared" si="49"/>
        <v>21200000</v>
      </c>
      <c r="J203" s="137">
        <f t="shared" si="49"/>
        <v>21200000</v>
      </c>
      <c r="K203" s="137">
        <f t="shared" si="49"/>
        <v>21200000</v>
      </c>
      <c r="L203" s="331"/>
    </row>
    <row r="204" spans="1:12" ht="62.4" x14ac:dyDescent="0.25">
      <c r="A204" s="34" t="s">
        <v>28</v>
      </c>
      <c r="B204" s="137"/>
      <c r="C204" s="18"/>
      <c r="D204" s="58"/>
      <c r="E204" s="54"/>
      <c r="F204" s="18"/>
      <c r="G204" s="118"/>
      <c r="H204" s="118"/>
      <c r="I204" s="118"/>
      <c r="J204" s="118"/>
      <c r="K204" s="162"/>
      <c r="L204" s="332"/>
    </row>
    <row r="205" spans="1:12" x14ac:dyDescent="0.25">
      <c r="A205" s="33" t="s">
        <v>29</v>
      </c>
      <c r="B205" s="66"/>
      <c r="C205" s="15"/>
      <c r="D205" s="67"/>
      <c r="E205" s="59"/>
      <c r="F205" s="15"/>
      <c r="G205" s="15"/>
      <c r="H205" s="15"/>
      <c r="I205" s="15"/>
      <c r="J205" s="15"/>
      <c r="K205" s="59"/>
      <c r="L205" s="26"/>
    </row>
    <row r="206" spans="1:12" ht="16.2" x14ac:dyDescent="0.25">
      <c r="A206" s="75" t="s">
        <v>30</v>
      </c>
      <c r="B206" s="66"/>
      <c r="C206" s="15"/>
      <c r="D206" s="67"/>
      <c r="E206" s="59"/>
      <c r="F206" s="15"/>
      <c r="G206" s="15"/>
      <c r="H206" s="15"/>
      <c r="I206" s="15"/>
      <c r="J206" s="15"/>
      <c r="K206" s="59"/>
      <c r="L206" s="26"/>
    </row>
    <row r="207" spans="1:12" x14ac:dyDescent="0.25">
      <c r="A207" s="87" t="s">
        <v>31</v>
      </c>
      <c r="B207" s="45"/>
      <c r="C207" s="25"/>
      <c r="D207" s="46"/>
      <c r="E207" s="43"/>
      <c r="F207" s="25"/>
      <c r="G207" s="25"/>
      <c r="H207" s="25"/>
      <c r="I207" s="25"/>
      <c r="J207" s="25"/>
      <c r="K207" s="25"/>
      <c r="L207" s="26"/>
    </row>
    <row r="208" spans="1:12" x14ac:dyDescent="0.25">
      <c r="A208" s="88" t="s">
        <v>27</v>
      </c>
      <c r="B208" s="45">
        <f>B203</f>
        <v>9000000</v>
      </c>
      <c r="C208" s="45">
        <f t="shared" ref="C208:K208" si="50">C203</f>
        <v>3600000</v>
      </c>
      <c r="D208" s="45">
        <f t="shared" si="50"/>
        <v>3600000</v>
      </c>
      <c r="E208" s="45">
        <f t="shared" si="50"/>
        <v>7600000</v>
      </c>
      <c r="F208" s="45">
        <f t="shared" si="50"/>
        <v>17600000</v>
      </c>
      <c r="G208" s="45">
        <f t="shared" si="50"/>
        <v>21200000</v>
      </c>
      <c r="H208" s="45">
        <f t="shared" si="50"/>
        <v>21200000</v>
      </c>
      <c r="I208" s="45">
        <f t="shared" si="50"/>
        <v>21200000</v>
      </c>
      <c r="J208" s="45">
        <f t="shared" si="50"/>
        <v>21200000</v>
      </c>
      <c r="K208" s="45">
        <f t="shared" si="50"/>
        <v>21200000</v>
      </c>
      <c r="L208" s="26"/>
    </row>
    <row r="209" spans="1:12" ht="62.4" x14ac:dyDescent="0.25">
      <c r="A209" s="88" t="s">
        <v>28</v>
      </c>
      <c r="B209" s="211"/>
      <c r="C209" s="27"/>
      <c r="D209" s="92"/>
      <c r="E209" s="91"/>
      <c r="F209" s="27"/>
      <c r="G209" s="22"/>
      <c r="H209" s="22"/>
      <c r="I209" s="22"/>
      <c r="J209" s="22"/>
      <c r="K209" s="163"/>
      <c r="L209" s="26"/>
    </row>
    <row r="210" spans="1:12" ht="16.2" thickBot="1" x14ac:dyDescent="0.35">
      <c r="A210" s="307" t="s">
        <v>78</v>
      </c>
      <c r="B210" s="291"/>
      <c r="C210" s="291"/>
      <c r="D210" s="291"/>
      <c r="E210" s="291"/>
      <c r="F210" s="291"/>
      <c r="G210" s="291"/>
      <c r="H210" s="291"/>
      <c r="I210" s="291"/>
      <c r="J210" s="291"/>
      <c r="K210" s="291"/>
      <c r="L210" s="291"/>
    </row>
    <row r="211" spans="1:12" x14ac:dyDescent="0.3">
      <c r="A211" s="125" t="s">
        <v>12</v>
      </c>
      <c r="B211" s="141">
        <f>B214</f>
        <v>3000000</v>
      </c>
      <c r="C211" s="141">
        <f>C214</f>
        <v>3600000</v>
      </c>
      <c r="D211" s="258">
        <f>D214</f>
        <v>3600000</v>
      </c>
      <c r="E211" s="171">
        <f>E220</f>
        <v>1200000</v>
      </c>
      <c r="F211" s="108">
        <f t="shared" ref="F211:K211" si="51">F220</f>
        <v>1200000</v>
      </c>
      <c r="G211" s="104">
        <f t="shared" si="51"/>
        <v>4800000</v>
      </c>
      <c r="H211" s="104">
        <f t="shared" si="51"/>
        <v>4800000</v>
      </c>
      <c r="I211" s="104">
        <f t="shared" si="51"/>
        <v>4800000</v>
      </c>
      <c r="J211" s="104">
        <f t="shared" si="51"/>
        <v>4800000</v>
      </c>
      <c r="K211" s="104">
        <f t="shared" si="51"/>
        <v>4800000</v>
      </c>
      <c r="L211" s="295"/>
    </row>
    <row r="212" spans="1:12" s="21" customFormat="1" ht="15" customHeight="1" x14ac:dyDescent="0.3">
      <c r="A212" s="74" t="s">
        <v>1</v>
      </c>
      <c r="B212" s="78"/>
      <c r="C212" s="5"/>
      <c r="D212" s="79"/>
      <c r="E212" s="76"/>
      <c r="F212" s="5"/>
      <c r="G212" s="20"/>
      <c r="H212" s="105"/>
      <c r="I212" s="105"/>
      <c r="J212" s="105"/>
      <c r="K212" s="166"/>
      <c r="L212" s="295"/>
    </row>
    <row r="213" spans="1:12" ht="15" customHeight="1" x14ac:dyDescent="0.3">
      <c r="A213" s="84" t="s">
        <v>6</v>
      </c>
      <c r="B213" s="80"/>
      <c r="C213" s="14"/>
      <c r="D213" s="81"/>
      <c r="E213" s="77"/>
      <c r="F213" s="4"/>
      <c r="G213" s="20"/>
      <c r="H213" s="20"/>
      <c r="I213" s="20"/>
      <c r="J213" s="20"/>
      <c r="K213" s="167"/>
      <c r="L213" s="295"/>
    </row>
    <row r="214" spans="1:12" ht="15" customHeight="1" x14ac:dyDescent="0.3">
      <c r="A214" s="192" t="s">
        <v>26</v>
      </c>
      <c r="B214" s="47">
        <f>B216</f>
        <v>3000000</v>
      </c>
      <c r="C214" s="30">
        <f t="shared" ref="C214:D214" si="52">C216</f>
        <v>3600000</v>
      </c>
      <c r="D214" s="48">
        <f t="shared" si="52"/>
        <v>3600000</v>
      </c>
      <c r="E214" s="35">
        <f t="shared" ref="E214:K214" si="53">E220</f>
        <v>1200000</v>
      </c>
      <c r="F214" s="30">
        <f t="shared" si="53"/>
        <v>1200000</v>
      </c>
      <c r="G214" s="30">
        <f t="shared" si="53"/>
        <v>4800000</v>
      </c>
      <c r="H214" s="30">
        <f t="shared" si="53"/>
        <v>4800000</v>
      </c>
      <c r="I214" s="30">
        <f t="shared" si="53"/>
        <v>4800000</v>
      </c>
      <c r="J214" s="30">
        <f t="shared" si="53"/>
        <v>4800000</v>
      </c>
      <c r="K214" s="30">
        <f t="shared" si="53"/>
        <v>4800000</v>
      </c>
      <c r="L214" s="296"/>
    </row>
    <row r="215" spans="1:12" ht="15" customHeight="1" x14ac:dyDescent="0.3">
      <c r="A215" s="84" t="s">
        <v>8</v>
      </c>
      <c r="B215" s="142"/>
      <c r="C215" s="4"/>
      <c r="D215" s="83"/>
      <c r="E215" s="35"/>
      <c r="F215" s="30"/>
      <c r="G215" s="116"/>
      <c r="H215" s="116"/>
      <c r="I215" s="116"/>
      <c r="J215" s="116"/>
      <c r="K215" s="168"/>
      <c r="L215" s="295"/>
    </row>
    <row r="216" spans="1:12" ht="15" customHeight="1" x14ac:dyDescent="0.25">
      <c r="A216" s="34" t="s">
        <v>27</v>
      </c>
      <c r="B216" s="47">
        <f>B220</f>
        <v>3000000</v>
      </c>
      <c r="C216" s="30">
        <f t="shared" ref="C216:D216" si="54">C220</f>
        <v>3600000</v>
      </c>
      <c r="D216" s="48">
        <f t="shared" si="54"/>
        <v>3600000</v>
      </c>
      <c r="E216" s="35">
        <f t="shared" ref="E216:K216" si="55">E220</f>
        <v>1200000</v>
      </c>
      <c r="F216" s="30">
        <f t="shared" si="55"/>
        <v>1200000</v>
      </c>
      <c r="G216" s="30">
        <f t="shared" si="55"/>
        <v>4800000</v>
      </c>
      <c r="H216" s="30">
        <f t="shared" si="55"/>
        <v>4800000</v>
      </c>
      <c r="I216" s="30">
        <f t="shared" si="55"/>
        <v>4800000</v>
      </c>
      <c r="J216" s="30">
        <f t="shared" si="55"/>
        <v>4800000</v>
      </c>
      <c r="K216" s="30">
        <f t="shared" si="55"/>
        <v>4800000</v>
      </c>
      <c r="L216" s="295"/>
    </row>
    <row r="217" spans="1:12" ht="54.6" customHeight="1" x14ac:dyDescent="0.25">
      <c r="A217" s="34" t="s">
        <v>28</v>
      </c>
      <c r="B217" s="82"/>
      <c r="C217" s="4"/>
      <c r="D217" s="83"/>
      <c r="E217" s="35"/>
      <c r="F217" s="4"/>
      <c r="G217" s="20"/>
      <c r="H217" s="20"/>
      <c r="I217" s="20"/>
      <c r="J217" s="20"/>
      <c r="K217" s="150"/>
      <c r="L217" s="295"/>
    </row>
    <row r="218" spans="1:12" ht="15" customHeight="1" x14ac:dyDescent="0.25">
      <c r="A218" s="33" t="s">
        <v>29</v>
      </c>
      <c r="B218" s="66"/>
      <c r="C218" s="15"/>
      <c r="D218" s="67"/>
      <c r="E218" s="262"/>
      <c r="F218" s="15"/>
      <c r="G218" s="106"/>
      <c r="H218" s="106"/>
      <c r="I218" s="106"/>
      <c r="J218" s="106"/>
      <c r="K218" s="169"/>
      <c r="L218" s="295"/>
    </row>
    <row r="219" spans="1:12" ht="15" customHeight="1" x14ac:dyDescent="0.25">
      <c r="A219" s="33" t="s">
        <v>30</v>
      </c>
      <c r="B219" s="66"/>
      <c r="C219" s="15"/>
      <c r="D219" s="67"/>
      <c r="E219" s="262"/>
      <c r="F219" s="15"/>
      <c r="G219" s="106"/>
      <c r="H219" s="106"/>
      <c r="I219" s="106"/>
      <c r="J219" s="106"/>
      <c r="K219" s="169"/>
      <c r="L219" s="295"/>
    </row>
    <row r="220" spans="1:12" s="28" customFormat="1" ht="15" customHeight="1" x14ac:dyDescent="0.3">
      <c r="A220" s="75" t="s">
        <v>31</v>
      </c>
      <c r="B220" s="45">
        <f>B221</f>
        <v>3000000</v>
      </c>
      <c r="C220" s="25">
        <f t="shared" ref="C220:D220" si="56">C221</f>
        <v>3600000</v>
      </c>
      <c r="D220" s="46">
        <f t="shared" si="56"/>
        <v>3600000</v>
      </c>
      <c r="E220" s="170">
        <f>E221</f>
        <v>1200000</v>
      </c>
      <c r="F220" s="6">
        <f t="shared" ref="F220:K220" si="57">F221</f>
        <v>1200000</v>
      </c>
      <c r="G220" s="107">
        <f t="shared" si="57"/>
        <v>4800000</v>
      </c>
      <c r="H220" s="107">
        <f t="shared" si="57"/>
        <v>4800000</v>
      </c>
      <c r="I220" s="107">
        <f t="shared" si="57"/>
        <v>4800000</v>
      </c>
      <c r="J220" s="107">
        <f t="shared" si="57"/>
        <v>4800000</v>
      </c>
      <c r="K220" s="107">
        <f t="shared" si="57"/>
        <v>4800000</v>
      </c>
      <c r="L220" s="295"/>
    </row>
    <row r="221" spans="1:12" s="28" customFormat="1" ht="15" customHeight="1" x14ac:dyDescent="0.3">
      <c r="A221" s="34" t="s">
        <v>32</v>
      </c>
      <c r="B221" s="45">
        <v>3000000</v>
      </c>
      <c r="C221" s="25">
        <v>3600000</v>
      </c>
      <c r="D221" s="46">
        <v>3600000</v>
      </c>
      <c r="E221" s="170">
        <v>1200000</v>
      </c>
      <c r="F221" s="6">
        <v>1200000</v>
      </c>
      <c r="G221" s="107">
        <v>4800000</v>
      </c>
      <c r="H221" s="107">
        <v>4800000</v>
      </c>
      <c r="I221" s="107">
        <v>4800000</v>
      </c>
      <c r="J221" s="107">
        <v>4800000</v>
      </c>
      <c r="K221" s="107">
        <v>4800000</v>
      </c>
      <c r="L221" s="295"/>
    </row>
    <row r="222" spans="1:12" s="28" customFormat="1" ht="54.6" customHeight="1" thickBot="1" x14ac:dyDescent="0.3">
      <c r="A222" s="34" t="s">
        <v>33</v>
      </c>
      <c r="B222" s="259"/>
      <c r="C222" s="260"/>
      <c r="D222" s="261"/>
      <c r="E222" s="62"/>
      <c r="F222" s="12"/>
      <c r="G222" s="12"/>
      <c r="H222" s="12"/>
      <c r="I222" s="12"/>
      <c r="J222" s="12"/>
      <c r="K222" s="62"/>
      <c r="L222" s="295"/>
    </row>
    <row r="223" spans="1:12" ht="15.6" customHeight="1" x14ac:dyDescent="0.3">
      <c r="A223" s="307" t="s">
        <v>58</v>
      </c>
      <c r="B223" s="291"/>
      <c r="C223" s="291"/>
      <c r="D223" s="291"/>
      <c r="E223" s="291"/>
      <c r="F223" s="291"/>
      <c r="G223" s="291"/>
      <c r="H223" s="291"/>
      <c r="I223" s="291"/>
      <c r="J223" s="291"/>
      <c r="K223" s="291"/>
      <c r="L223" s="291"/>
    </row>
    <row r="224" spans="1:12" x14ac:dyDescent="0.3">
      <c r="A224" s="125" t="s">
        <v>12</v>
      </c>
      <c r="B224" s="213"/>
      <c r="C224" s="122"/>
      <c r="D224" s="123"/>
      <c r="E224" s="95"/>
      <c r="F224" s="16"/>
      <c r="G224" s="104"/>
      <c r="H224" s="104"/>
      <c r="I224" s="104"/>
      <c r="J224" s="104"/>
      <c r="K224" s="165"/>
      <c r="L224" s="295"/>
    </row>
    <row r="225" spans="1:12" x14ac:dyDescent="0.3">
      <c r="A225" s="74" t="s">
        <v>1</v>
      </c>
      <c r="B225" s="78"/>
      <c r="C225" s="5"/>
      <c r="D225" s="79"/>
      <c r="E225" s="76"/>
      <c r="F225" s="5"/>
      <c r="G225" s="20"/>
      <c r="H225" s="105"/>
      <c r="I225" s="105"/>
      <c r="J225" s="105"/>
      <c r="K225" s="166"/>
      <c r="L225" s="295"/>
    </row>
    <row r="226" spans="1:12" ht="46.8" x14ac:dyDescent="0.3">
      <c r="A226" s="84" t="s">
        <v>6</v>
      </c>
      <c r="B226" s="82"/>
      <c r="C226" s="4"/>
      <c r="D226" s="83"/>
      <c r="E226" s="77"/>
      <c r="F226" s="4"/>
      <c r="G226" s="20"/>
      <c r="H226" s="20"/>
      <c r="I226" s="20"/>
      <c r="J226" s="20"/>
      <c r="K226" s="150"/>
      <c r="L226" s="295"/>
    </row>
    <row r="227" spans="1:12" ht="16.5" customHeight="1" x14ac:dyDescent="0.3">
      <c r="A227" s="192" t="s">
        <v>26</v>
      </c>
      <c r="B227" s="47"/>
      <c r="C227" s="4"/>
      <c r="D227" s="83"/>
      <c r="E227" s="77"/>
      <c r="F227" s="4"/>
      <c r="G227" s="30"/>
      <c r="H227" s="30"/>
      <c r="I227" s="30"/>
      <c r="J227" s="30"/>
      <c r="K227" s="35"/>
      <c r="L227" s="296"/>
    </row>
    <row r="228" spans="1:12" x14ac:dyDescent="0.3">
      <c r="A228" s="84" t="s">
        <v>8</v>
      </c>
      <c r="B228" s="142"/>
      <c r="C228" s="4"/>
      <c r="D228" s="83"/>
      <c r="E228" s="77"/>
      <c r="F228" s="4"/>
      <c r="G228" s="116"/>
      <c r="H228" s="116"/>
      <c r="I228" s="116"/>
      <c r="J228" s="116"/>
      <c r="K228" s="117"/>
      <c r="L228" s="295"/>
    </row>
    <row r="229" spans="1:12" x14ac:dyDescent="0.25">
      <c r="A229" s="34" t="s">
        <v>27</v>
      </c>
      <c r="B229" s="47"/>
      <c r="C229" s="4"/>
      <c r="D229" s="83"/>
      <c r="E229" s="77"/>
      <c r="F229" s="4"/>
      <c r="G229" s="30"/>
      <c r="H229" s="30"/>
      <c r="I229" s="30"/>
      <c r="J229" s="30"/>
      <c r="K229" s="35"/>
      <c r="L229" s="295"/>
    </row>
    <row r="230" spans="1:12" ht="62.4" x14ac:dyDescent="0.25">
      <c r="A230" s="34" t="s">
        <v>28</v>
      </c>
      <c r="B230" s="82"/>
      <c r="C230" s="4"/>
      <c r="D230" s="83"/>
      <c r="E230" s="77"/>
      <c r="F230" s="4"/>
      <c r="G230" s="20"/>
      <c r="H230" s="20"/>
      <c r="I230" s="20"/>
      <c r="J230" s="20"/>
      <c r="K230" s="150"/>
      <c r="L230" s="295"/>
    </row>
    <row r="231" spans="1:12" x14ac:dyDescent="0.25">
      <c r="A231" s="33" t="s">
        <v>29</v>
      </c>
      <c r="B231" s="66"/>
      <c r="C231" s="15"/>
      <c r="D231" s="67"/>
      <c r="E231" s="59"/>
      <c r="F231" s="15"/>
      <c r="G231" s="106"/>
      <c r="H231" s="106"/>
      <c r="I231" s="106"/>
      <c r="J231" s="106"/>
      <c r="K231" s="169"/>
      <c r="L231" s="295"/>
    </row>
    <row r="232" spans="1:12" x14ac:dyDescent="0.25">
      <c r="A232" s="33" t="s">
        <v>30</v>
      </c>
      <c r="B232" s="66"/>
      <c r="C232" s="15"/>
      <c r="D232" s="67"/>
      <c r="E232" s="59"/>
      <c r="F232" s="15"/>
      <c r="G232" s="106"/>
      <c r="H232" s="106"/>
      <c r="I232" s="106"/>
      <c r="J232" s="106"/>
      <c r="K232" s="169"/>
      <c r="L232" s="295"/>
    </row>
    <row r="233" spans="1:12" ht="16.2" x14ac:dyDescent="0.3">
      <c r="A233" s="75" t="s">
        <v>31</v>
      </c>
      <c r="B233" s="98"/>
      <c r="C233" s="12"/>
      <c r="D233" s="64"/>
      <c r="E233" s="96"/>
      <c r="F233" s="6"/>
      <c r="G233" s="107"/>
      <c r="H233" s="107"/>
      <c r="I233" s="107"/>
      <c r="J233" s="107"/>
      <c r="K233" s="170"/>
      <c r="L233" s="295"/>
    </row>
    <row r="234" spans="1:12" x14ac:dyDescent="0.3">
      <c r="A234" s="34" t="s">
        <v>32</v>
      </c>
      <c r="B234" s="63"/>
      <c r="C234" s="12"/>
      <c r="D234" s="64"/>
      <c r="E234" s="96"/>
      <c r="F234" s="6"/>
      <c r="G234" s="107"/>
      <c r="H234" s="107"/>
      <c r="I234" s="107"/>
      <c r="J234" s="107"/>
      <c r="K234" s="170"/>
      <c r="L234" s="295"/>
    </row>
    <row r="235" spans="1:12" ht="62.4" x14ac:dyDescent="0.25">
      <c r="A235" s="34" t="s">
        <v>33</v>
      </c>
      <c r="B235" s="63"/>
      <c r="C235" s="12"/>
      <c r="D235" s="64"/>
      <c r="E235" s="62"/>
      <c r="F235" s="12"/>
      <c r="G235" s="12"/>
      <c r="H235" s="12"/>
      <c r="I235" s="12"/>
      <c r="J235" s="12"/>
      <c r="K235" s="62"/>
      <c r="L235" s="295"/>
    </row>
    <row r="236" spans="1:12" ht="15.6" customHeight="1" x14ac:dyDescent="0.3">
      <c r="A236" s="293" t="s">
        <v>57</v>
      </c>
      <c r="B236" s="291"/>
      <c r="C236" s="291"/>
      <c r="D236" s="291"/>
      <c r="E236" s="294"/>
      <c r="F236" s="294"/>
      <c r="G236" s="294"/>
      <c r="H236" s="294"/>
      <c r="I236" s="294"/>
      <c r="J236" s="294"/>
      <c r="K236" s="294"/>
      <c r="L236" s="294"/>
    </row>
    <row r="237" spans="1:12" x14ac:dyDescent="0.3">
      <c r="A237" s="125" t="s">
        <v>12</v>
      </c>
      <c r="B237" s="263">
        <f>B240</f>
        <v>6000000</v>
      </c>
      <c r="C237" s="122"/>
      <c r="D237" s="123"/>
      <c r="E237" s="171">
        <f>E246</f>
        <v>6400000</v>
      </c>
      <c r="F237" s="108">
        <f t="shared" ref="F237:K237" si="58">F246</f>
        <v>6400000</v>
      </c>
      <c r="G237" s="108">
        <f t="shared" si="58"/>
        <v>6400000</v>
      </c>
      <c r="H237" s="108">
        <f t="shared" si="58"/>
        <v>6400000</v>
      </c>
      <c r="I237" s="108">
        <f t="shared" si="58"/>
        <v>6400000</v>
      </c>
      <c r="J237" s="108">
        <f t="shared" si="58"/>
        <v>6400000</v>
      </c>
      <c r="K237" s="108">
        <f t="shared" si="58"/>
        <v>6400000</v>
      </c>
      <c r="L237" s="295"/>
    </row>
    <row r="238" spans="1:12" x14ac:dyDescent="0.3">
      <c r="A238" s="74" t="s">
        <v>1</v>
      </c>
      <c r="B238" s="264"/>
      <c r="C238" s="5"/>
      <c r="D238" s="79"/>
      <c r="E238" s="255"/>
      <c r="F238" s="253"/>
      <c r="G238" s="110"/>
      <c r="H238" s="111"/>
      <c r="I238" s="111"/>
      <c r="J238" s="111"/>
      <c r="K238" s="172"/>
      <c r="L238" s="295"/>
    </row>
    <row r="239" spans="1:12" ht="46.8" x14ac:dyDescent="0.3">
      <c r="A239" s="84" t="s">
        <v>6</v>
      </c>
      <c r="B239" s="142"/>
      <c r="C239" s="4"/>
      <c r="D239" s="83"/>
      <c r="E239" s="254"/>
      <c r="F239" s="140"/>
      <c r="G239" s="110"/>
      <c r="H239" s="110"/>
      <c r="I239" s="110"/>
      <c r="J239" s="110"/>
      <c r="K239" s="173"/>
      <c r="L239" s="295"/>
    </row>
    <row r="240" spans="1:12" ht="16.5" customHeight="1" x14ac:dyDescent="0.3">
      <c r="A240" s="192" t="s">
        <v>26</v>
      </c>
      <c r="B240" s="47">
        <f>B242</f>
        <v>6000000</v>
      </c>
      <c r="C240" s="4"/>
      <c r="D240" s="83"/>
      <c r="E240" s="35">
        <f t="shared" ref="E240:K240" si="59">E246</f>
        <v>6400000</v>
      </c>
      <c r="F240" s="30">
        <f t="shared" si="59"/>
        <v>6400000</v>
      </c>
      <c r="G240" s="30">
        <f t="shared" si="59"/>
        <v>6400000</v>
      </c>
      <c r="H240" s="30">
        <f t="shared" si="59"/>
        <v>6400000</v>
      </c>
      <c r="I240" s="30">
        <f t="shared" si="59"/>
        <v>6400000</v>
      </c>
      <c r="J240" s="30">
        <f t="shared" si="59"/>
        <v>6400000</v>
      </c>
      <c r="K240" s="30">
        <f t="shared" si="59"/>
        <v>6400000</v>
      </c>
      <c r="L240" s="296"/>
    </row>
    <row r="241" spans="1:12" x14ac:dyDescent="0.3">
      <c r="A241" s="84" t="s">
        <v>8</v>
      </c>
      <c r="B241" s="142"/>
      <c r="C241" s="4"/>
      <c r="D241" s="83"/>
      <c r="E241" s="254"/>
      <c r="F241" s="30"/>
      <c r="G241" s="110"/>
      <c r="H241" s="110"/>
      <c r="I241" s="110"/>
      <c r="J241" s="110"/>
      <c r="K241" s="173"/>
      <c r="L241" s="295"/>
    </row>
    <row r="242" spans="1:12" x14ac:dyDescent="0.25">
      <c r="A242" s="34" t="s">
        <v>27</v>
      </c>
      <c r="B242" s="47">
        <f>B246</f>
        <v>6000000</v>
      </c>
      <c r="C242" s="4"/>
      <c r="D242" s="83"/>
      <c r="E242" s="35">
        <f t="shared" ref="E242:K242" si="60">E246</f>
        <v>6400000</v>
      </c>
      <c r="F242" s="30">
        <f t="shared" si="60"/>
        <v>6400000</v>
      </c>
      <c r="G242" s="30">
        <f t="shared" si="60"/>
        <v>6400000</v>
      </c>
      <c r="H242" s="30">
        <f t="shared" si="60"/>
        <v>6400000</v>
      </c>
      <c r="I242" s="30">
        <f t="shared" si="60"/>
        <v>6400000</v>
      </c>
      <c r="J242" s="30">
        <f t="shared" si="60"/>
        <v>6400000</v>
      </c>
      <c r="K242" s="30">
        <f t="shared" si="60"/>
        <v>6400000</v>
      </c>
      <c r="L242" s="295"/>
    </row>
    <row r="243" spans="1:12" ht="62.4" x14ac:dyDescent="0.25">
      <c r="A243" s="34" t="s">
        <v>28</v>
      </c>
      <c r="B243" s="142"/>
      <c r="C243" s="4"/>
      <c r="D243" s="83"/>
      <c r="E243" s="77"/>
      <c r="F243" s="4"/>
      <c r="G243" s="110"/>
      <c r="H243" s="110"/>
      <c r="I243" s="110"/>
      <c r="J243" s="110"/>
      <c r="K243" s="173"/>
      <c r="L243" s="295"/>
    </row>
    <row r="244" spans="1:12" x14ac:dyDescent="0.25">
      <c r="A244" s="33" t="s">
        <v>29</v>
      </c>
      <c r="B244" s="72"/>
      <c r="C244" s="15"/>
      <c r="D244" s="67"/>
      <c r="E244" s="59"/>
      <c r="F244" s="15"/>
      <c r="G244" s="108"/>
      <c r="H244" s="108"/>
      <c r="I244" s="108"/>
      <c r="J244" s="108"/>
      <c r="K244" s="171"/>
      <c r="L244" s="295"/>
    </row>
    <row r="245" spans="1:12" x14ac:dyDescent="0.25">
      <c r="A245" s="33" t="s">
        <v>30</v>
      </c>
      <c r="B245" s="72"/>
      <c r="C245" s="15"/>
      <c r="D245" s="67"/>
      <c r="E245" s="59"/>
      <c r="F245" s="15"/>
      <c r="G245" s="108"/>
      <c r="H245" s="108"/>
      <c r="I245" s="108"/>
      <c r="J245" s="108"/>
      <c r="K245" s="171"/>
      <c r="L245" s="295"/>
    </row>
    <row r="246" spans="1:12" ht="16.2" x14ac:dyDescent="0.25">
      <c r="A246" s="75" t="s">
        <v>31</v>
      </c>
      <c r="B246" s="265">
        <f>B247</f>
        <v>6000000</v>
      </c>
      <c r="C246" s="12"/>
      <c r="D246" s="64"/>
      <c r="E246" s="174">
        <f>E247</f>
        <v>6400000</v>
      </c>
      <c r="F246" s="112">
        <f>F247</f>
        <v>6400000</v>
      </c>
      <c r="G246" s="112">
        <f t="shared" ref="G246:K246" si="61">G247</f>
        <v>6400000</v>
      </c>
      <c r="H246" s="112">
        <f t="shared" si="61"/>
        <v>6400000</v>
      </c>
      <c r="I246" s="112">
        <f t="shared" si="61"/>
        <v>6400000</v>
      </c>
      <c r="J246" s="112">
        <f t="shared" si="61"/>
        <v>6400000</v>
      </c>
      <c r="K246" s="112">
        <f t="shared" si="61"/>
        <v>6400000</v>
      </c>
      <c r="L246" s="295"/>
    </row>
    <row r="247" spans="1:12" x14ac:dyDescent="0.25">
      <c r="A247" s="34" t="s">
        <v>32</v>
      </c>
      <c r="B247" s="265">
        <v>6000000</v>
      </c>
      <c r="C247" s="12"/>
      <c r="D247" s="64"/>
      <c r="E247" s="174">
        <v>6400000</v>
      </c>
      <c r="F247" s="174">
        <v>6400000</v>
      </c>
      <c r="G247" s="174">
        <v>6400000</v>
      </c>
      <c r="H247" s="174">
        <v>6400000</v>
      </c>
      <c r="I247" s="174">
        <v>6400000</v>
      </c>
      <c r="J247" s="174">
        <v>6400000</v>
      </c>
      <c r="K247" s="174">
        <v>6400000</v>
      </c>
      <c r="L247" s="295"/>
    </row>
    <row r="248" spans="1:12" ht="62.4" x14ac:dyDescent="0.25">
      <c r="A248" s="34" t="s">
        <v>33</v>
      </c>
      <c r="B248" s="63"/>
      <c r="C248" s="12"/>
      <c r="D248" s="64"/>
      <c r="E248" s="62"/>
      <c r="F248" s="12"/>
      <c r="G248" s="109"/>
      <c r="H248" s="109"/>
      <c r="I248" s="109"/>
      <c r="J248" s="109"/>
      <c r="K248" s="175"/>
      <c r="L248" s="295"/>
    </row>
    <row r="249" spans="1:12" ht="15.6" customHeight="1" x14ac:dyDescent="0.3">
      <c r="A249" s="293" t="s">
        <v>59</v>
      </c>
      <c r="B249" s="291"/>
      <c r="C249" s="291"/>
      <c r="D249" s="291"/>
      <c r="E249" s="294"/>
      <c r="F249" s="294"/>
      <c r="G249" s="294"/>
      <c r="H249" s="294"/>
      <c r="I249" s="294"/>
      <c r="J249" s="294"/>
      <c r="K249" s="294"/>
      <c r="L249" s="294"/>
    </row>
    <row r="250" spans="1:12" x14ac:dyDescent="0.3">
      <c r="A250" s="125" t="s">
        <v>12</v>
      </c>
      <c r="B250" s="212"/>
      <c r="C250" s="122"/>
      <c r="D250" s="123"/>
      <c r="E250" s="95"/>
      <c r="F250" s="16"/>
      <c r="G250" s="108"/>
      <c r="H250" s="108"/>
      <c r="I250" s="108"/>
      <c r="J250" s="108"/>
      <c r="K250" s="171"/>
      <c r="L250" s="295"/>
    </row>
    <row r="251" spans="1:12" x14ac:dyDescent="0.3">
      <c r="A251" s="74" t="s">
        <v>1</v>
      </c>
      <c r="B251" s="78"/>
      <c r="C251" s="5"/>
      <c r="D251" s="79"/>
      <c r="E251" s="76"/>
      <c r="F251" s="5"/>
      <c r="G251" s="110"/>
      <c r="H251" s="111"/>
      <c r="I251" s="111"/>
      <c r="J251" s="111"/>
      <c r="K251" s="172"/>
      <c r="L251" s="295"/>
    </row>
    <row r="252" spans="1:12" ht="46.8" x14ac:dyDescent="0.3">
      <c r="A252" s="84" t="s">
        <v>6</v>
      </c>
      <c r="B252" s="82"/>
      <c r="C252" s="4"/>
      <c r="D252" s="83"/>
      <c r="E252" s="77"/>
      <c r="F252" s="4"/>
      <c r="G252" s="110"/>
      <c r="H252" s="110"/>
      <c r="I252" s="110"/>
      <c r="J252" s="110"/>
      <c r="K252" s="173"/>
      <c r="L252" s="295"/>
    </row>
    <row r="253" spans="1:12" ht="16.5" customHeight="1" x14ac:dyDescent="0.3">
      <c r="A253" s="192" t="s">
        <v>26</v>
      </c>
      <c r="B253" s="82"/>
      <c r="C253" s="4"/>
      <c r="D253" s="83"/>
      <c r="E253" s="77"/>
      <c r="F253" s="4"/>
      <c r="G253" s="30"/>
      <c r="H253" s="30"/>
      <c r="I253" s="30"/>
      <c r="J253" s="30"/>
      <c r="K253" s="35"/>
      <c r="L253" s="296"/>
    </row>
    <row r="254" spans="1:12" x14ac:dyDescent="0.3">
      <c r="A254" s="84" t="s">
        <v>8</v>
      </c>
      <c r="B254" s="82"/>
      <c r="C254" s="4"/>
      <c r="D254" s="83"/>
      <c r="E254" s="77"/>
      <c r="F254" s="4"/>
      <c r="G254" s="110"/>
      <c r="H254" s="110"/>
      <c r="I254" s="110"/>
      <c r="J254" s="110"/>
      <c r="K254" s="173"/>
      <c r="L254" s="295"/>
    </row>
    <row r="255" spans="1:12" x14ac:dyDescent="0.25">
      <c r="A255" s="34" t="s">
        <v>27</v>
      </c>
      <c r="B255" s="82"/>
      <c r="C255" s="4"/>
      <c r="D255" s="83"/>
      <c r="E255" s="77"/>
      <c r="F255" s="4"/>
      <c r="G255" s="30"/>
      <c r="H255" s="30"/>
      <c r="I255" s="30"/>
      <c r="J255" s="30"/>
      <c r="K255" s="35"/>
      <c r="L255" s="295"/>
    </row>
    <row r="256" spans="1:12" ht="62.4" x14ac:dyDescent="0.25">
      <c r="A256" s="34" t="s">
        <v>28</v>
      </c>
      <c r="B256" s="82"/>
      <c r="C256" s="4"/>
      <c r="D256" s="83"/>
      <c r="E256" s="77"/>
      <c r="F256" s="4"/>
      <c r="G256" s="110"/>
      <c r="H256" s="110"/>
      <c r="I256" s="110"/>
      <c r="J256" s="110"/>
      <c r="K256" s="173"/>
      <c r="L256" s="295"/>
    </row>
    <row r="257" spans="1:12" x14ac:dyDescent="0.25">
      <c r="A257" s="33" t="s">
        <v>29</v>
      </c>
      <c r="B257" s="66"/>
      <c r="C257" s="15"/>
      <c r="D257" s="67"/>
      <c r="E257" s="59"/>
      <c r="F257" s="15"/>
      <c r="G257" s="108"/>
      <c r="H257" s="108"/>
      <c r="I257" s="108"/>
      <c r="J257" s="108"/>
      <c r="K257" s="171"/>
      <c r="L257" s="295"/>
    </row>
    <row r="258" spans="1:12" x14ac:dyDescent="0.25">
      <c r="A258" s="33" t="s">
        <v>30</v>
      </c>
      <c r="B258" s="66"/>
      <c r="C258" s="15"/>
      <c r="D258" s="67"/>
      <c r="E258" s="59"/>
      <c r="F258" s="15"/>
      <c r="G258" s="108"/>
      <c r="H258" s="108"/>
      <c r="I258" s="108"/>
      <c r="J258" s="108"/>
      <c r="K258" s="171"/>
      <c r="L258" s="295"/>
    </row>
    <row r="259" spans="1:12" ht="16.2" x14ac:dyDescent="0.3">
      <c r="A259" s="75" t="s">
        <v>31</v>
      </c>
      <c r="B259" s="98"/>
      <c r="C259" s="12"/>
      <c r="D259" s="64"/>
      <c r="E259" s="96"/>
      <c r="F259" s="6"/>
      <c r="G259" s="112"/>
      <c r="H259" s="112"/>
      <c r="I259" s="112"/>
      <c r="J259" s="112"/>
      <c r="K259" s="174"/>
      <c r="L259" s="295"/>
    </row>
    <row r="260" spans="1:12" x14ac:dyDescent="0.3">
      <c r="A260" s="34" t="s">
        <v>32</v>
      </c>
      <c r="B260" s="98"/>
      <c r="C260" s="12"/>
      <c r="D260" s="64"/>
      <c r="E260" s="96"/>
      <c r="F260" s="6"/>
      <c r="G260" s="112"/>
      <c r="H260" s="112"/>
      <c r="I260" s="112"/>
      <c r="J260" s="112"/>
      <c r="K260" s="174"/>
      <c r="L260" s="295"/>
    </row>
    <row r="261" spans="1:12" ht="62.4" x14ac:dyDescent="0.25">
      <c r="A261" s="34" t="s">
        <v>33</v>
      </c>
      <c r="B261" s="63"/>
      <c r="C261" s="12"/>
      <c r="D261" s="64"/>
      <c r="E261" s="62"/>
      <c r="F261" s="12"/>
      <c r="G261" s="109"/>
      <c r="H261" s="109"/>
      <c r="I261" s="109"/>
      <c r="J261" s="109"/>
      <c r="K261" s="175"/>
      <c r="L261" s="295"/>
    </row>
    <row r="262" spans="1:12" ht="15.6" customHeight="1" x14ac:dyDescent="0.3">
      <c r="A262" s="293" t="s">
        <v>79</v>
      </c>
      <c r="B262" s="291"/>
      <c r="C262" s="291"/>
      <c r="D262" s="291"/>
      <c r="E262" s="294"/>
      <c r="F262" s="294"/>
      <c r="G262" s="294"/>
      <c r="H262" s="294"/>
      <c r="I262" s="294"/>
      <c r="J262" s="294"/>
      <c r="K262" s="294"/>
      <c r="L262" s="294"/>
    </row>
    <row r="263" spans="1:12" x14ac:dyDescent="0.3">
      <c r="A263" s="125" t="s">
        <v>12</v>
      </c>
      <c r="B263" s="121"/>
      <c r="C263" s="122"/>
      <c r="D263" s="123"/>
      <c r="E263" s="95"/>
      <c r="F263" s="16"/>
      <c r="G263" s="10"/>
      <c r="H263" s="11"/>
      <c r="I263" s="11"/>
      <c r="J263" s="11"/>
      <c r="K263" s="158"/>
      <c r="L263" s="296"/>
    </row>
    <row r="264" spans="1:12" x14ac:dyDescent="0.3">
      <c r="A264" s="74" t="s">
        <v>1</v>
      </c>
      <c r="B264" s="78"/>
      <c r="C264" s="5"/>
      <c r="D264" s="79"/>
      <c r="E264" s="76"/>
      <c r="F264" s="5"/>
      <c r="G264" s="10"/>
      <c r="H264" s="11"/>
      <c r="I264" s="11"/>
      <c r="J264" s="11"/>
      <c r="K264" s="158"/>
      <c r="L264" s="296"/>
    </row>
    <row r="265" spans="1:12" ht="46.8" x14ac:dyDescent="0.3">
      <c r="A265" s="84" t="s">
        <v>6</v>
      </c>
      <c r="B265" s="82"/>
      <c r="C265" s="4"/>
      <c r="D265" s="83"/>
      <c r="E265" s="77"/>
      <c r="F265" s="4"/>
      <c r="G265" s="10"/>
      <c r="K265" s="149"/>
      <c r="L265" s="296"/>
    </row>
    <row r="266" spans="1:12" ht="16.5" customHeight="1" x14ac:dyDescent="0.3">
      <c r="A266" s="192" t="s">
        <v>26</v>
      </c>
      <c r="B266" s="82"/>
      <c r="C266" s="4"/>
      <c r="D266" s="83"/>
      <c r="E266" s="77"/>
      <c r="F266" s="4"/>
      <c r="G266" s="10"/>
      <c r="K266" s="149"/>
      <c r="L266" s="296"/>
    </row>
    <row r="267" spans="1:12" x14ac:dyDescent="0.3">
      <c r="A267" s="84" t="s">
        <v>8</v>
      </c>
      <c r="B267" s="82"/>
      <c r="C267" s="4"/>
      <c r="D267" s="83"/>
      <c r="E267" s="77"/>
      <c r="F267" s="4"/>
      <c r="G267" s="10"/>
      <c r="K267" s="149"/>
      <c r="L267" s="296"/>
    </row>
    <row r="268" spans="1:12" x14ac:dyDescent="0.25">
      <c r="A268" s="34" t="s">
        <v>27</v>
      </c>
      <c r="B268" s="82"/>
      <c r="C268" s="4"/>
      <c r="D268" s="83"/>
      <c r="E268" s="77"/>
      <c r="F268" s="4"/>
      <c r="G268" s="10"/>
      <c r="K268" s="149"/>
      <c r="L268" s="296"/>
    </row>
    <row r="269" spans="1:12" ht="62.4" x14ac:dyDescent="0.25">
      <c r="A269" s="34" t="s">
        <v>28</v>
      </c>
      <c r="B269" s="82"/>
      <c r="C269" s="4"/>
      <c r="D269" s="83"/>
      <c r="E269" s="77"/>
      <c r="F269" s="4"/>
      <c r="G269" s="10"/>
      <c r="K269" s="149"/>
      <c r="L269" s="296"/>
    </row>
    <row r="270" spans="1:12" x14ac:dyDescent="0.25">
      <c r="A270" s="33" t="s">
        <v>29</v>
      </c>
      <c r="B270" s="66"/>
      <c r="C270" s="15"/>
      <c r="D270" s="67"/>
      <c r="E270" s="59"/>
      <c r="F270" s="15"/>
      <c r="G270" s="15"/>
      <c r="H270" s="15"/>
      <c r="I270" s="15"/>
      <c r="J270" s="15"/>
      <c r="K270" s="59"/>
      <c r="L270" s="296"/>
    </row>
    <row r="271" spans="1:12" x14ac:dyDescent="0.25">
      <c r="A271" s="33" t="s">
        <v>30</v>
      </c>
      <c r="B271" s="66"/>
      <c r="C271" s="15"/>
      <c r="D271" s="67"/>
      <c r="E271" s="59"/>
      <c r="F271" s="15"/>
      <c r="G271" s="15"/>
      <c r="H271" s="15"/>
      <c r="I271" s="15"/>
      <c r="J271" s="15"/>
      <c r="K271" s="59"/>
      <c r="L271" s="296"/>
    </row>
    <row r="272" spans="1:12" ht="16.2" x14ac:dyDescent="0.3">
      <c r="A272" s="75" t="s">
        <v>31</v>
      </c>
      <c r="B272" s="63"/>
      <c r="C272" s="12"/>
      <c r="D272" s="64"/>
      <c r="E272" s="96"/>
      <c r="F272" s="6"/>
      <c r="G272" s="12"/>
      <c r="H272" s="12"/>
      <c r="I272" s="12"/>
      <c r="J272" s="12"/>
      <c r="K272" s="62"/>
      <c r="L272" s="296"/>
    </row>
    <row r="273" spans="1:12" x14ac:dyDescent="0.3">
      <c r="A273" s="34" t="s">
        <v>32</v>
      </c>
      <c r="B273" s="63"/>
      <c r="C273" s="12"/>
      <c r="D273" s="64"/>
      <c r="E273" s="96"/>
      <c r="F273" s="6"/>
      <c r="G273" s="12"/>
      <c r="H273" s="12"/>
      <c r="I273" s="12"/>
      <c r="J273" s="12"/>
      <c r="K273" s="62"/>
      <c r="L273" s="296"/>
    </row>
    <row r="274" spans="1:12" ht="62.4" x14ac:dyDescent="0.25">
      <c r="A274" s="34" t="s">
        <v>33</v>
      </c>
      <c r="B274" s="63"/>
      <c r="C274" s="12"/>
      <c r="D274" s="64"/>
      <c r="E274" s="62"/>
      <c r="F274" s="12"/>
      <c r="G274" s="12"/>
      <c r="H274" s="12"/>
      <c r="I274" s="12"/>
      <c r="J274" s="12"/>
      <c r="K274" s="62"/>
      <c r="L274" s="296"/>
    </row>
    <row r="275" spans="1:12" ht="22.2" customHeight="1" x14ac:dyDescent="0.3">
      <c r="A275" s="293" t="s">
        <v>60</v>
      </c>
      <c r="B275" s="291"/>
      <c r="C275" s="291"/>
      <c r="D275" s="291"/>
      <c r="E275" s="294"/>
      <c r="F275" s="294"/>
      <c r="G275" s="294"/>
      <c r="H275" s="294"/>
      <c r="I275" s="294"/>
      <c r="J275" s="294"/>
      <c r="K275" s="294"/>
      <c r="L275" s="294"/>
    </row>
    <row r="276" spans="1:12" x14ac:dyDescent="0.3">
      <c r="A276" s="125" t="s">
        <v>12</v>
      </c>
      <c r="B276" s="121"/>
      <c r="C276" s="122"/>
      <c r="D276" s="123"/>
      <c r="E276" s="95"/>
      <c r="F276" s="16"/>
      <c r="G276" s="10"/>
      <c r="H276" s="11"/>
      <c r="I276" s="11"/>
      <c r="J276" s="11"/>
      <c r="K276" s="158"/>
      <c r="L276" s="295"/>
    </row>
    <row r="277" spans="1:12" x14ac:dyDescent="0.3">
      <c r="A277" s="74" t="s">
        <v>1</v>
      </c>
      <c r="B277" s="78"/>
      <c r="C277" s="5"/>
      <c r="D277" s="79"/>
      <c r="E277" s="76"/>
      <c r="F277" s="5"/>
      <c r="G277" s="10"/>
      <c r="H277" s="11"/>
      <c r="I277" s="11"/>
      <c r="J277" s="11"/>
      <c r="K277" s="158"/>
      <c r="L277" s="296"/>
    </row>
    <row r="278" spans="1:12" ht="46.8" x14ac:dyDescent="0.3">
      <c r="A278" s="84" t="s">
        <v>6</v>
      </c>
      <c r="B278" s="82"/>
      <c r="C278" s="4"/>
      <c r="D278" s="83"/>
      <c r="E278" s="77"/>
      <c r="F278" s="4"/>
      <c r="G278" s="10"/>
      <c r="K278" s="149"/>
      <c r="L278" s="296"/>
    </row>
    <row r="279" spans="1:12" ht="16.5" customHeight="1" x14ac:dyDescent="0.3">
      <c r="A279" s="192" t="s">
        <v>26</v>
      </c>
      <c r="B279" s="82"/>
      <c r="C279" s="4"/>
      <c r="D279" s="83"/>
      <c r="E279" s="77"/>
      <c r="F279" s="4"/>
      <c r="G279" s="10"/>
      <c r="K279" s="149"/>
      <c r="L279" s="296"/>
    </row>
    <row r="280" spans="1:12" x14ac:dyDescent="0.3">
      <c r="A280" s="84" t="s">
        <v>8</v>
      </c>
      <c r="B280" s="82"/>
      <c r="C280" s="4"/>
      <c r="D280" s="83"/>
      <c r="E280" s="77"/>
      <c r="F280" s="4"/>
      <c r="G280" s="10"/>
      <c r="K280" s="149"/>
      <c r="L280" s="296"/>
    </row>
    <row r="281" spans="1:12" x14ac:dyDescent="0.25">
      <c r="A281" s="34" t="s">
        <v>27</v>
      </c>
      <c r="B281" s="82"/>
      <c r="C281" s="4"/>
      <c r="D281" s="83"/>
      <c r="E281" s="77"/>
      <c r="F281" s="4"/>
      <c r="G281" s="10"/>
      <c r="K281" s="149"/>
      <c r="L281" s="296"/>
    </row>
    <row r="282" spans="1:12" ht="62.4" x14ac:dyDescent="0.25">
      <c r="A282" s="34" t="s">
        <v>28</v>
      </c>
      <c r="B282" s="82"/>
      <c r="C282" s="4"/>
      <c r="D282" s="83"/>
      <c r="E282" s="77"/>
      <c r="F282" s="4"/>
      <c r="G282" s="10"/>
      <c r="K282" s="149"/>
      <c r="L282" s="296"/>
    </row>
    <row r="283" spans="1:12" x14ac:dyDescent="0.25">
      <c r="A283" s="33" t="s">
        <v>29</v>
      </c>
      <c r="B283" s="66"/>
      <c r="C283" s="15"/>
      <c r="D283" s="67"/>
      <c r="E283" s="59"/>
      <c r="F283" s="15"/>
      <c r="G283" s="15"/>
      <c r="H283" s="15"/>
      <c r="I283" s="15"/>
      <c r="J283" s="15"/>
      <c r="K283" s="59"/>
      <c r="L283" s="296"/>
    </row>
    <row r="284" spans="1:12" x14ac:dyDescent="0.25">
      <c r="A284" s="33" t="s">
        <v>30</v>
      </c>
      <c r="B284" s="66"/>
      <c r="C284" s="15"/>
      <c r="D284" s="67"/>
      <c r="E284" s="59"/>
      <c r="F284" s="15"/>
      <c r="G284" s="15"/>
      <c r="H284" s="15"/>
      <c r="I284" s="15"/>
      <c r="J284" s="15"/>
      <c r="K284" s="59"/>
      <c r="L284" s="296"/>
    </row>
    <row r="285" spans="1:12" ht="16.2" x14ac:dyDescent="0.3">
      <c r="A285" s="75" t="s">
        <v>31</v>
      </c>
      <c r="B285" s="63"/>
      <c r="C285" s="12"/>
      <c r="D285" s="64"/>
      <c r="E285" s="96"/>
      <c r="F285" s="6"/>
      <c r="G285" s="12"/>
      <c r="H285" s="12"/>
      <c r="I285" s="12"/>
      <c r="J285" s="12"/>
      <c r="K285" s="62"/>
      <c r="L285" s="296"/>
    </row>
    <row r="286" spans="1:12" x14ac:dyDescent="0.3">
      <c r="A286" s="34" t="s">
        <v>32</v>
      </c>
      <c r="B286" s="63"/>
      <c r="C286" s="12"/>
      <c r="D286" s="64"/>
      <c r="E286" s="96"/>
      <c r="F286" s="6"/>
      <c r="G286" s="12"/>
      <c r="H286" s="12"/>
      <c r="I286" s="12"/>
      <c r="J286" s="12"/>
      <c r="K286" s="62"/>
      <c r="L286" s="296"/>
    </row>
    <row r="287" spans="1:12" ht="62.4" x14ac:dyDescent="0.25">
      <c r="A287" s="34" t="s">
        <v>33</v>
      </c>
      <c r="B287" s="63"/>
      <c r="C287" s="12"/>
      <c r="D287" s="64"/>
      <c r="E287" s="62"/>
      <c r="F287" s="12"/>
      <c r="G287" s="12"/>
      <c r="H287" s="12"/>
      <c r="I287" s="12"/>
      <c r="J287" s="12"/>
      <c r="K287" s="62"/>
      <c r="L287" s="296"/>
    </row>
    <row r="288" spans="1:12" ht="15.6" customHeight="1" x14ac:dyDescent="0.3">
      <c r="A288" s="290" t="s">
        <v>82</v>
      </c>
      <c r="B288" s="291"/>
      <c r="C288" s="291"/>
      <c r="D288" s="291"/>
      <c r="E288" s="292"/>
      <c r="F288" s="292"/>
      <c r="G288" s="292"/>
      <c r="H288" s="292"/>
      <c r="I288" s="292"/>
      <c r="J288" s="292"/>
      <c r="K288" s="292"/>
      <c r="L288" s="292"/>
    </row>
    <row r="289" spans="1:12" x14ac:dyDescent="0.3">
      <c r="A289" s="125" t="s">
        <v>12</v>
      </c>
      <c r="B289" s="121"/>
      <c r="C289" s="122"/>
      <c r="D289" s="123"/>
      <c r="F289" s="95">
        <f>F292</f>
        <v>10000000</v>
      </c>
      <c r="G289" s="95">
        <f t="shared" ref="G289:K289" si="62">G292</f>
        <v>10000000</v>
      </c>
      <c r="H289" s="95">
        <f t="shared" si="62"/>
        <v>10000000</v>
      </c>
      <c r="I289" s="95">
        <f t="shared" si="62"/>
        <v>10000000</v>
      </c>
      <c r="J289" s="95">
        <f t="shared" si="62"/>
        <v>10000000</v>
      </c>
      <c r="K289" s="95">
        <f t="shared" si="62"/>
        <v>10000000</v>
      </c>
      <c r="L289" s="311" t="s">
        <v>14</v>
      </c>
    </row>
    <row r="290" spans="1:12" x14ac:dyDescent="0.3">
      <c r="A290" s="74" t="s">
        <v>1</v>
      </c>
      <c r="B290" s="78"/>
      <c r="C290" s="5"/>
      <c r="D290" s="79"/>
      <c r="F290" s="76"/>
      <c r="G290" s="10"/>
      <c r="H290" s="11"/>
      <c r="I290" s="11"/>
      <c r="J290" s="11"/>
      <c r="K290" s="158"/>
      <c r="L290" s="311"/>
    </row>
    <row r="291" spans="1:12" ht="46.8" x14ac:dyDescent="0.3">
      <c r="A291" s="84" t="s">
        <v>6</v>
      </c>
      <c r="B291" s="82"/>
      <c r="C291" s="4"/>
      <c r="D291" s="83"/>
      <c r="F291" s="77"/>
      <c r="G291" s="10"/>
      <c r="K291" s="149"/>
      <c r="L291" s="311"/>
    </row>
    <row r="292" spans="1:12" ht="16.5" customHeight="1" x14ac:dyDescent="0.3">
      <c r="A292" s="192" t="s">
        <v>26</v>
      </c>
      <c r="B292" s="82"/>
      <c r="C292" s="4"/>
      <c r="D292" s="83"/>
      <c r="F292" s="77">
        <f>F298</f>
        <v>10000000</v>
      </c>
      <c r="G292" s="77">
        <f t="shared" ref="G292:K292" si="63">G298</f>
        <v>10000000</v>
      </c>
      <c r="H292" s="77">
        <f t="shared" si="63"/>
        <v>10000000</v>
      </c>
      <c r="I292" s="77">
        <f t="shared" si="63"/>
        <v>10000000</v>
      </c>
      <c r="J292" s="77">
        <f t="shared" si="63"/>
        <v>10000000</v>
      </c>
      <c r="K292" s="77">
        <f t="shared" si="63"/>
        <v>10000000</v>
      </c>
      <c r="L292" s="311"/>
    </row>
    <row r="293" spans="1:12" x14ac:dyDescent="0.3">
      <c r="A293" s="84" t="s">
        <v>8</v>
      </c>
      <c r="B293" s="82"/>
      <c r="C293" s="4"/>
      <c r="D293" s="83"/>
      <c r="F293" s="77"/>
      <c r="G293" s="10"/>
      <c r="K293" s="149"/>
      <c r="L293" s="311"/>
    </row>
    <row r="294" spans="1:12" x14ac:dyDescent="0.3">
      <c r="A294" s="34" t="s">
        <v>27</v>
      </c>
      <c r="B294" s="82"/>
      <c r="C294" s="4"/>
      <c r="D294" s="83"/>
      <c r="F294" s="77">
        <f>F298</f>
        <v>10000000</v>
      </c>
      <c r="G294" s="77">
        <f t="shared" ref="G294:K294" si="64">G298</f>
        <v>10000000</v>
      </c>
      <c r="H294" s="77">
        <f t="shared" si="64"/>
        <v>10000000</v>
      </c>
      <c r="I294" s="77">
        <f t="shared" si="64"/>
        <v>10000000</v>
      </c>
      <c r="J294" s="77">
        <f t="shared" si="64"/>
        <v>10000000</v>
      </c>
      <c r="K294" s="77">
        <f t="shared" si="64"/>
        <v>10000000</v>
      </c>
      <c r="L294" s="311"/>
    </row>
    <row r="295" spans="1:12" ht="62.4" x14ac:dyDescent="0.3">
      <c r="A295" s="34" t="s">
        <v>28</v>
      </c>
      <c r="B295" s="82"/>
      <c r="C295" s="4"/>
      <c r="D295" s="83"/>
      <c r="F295" s="77"/>
      <c r="G295" s="10"/>
      <c r="K295" s="149"/>
      <c r="L295" s="311"/>
    </row>
    <row r="296" spans="1:12" x14ac:dyDescent="0.3">
      <c r="A296" s="33" t="s">
        <v>29</v>
      </c>
      <c r="B296" s="66"/>
      <c r="C296" s="15"/>
      <c r="D296" s="67"/>
      <c r="F296" s="59"/>
      <c r="G296" s="15"/>
      <c r="H296" s="15"/>
      <c r="I296" s="15"/>
      <c r="J296" s="15"/>
      <c r="K296" s="59"/>
      <c r="L296" s="311"/>
    </row>
    <row r="297" spans="1:12" x14ac:dyDescent="0.3">
      <c r="A297" s="33" t="s">
        <v>30</v>
      </c>
      <c r="B297" s="66"/>
      <c r="C297" s="15"/>
      <c r="D297" s="67"/>
      <c r="F297" s="59"/>
      <c r="G297" s="15"/>
      <c r="H297" s="15"/>
      <c r="I297" s="15"/>
      <c r="J297" s="15"/>
      <c r="K297" s="59"/>
      <c r="L297" s="311"/>
    </row>
    <row r="298" spans="1:12" ht="16.2" x14ac:dyDescent="0.3">
      <c r="A298" s="75" t="s">
        <v>31</v>
      </c>
      <c r="B298" s="63"/>
      <c r="C298" s="12"/>
      <c r="D298" s="64"/>
      <c r="F298" s="200">
        <v>10000000</v>
      </c>
      <c r="G298" s="200">
        <v>10000000</v>
      </c>
      <c r="H298" s="200">
        <v>10000000</v>
      </c>
      <c r="I298" s="200">
        <v>10000000</v>
      </c>
      <c r="J298" s="200">
        <v>10000000</v>
      </c>
      <c r="K298" s="200">
        <v>10000000</v>
      </c>
      <c r="L298" s="311"/>
    </row>
    <row r="299" spans="1:12" x14ac:dyDescent="0.3">
      <c r="A299" s="34" t="s">
        <v>32</v>
      </c>
      <c r="B299" s="63"/>
      <c r="C299" s="12"/>
      <c r="D299" s="64"/>
      <c r="F299" s="76">
        <v>10000000</v>
      </c>
      <c r="G299" s="76">
        <v>10000000</v>
      </c>
      <c r="H299" s="76">
        <v>10000000</v>
      </c>
      <c r="I299" s="76">
        <v>10000000</v>
      </c>
      <c r="J299" s="76">
        <v>10000000</v>
      </c>
      <c r="K299" s="76">
        <v>10000000</v>
      </c>
      <c r="L299" s="311"/>
    </row>
    <row r="300" spans="1:12" ht="62.4" x14ac:dyDescent="0.25">
      <c r="A300" s="34" t="s">
        <v>33</v>
      </c>
      <c r="B300" s="63"/>
      <c r="C300" s="12"/>
      <c r="D300" s="64"/>
      <c r="E300" s="62"/>
      <c r="F300" s="12"/>
      <c r="G300" s="12"/>
      <c r="H300" s="12"/>
      <c r="I300" s="12"/>
      <c r="J300" s="12"/>
      <c r="K300" s="62"/>
      <c r="L300" s="311"/>
    </row>
    <row r="301" spans="1:12" x14ac:dyDescent="0.25">
      <c r="A301" s="297" t="s">
        <v>61</v>
      </c>
      <c r="B301" s="298"/>
      <c r="C301" s="298"/>
      <c r="D301" s="298"/>
      <c r="E301" s="299"/>
      <c r="F301" s="299"/>
      <c r="G301" s="299"/>
      <c r="H301" s="299"/>
      <c r="I301" s="299"/>
      <c r="J301" s="299"/>
      <c r="K301" s="299"/>
      <c r="L301" s="299"/>
    </row>
    <row r="302" spans="1:12" s="21" customFormat="1" ht="15" customHeight="1" x14ac:dyDescent="0.25">
      <c r="A302" s="86" t="s">
        <v>12</v>
      </c>
      <c r="B302" s="137">
        <f>B317+B330+B343+B356+B369+B382+B396+B409+B422+B435+B448+B461+B474</f>
        <v>17184600</v>
      </c>
      <c r="C302" s="137">
        <f t="shared" ref="C302:K302" si="65">C317+C330+C343+C356+C369+C382+C396+C409+C422+C435+C448+C461+C474</f>
        <v>28641000</v>
      </c>
      <c r="D302" s="137">
        <f t="shared" si="65"/>
        <v>11456400</v>
      </c>
      <c r="E302" s="137">
        <f t="shared" si="65"/>
        <v>4080625</v>
      </c>
      <c r="F302" s="137">
        <f t="shared" si="65"/>
        <v>26723850</v>
      </c>
      <c r="G302" s="137">
        <f t="shared" si="65"/>
        <v>33585849</v>
      </c>
      <c r="H302" s="137">
        <f t="shared" si="65"/>
        <v>43329113</v>
      </c>
      <c r="I302" s="137">
        <f t="shared" si="65"/>
        <v>44146290</v>
      </c>
      <c r="J302" s="137">
        <f t="shared" si="65"/>
        <v>43800416</v>
      </c>
      <c r="K302" s="137">
        <f t="shared" si="65"/>
        <v>1487500</v>
      </c>
      <c r="L302" s="300"/>
    </row>
    <row r="303" spans="1:12" ht="15" customHeight="1" x14ac:dyDescent="0.25">
      <c r="A303" s="50" t="s">
        <v>1</v>
      </c>
      <c r="B303" s="137">
        <f>B318+B331+B344+B357+B370+B383+B397+B410+B423+B436+B449+B462+B475</f>
        <v>0</v>
      </c>
      <c r="C303" s="137">
        <f t="shared" ref="C303:K303" si="66">C318+C331+C344+C357+C370+C383+C397+C410+C423+C436+C449+C462+C475</f>
        <v>0</v>
      </c>
      <c r="D303" s="137">
        <f t="shared" si="66"/>
        <v>0</v>
      </c>
      <c r="E303" s="137">
        <f t="shared" si="66"/>
        <v>0</v>
      </c>
      <c r="F303" s="137">
        <f t="shared" si="66"/>
        <v>0</v>
      </c>
      <c r="G303" s="137">
        <f t="shared" si="66"/>
        <v>0</v>
      </c>
      <c r="H303" s="137">
        <f t="shared" si="66"/>
        <v>0</v>
      </c>
      <c r="I303" s="137">
        <f t="shared" si="66"/>
        <v>0</v>
      </c>
      <c r="J303" s="137">
        <f t="shared" si="66"/>
        <v>0</v>
      </c>
      <c r="K303" s="137">
        <f t="shared" si="66"/>
        <v>0</v>
      </c>
      <c r="L303" s="301"/>
    </row>
    <row r="304" spans="1:12" ht="15" customHeight="1" x14ac:dyDescent="0.25">
      <c r="A304" s="191" t="s">
        <v>26</v>
      </c>
      <c r="B304" s="137">
        <f>B320+B333+B346+B359+B372+B385+B399+B412+B425+B438</f>
        <v>17184600</v>
      </c>
      <c r="C304" s="137">
        <f t="shared" ref="C304:K304" si="67">C320+C333+C346+C359+C372+C385+C399+C412+C425+C438</f>
        <v>28641000</v>
      </c>
      <c r="D304" s="137">
        <f t="shared" si="67"/>
        <v>11456400</v>
      </c>
      <c r="E304" s="137">
        <f t="shared" si="67"/>
        <v>4080625</v>
      </c>
      <c r="F304" s="137">
        <f t="shared" si="67"/>
        <v>26723850</v>
      </c>
      <c r="G304" s="137">
        <f t="shared" si="67"/>
        <v>33585849</v>
      </c>
      <c r="H304" s="137">
        <f t="shared" si="67"/>
        <v>43329113</v>
      </c>
      <c r="I304" s="137">
        <f t="shared" si="67"/>
        <v>44146290</v>
      </c>
      <c r="J304" s="137">
        <f t="shared" si="67"/>
        <v>43800416</v>
      </c>
      <c r="K304" s="137">
        <f t="shared" si="67"/>
        <v>1487500</v>
      </c>
      <c r="L304" s="301"/>
    </row>
    <row r="305" spans="1:12" ht="15" customHeight="1" x14ac:dyDescent="0.25">
      <c r="A305" s="191" t="s">
        <v>8</v>
      </c>
      <c r="B305" s="137"/>
      <c r="C305" s="118"/>
      <c r="D305" s="138"/>
      <c r="E305" s="162"/>
      <c r="F305" s="118"/>
      <c r="G305" s="118"/>
      <c r="H305" s="118"/>
      <c r="I305" s="118"/>
      <c r="J305" s="118"/>
      <c r="K305" s="162"/>
      <c r="L305" s="301"/>
    </row>
    <row r="306" spans="1:12" ht="15" customHeight="1" x14ac:dyDescent="0.25">
      <c r="A306" s="34" t="s">
        <v>27</v>
      </c>
      <c r="B306" s="137">
        <f t="shared" ref="B306:K307" si="68">B322+B335+B348+B361+B374+B387+B401+B414+B427+B440</f>
        <v>0</v>
      </c>
      <c r="C306" s="137">
        <f t="shared" si="68"/>
        <v>0</v>
      </c>
      <c r="D306" s="137">
        <f t="shared" si="68"/>
        <v>0</v>
      </c>
      <c r="E306" s="137">
        <f t="shared" si="68"/>
        <v>0</v>
      </c>
      <c r="F306" s="137">
        <f t="shared" si="68"/>
        <v>0</v>
      </c>
      <c r="G306" s="137">
        <f t="shared" si="68"/>
        <v>0</v>
      </c>
      <c r="H306" s="137">
        <f t="shared" si="68"/>
        <v>0</v>
      </c>
      <c r="I306" s="137">
        <f t="shared" si="68"/>
        <v>0</v>
      </c>
      <c r="J306" s="137">
        <f t="shared" si="68"/>
        <v>0</v>
      </c>
      <c r="K306" s="137">
        <f t="shared" si="68"/>
        <v>0</v>
      </c>
      <c r="L306" s="301"/>
    </row>
    <row r="307" spans="1:12" ht="63.75" customHeight="1" x14ac:dyDescent="0.25">
      <c r="A307" s="34" t="s">
        <v>28</v>
      </c>
      <c r="B307" s="137">
        <f t="shared" si="68"/>
        <v>17184600</v>
      </c>
      <c r="C307" s="137">
        <f t="shared" si="68"/>
        <v>28641000</v>
      </c>
      <c r="D307" s="137">
        <f t="shared" si="68"/>
        <v>11456400</v>
      </c>
      <c r="E307" s="137">
        <f t="shared" si="68"/>
        <v>4080625</v>
      </c>
      <c r="F307" s="137">
        <f t="shared" si="68"/>
        <v>26723850</v>
      </c>
      <c r="G307" s="137">
        <f t="shared" si="68"/>
        <v>33585849</v>
      </c>
      <c r="H307" s="137">
        <f t="shared" si="68"/>
        <v>43329113</v>
      </c>
      <c r="I307" s="137">
        <f t="shared" si="68"/>
        <v>44146290</v>
      </c>
      <c r="J307" s="137">
        <f t="shared" si="68"/>
        <v>43800416</v>
      </c>
      <c r="K307" s="137">
        <f t="shared" si="68"/>
        <v>1487500</v>
      </c>
      <c r="L307" s="301"/>
    </row>
    <row r="308" spans="1:12" ht="15" customHeight="1" x14ac:dyDescent="0.25">
      <c r="A308" s="33" t="s">
        <v>29</v>
      </c>
      <c r="B308" s="66"/>
      <c r="C308" s="15"/>
      <c r="D308" s="67"/>
      <c r="E308" s="59"/>
      <c r="F308" s="15"/>
      <c r="G308" s="15"/>
      <c r="H308" s="15"/>
      <c r="I308" s="15"/>
      <c r="J308" s="15"/>
      <c r="K308" s="59"/>
      <c r="L308" s="301"/>
    </row>
    <row r="309" spans="1:12" ht="15" customHeight="1" x14ac:dyDescent="0.25">
      <c r="A309" s="75" t="s">
        <v>30</v>
      </c>
      <c r="B309" s="66"/>
      <c r="C309" s="15"/>
      <c r="D309" s="67"/>
      <c r="E309" s="59"/>
      <c r="F309" s="15"/>
      <c r="G309" s="15"/>
      <c r="H309" s="15"/>
      <c r="I309" s="15"/>
      <c r="J309" s="15"/>
      <c r="K309" s="59"/>
      <c r="L309" s="301"/>
    </row>
    <row r="310" spans="1:12" s="28" customFormat="1" ht="15" customHeight="1" x14ac:dyDescent="0.25">
      <c r="A310" s="87" t="s">
        <v>31</v>
      </c>
      <c r="B310" s="45">
        <f>B391</f>
        <v>17184600</v>
      </c>
      <c r="C310" s="45">
        <f t="shared" ref="C310:K310" si="69">C391</f>
        <v>28641000</v>
      </c>
      <c r="D310" s="45">
        <f t="shared" si="69"/>
        <v>11456400</v>
      </c>
      <c r="E310" s="45">
        <f t="shared" si="69"/>
        <v>0</v>
      </c>
      <c r="F310" s="45">
        <f t="shared" si="69"/>
        <v>22216697</v>
      </c>
      <c r="G310" s="45">
        <f t="shared" si="69"/>
        <v>29725639</v>
      </c>
      <c r="H310" s="45">
        <f t="shared" si="69"/>
        <v>40329113</v>
      </c>
      <c r="I310" s="45">
        <f t="shared" si="69"/>
        <v>40146290</v>
      </c>
      <c r="J310" s="45">
        <f t="shared" si="69"/>
        <v>40800416</v>
      </c>
      <c r="K310" s="45">
        <f t="shared" si="69"/>
        <v>0</v>
      </c>
      <c r="L310" s="301"/>
    </row>
    <row r="311" spans="1:12" s="28" customFormat="1" ht="15" customHeight="1" x14ac:dyDescent="0.25">
      <c r="A311" s="88" t="s">
        <v>27</v>
      </c>
      <c r="B311" s="93"/>
      <c r="C311" s="27"/>
      <c r="D311" s="92"/>
      <c r="E311" s="43"/>
      <c r="F311" s="25"/>
      <c r="G311" s="22"/>
      <c r="H311" s="22"/>
      <c r="I311" s="22"/>
      <c r="J311" s="22"/>
      <c r="K311" s="163"/>
      <c r="L311" s="301"/>
    </row>
    <row r="312" spans="1:12" s="28" customFormat="1" ht="75.75" customHeight="1" x14ac:dyDescent="0.25">
      <c r="A312" s="88" t="s">
        <v>28</v>
      </c>
      <c r="B312" s="45">
        <f>B310</f>
        <v>17184600</v>
      </c>
      <c r="C312" s="45">
        <f t="shared" ref="C312:K312" si="70">C310</f>
        <v>28641000</v>
      </c>
      <c r="D312" s="45">
        <f t="shared" si="70"/>
        <v>11456400</v>
      </c>
      <c r="E312" s="45">
        <f t="shared" si="70"/>
        <v>0</v>
      </c>
      <c r="F312" s="45">
        <f t="shared" si="70"/>
        <v>22216697</v>
      </c>
      <c r="G312" s="45">
        <f t="shared" si="70"/>
        <v>29725639</v>
      </c>
      <c r="H312" s="45">
        <f t="shared" si="70"/>
        <v>40329113</v>
      </c>
      <c r="I312" s="45">
        <f t="shared" si="70"/>
        <v>40146290</v>
      </c>
      <c r="J312" s="45">
        <f t="shared" si="70"/>
        <v>40800416</v>
      </c>
      <c r="K312" s="45">
        <f t="shared" si="70"/>
        <v>0</v>
      </c>
      <c r="L312" s="301"/>
    </row>
    <row r="313" spans="1:12" s="28" customFormat="1" ht="15" customHeight="1" x14ac:dyDescent="0.25">
      <c r="A313" s="87" t="s">
        <v>39</v>
      </c>
      <c r="B313" s="45">
        <f>B405+B418</f>
        <v>0</v>
      </c>
      <c r="C313" s="45">
        <f t="shared" ref="C313:K313" si="71">C405+C418</f>
        <v>0</v>
      </c>
      <c r="D313" s="45">
        <f t="shared" si="71"/>
        <v>0</v>
      </c>
      <c r="E313" s="45">
        <f t="shared" si="71"/>
        <v>4080625</v>
      </c>
      <c r="F313" s="45">
        <f t="shared" si="71"/>
        <v>4507153</v>
      </c>
      <c r="G313" s="45">
        <f t="shared" si="71"/>
        <v>3860210</v>
      </c>
      <c r="H313" s="45">
        <f t="shared" si="71"/>
        <v>3000000</v>
      </c>
      <c r="I313" s="45">
        <f t="shared" si="71"/>
        <v>4000000</v>
      </c>
      <c r="J313" s="45">
        <f t="shared" si="71"/>
        <v>3000000</v>
      </c>
      <c r="K313" s="45">
        <f t="shared" si="71"/>
        <v>1487500</v>
      </c>
      <c r="L313" s="301"/>
    </row>
    <row r="314" spans="1:12" s="28" customFormat="1" ht="15" customHeight="1" x14ac:dyDescent="0.25">
      <c r="A314" s="88" t="s">
        <v>27</v>
      </c>
      <c r="B314" s="93"/>
      <c r="C314" s="27"/>
      <c r="D314" s="92"/>
      <c r="E314" s="43"/>
      <c r="F314" s="25"/>
      <c r="G314" s="22"/>
      <c r="H314" s="22"/>
      <c r="I314" s="22"/>
      <c r="J314" s="22"/>
      <c r="K314" s="163"/>
      <c r="L314" s="301"/>
    </row>
    <row r="315" spans="1:12" s="28" customFormat="1" ht="54.6" customHeight="1" x14ac:dyDescent="0.25">
      <c r="A315" s="88" t="s">
        <v>28</v>
      </c>
      <c r="B315" s="211"/>
      <c r="C315" s="136"/>
      <c r="D315" s="214"/>
      <c r="E315" s="201">
        <f>E313</f>
        <v>4080625</v>
      </c>
      <c r="F315" s="201">
        <f t="shared" ref="F315:K315" si="72">F313</f>
        <v>4507153</v>
      </c>
      <c r="G315" s="201">
        <f t="shared" si="72"/>
        <v>3860210</v>
      </c>
      <c r="H315" s="201">
        <f t="shared" si="72"/>
        <v>3000000</v>
      </c>
      <c r="I315" s="201">
        <f t="shared" si="72"/>
        <v>4000000</v>
      </c>
      <c r="J315" s="201">
        <f t="shared" si="72"/>
        <v>3000000</v>
      </c>
      <c r="K315" s="201">
        <f t="shared" si="72"/>
        <v>1487500</v>
      </c>
      <c r="L315" s="301"/>
    </row>
    <row r="316" spans="1:12" ht="15.6" customHeight="1" x14ac:dyDescent="0.3">
      <c r="A316" s="290" t="s">
        <v>62</v>
      </c>
      <c r="B316" s="291"/>
      <c r="C316" s="291"/>
      <c r="D316" s="291"/>
      <c r="E316" s="292"/>
      <c r="F316" s="292"/>
      <c r="G316" s="292"/>
      <c r="H316" s="292"/>
      <c r="I316" s="292"/>
      <c r="J316" s="292"/>
      <c r="K316" s="292"/>
      <c r="L316" s="292"/>
    </row>
    <row r="317" spans="1:12" x14ac:dyDescent="0.3">
      <c r="A317" s="125" t="s">
        <v>12</v>
      </c>
      <c r="B317" s="121"/>
      <c r="C317" s="122"/>
      <c r="D317" s="123"/>
      <c r="E317" s="95"/>
      <c r="F317" s="16"/>
      <c r="G317" s="10"/>
      <c r="H317" s="11"/>
      <c r="I317" s="11"/>
      <c r="J317" s="11"/>
      <c r="K317" s="158"/>
      <c r="L317" s="306" t="s">
        <v>15</v>
      </c>
    </row>
    <row r="318" spans="1:12" x14ac:dyDescent="0.3">
      <c r="A318" s="74" t="s">
        <v>1</v>
      </c>
      <c r="B318" s="78"/>
      <c r="C318" s="5"/>
      <c r="D318" s="79"/>
      <c r="E318" s="76"/>
      <c r="F318" s="5"/>
      <c r="G318" s="10"/>
      <c r="H318" s="11"/>
      <c r="I318" s="11"/>
      <c r="J318" s="11"/>
      <c r="K318" s="158"/>
      <c r="L318" s="306"/>
    </row>
    <row r="319" spans="1:12" ht="46.8" x14ac:dyDescent="0.3">
      <c r="A319" s="84" t="s">
        <v>6</v>
      </c>
      <c r="B319" s="82"/>
      <c r="C319" s="4"/>
      <c r="D319" s="83"/>
      <c r="E319" s="77"/>
      <c r="F319" s="4"/>
      <c r="G319" s="10"/>
      <c r="K319" s="149"/>
      <c r="L319" s="306"/>
    </row>
    <row r="320" spans="1:12" ht="16.5" customHeight="1" x14ac:dyDescent="0.3">
      <c r="A320" s="192" t="s">
        <v>26</v>
      </c>
      <c r="B320" s="82"/>
      <c r="C320" s="4"/>
      <c r="D320" s="83"/>
      <c r="E320" s="77"/>
      <c r="F320" s="4"/>
      <c r="G320" s="10"/>
      <c r="K320" s="149"/>
      <c r="L320" s="306"/>
    </row>
    <row r="321" spans="1:12" x14ac:dyDescent="0.3">
      <c r="A321" s="84" t="s">
        <v>8</v>
      </c>
      <c r="B321" s="82"/>
      <c r="C321" s="4"/>
      <c r="D321" s="83"/>
      <c r="E321" s="77"/>
      <c r="F321" s="4"/>
      <c r="G321" s="10"/>
      <c r="K321" s="149"/>
      <c r="L321" s="306"/>
    </row>
    <row r="322" spans="1:12" x14ac:dyDescent="0.25">
      <c r="A322" s="34" t="s">
        <v>27</v>
      </c>
      <c r="B322" s="82"/>
      <c r="C322" s="4"/>
      <c r="D322" s="83"/>
      <c r="E322" s="77"/>
      <c r="F322" s="4"/>
      <c r="G322" s="10"/>
      <c r="K322" s="149"/>
      <c r="L322" s="306"/>
    </row>
    <row r="323" spans="1:12" ht="62.4" x14ac:dyDescent="0.25">
      <c r="A323" s="34" t="s">
        <v>28</v>
      </c>
      <c r="B323" s="82"/>
      <c r="C323" s="4"/>
      <c r="D323" s="83"/>
      <c r="E323" s="77"/>
      <c r="F323" s="4"/>
      <c r="G323" s="10"/>
      <c r="K323" s="149"/>
      <c r="L323" s="306"/>
    </row>
    <row r="324" spans="1:12" x14ac:dyDescent="0.25">
      <c r="A324" s="33" t="s">
        <v>29</v>
      </c>
      <c r="B324" s="66"/>
      <c r="C324" s="15"/>
      <c r="D324" s="67"/>
      <c r="E324" s="59"/>
      <c r="F324" s="15"/>
      <c r="G324" s="15"/>
      <c r="H324" s="15"/>
      <c r="I324" s="15"/>
      <c r="J324" s="15"/>
      <c r="K324" s="59"/>
      <c r="L324" s="306"/>
    </row>
    <row r="325" spans="1:12" x14ac:dyDescent="0.25">
      <c r="A325" s="33" t="s">
        <v>30</v>
      </c>
      <c r="B325" s="66"/>
      <c r="C325" s="15"/>
      <c r="D325" s="67"/>
      <c r="E325" s="59"/>
      <c r="F325" s="15"/>
      <c r="G325" s="15"/>
      <c r="H325" s="15"/>
      <c r="I325" s="15"/>
      <c r="J325" s="15"/>
      <c r="K325" s="59"/>
      <c r="L325" s="306"/>
    </row>
    <row r="326" spans="1:12" ht="16.2" x14ac:dyDescent="0.3">
      <c r="A326" s="75" t="s">
        <v>31</v>
      </c>
      <c r="B326" s="63"/>
      <c r="C326" s="12"/>
      <c r="D326" s="64"/>
      <c r="E326" s="96"/>
      <c r="F326" s="6"/>
      <c r="G326" s="12"/>
      <c r="H326" s="12"/>
      <c r="I326" s="12"/>
      <c r="J326" s="12"/>
      <c r="K326" s="62"/>
      <c r="L326" s="306"/>
    </row>
    <row r="327" spans="1:12" x14ac:dyDescent="0.3">
      <c r="A327" s="34" t="s">
        <v>32</v>
      </c>
      <c r="B327" s="63"/>
      <c r="C327" s="12"/>
      <c r="D327" s="64"/>
      <c r="E327" s="96"/>
      <c r="F327" s="6"/>
      <c r="G327" s="12"/>
      <c r="H327" s="12"/>
      <c r="I327" s="12"/>
      <c r="J327" s="12"/>
      <c r="K327" s="62"/>
      <c r="L327" s="306"/>
    </row>
    <row r="328" spans="1:12" ht="62.4" x14ac:dyDescent="0.25">
      <c r="A328" s="34" t="s">
        <v>33</v>
      </c>
      <c r="B328" s="63"/>
      <c r="C328" s="12"/>
      <c r="D328" s="64"/>
      <c r="E328" s="62"/>
      <c r="F328" s="12"/>
      <c r="G328" s="12"/>
      <c r="H328" s="12"/>
      <c r="I328" s="12"/>
      <c r="J328" s="12"/>
      <c r="K328" s="62"/>
      <c r="L328" s="306"/>
    </row>
    <row r="329" spans="1:12" ht="15.6" customHeight="1" x14ac:dyDescent="0.3">
      <c r="A329" s="290" t="s">
        <v>63</v>
      </c>
      <c r="B329" s="291"/>
      <c r="C329" s="291"/>
      <c r="D329" s="291"/>
      <c r="E329" s="292"/>
      <c r="F329" s="292"/>
      <c r="G329" s="292"/>
      <c r="H329" s="292"/>
      <c r="I329" s="292"/>
      <c r="J329" s="292"/>
      <c r="K329" s="292"/>
      <c r="L329" s="292"/>
    </row>
    <row r="330" spans="1:12" x14ac:dyDescent="0.3">
      <c r="A330" s="125" t="s">
        <v>12</v>
      </c>
      <c r="B330" s="121"/>
      <c r="C330" s="122"/>
      <c r="D330" s="123"/>
      <c r="E330" s="95"/>
      <c r="F330" s="16"/>
      <c r="G330" s="10"/>
      <c r="H330" s="11"/>
      <c r="I330" s="11"/>
      <c r="J330" s="11"/>
      <c r="K330" s="158"/>
      <c r="L330" s="306" t="s">
        <v>15</v>
      </c>
    </row>
    <row r="331" spans="1:12" x14ac:dyDescent="0.3">
      <c r="A331" s="74" t="s">
        <v>1</v>
      </c>
      <c r="B331" s="78"/>
      <c r="C331" s="5"/>
      <c r="D331" s="79"/>
      <c r="E331" s="76"/>
      <c r="F331" s="5"/>
      <c r="G331" s="10"/>
      <c r="H331" s="11"/>
      <c r="I331" s="11"/>
      <c r="J331" s="11"/>
      <c r="K331" s="158"/>
      <c r="L331" s="306"/>
    </row>
    <row r="332" spans="1:12" ht="46.8" x14ac:dyDescent="0.3">
      <c r="A332" s="84" t="s">
        <v>6</v>
      </c>
      <c r="B332" s="82"/>
      <c r="C332" s="4"/>
      <c r="D332" s="83"/>
      <c r="E332" s="77"/>
      <c r="F332" s="4"/>
      <c r="G332" s="10"/>
      <c r="K332" s="149"/>
      <c r="L332" s="306"/>
    </row>
    <row r="333" spans="1:12" ht="16.5" customHeight="1" x14ac:dyDescent="0.3">
      <c r="A333" s="192" t="s">
        <v>26</v>
      </c>
      <c r="B333" s="82"/>
      <c r="C333" s="4"/>
      <c r="D333" s="83"/>
      <c r="E333" s="77"/>
      <c r="F333" s="4"/>
      <c r="G333" s="10"/>
      <c r="K333" s="149"/>
      <c r="L333" s="306"/>
    </row>
    <row r="334" spans="1:12" x14ac:dyDescent="0.3">
      <c r="A334" s="84" t="s">
        <v>8</v>
      </c>
      <c r="B334" s="82"/>
      <c r="C334" s="4"/>
      <c r="D334" s="83"/>
      <c r="E334" s="77"/>
      <c r="F334" s="4"/>
      <c r="G334" s="10"/>
      <c r="K334" s="149"/>
      <c r="L334" s="306"/>
    </row>
    <row r="335" spans="1:12" x14ac:dyDescent="0.25">
      <c r="A335" s="34" t="s">
        <v>27</v>
      </c>
      <c r="B335" s="82"/>
      <c r="C335" s="4"/>
      <c r="D335" s="83"/>
      <c r="E335" s="77"/>
      <c r="F335" s="4"/>
      <c r="G335" s="10"/>
      <c r="K335" s="149"/>
      <c r="L335" s="306"/>
    </row>
    <row r="336" spans="1:12" ht="62.4" x14ac:dyDescent="0.25">
      <c r="A336" s="34" t="s">
        <v>28</v>
      </c>
      <c r="B336" s="82"/>
      <c r="C336" s="4"/>
      <c r="D336" s="83"/>
      <c r="E336" s="77"/>
      <c r="F336" s="4"/>
      <c r="G336" s="10"/>
      <c r="K336" s="149"/>
      <c r="L336" s="306"/>
    </row>
    <row r="337" spans="1:12" x14ac:dyDescent="0.25">
      <c r="A337" s="33" t="s">
        <v>29</v>
      </c>
      <c r="B337" s="66"/>
      <c r="C337" s="15"/>
      <c r="D337" s="67"/>
      <c r="E337" s="59"/>
      <c r="F337" s="15"/>
      <c r="G337" s="15"/>
      <c r="H337" s="15"/>
      <c r="I337" s="15"/>
      <c r="J337" s="15"/>
      <c r="K337" s="59"/>
      <c r="L337" s="306"/>
    </row>
    <row r="338" spans="1:12" x14ac:dyDescent="0.25">
      <c r="A338" s="33" t="s">
        <v>30</v>
      </c>
      <c r="B338" s="66"/>
      <c r="C338" s="15"/>
      <c r="D338" s="67"/>
      <c r="E338" s="59"/>
      <c r="F338" s="15"/>
      <c r="G338" s="15"/>
      <c r="H338" s="15"/>
      <c r="I338" s="15"/>
      <c r="J338" s="15"/>
      <c r="K338" s="59"/>
      <c r="L338" s="306"/>
    </row>
    <row r="339" spans="1:12" ht="16.2" x14ac:dyDescent="0.3">
      <c r="A339" s="75" t="s">
        <v>31</v>
      </c>
      <c r="B339" s="63"/>
      <c r="C339" s="12"/>
      <c r="D339" s="64"/>
      <c r="E339" s="96"/>
      <c r="F339" s="6"/>
      <c r="G339" s="12"/>
      <c r="H339" s="12"/>
      <c r="I339" s="12"/>
      <c r="J339" s="12"/>
      <c r="K339" s="62"/>
      <c r="L339" s="306"/>
    </row>
    <row r="340" spans="1:12" x14ac:dyDescent="0.3">
      <c r="A340" s="34" t="s">
        <v>32</v>
      </c>
      <c r="B340" s="63"/>
      <c r="C340" s="12"/>
      <c r="D340" s="64"/>
      <c r="E340" s="96"/>
      <c r="F340" s="6"/>
      <c r="G340" s="12"/>
      <c r="H340" s="12"/>
      <c r="I340" s="12"/>
      <c r="J340" s="12"/>
      <c r="K340" s="62"/>
      <c r="L340" s="306"/>
    </row>
    <row r="341" spans="1:12" ht="62.4" x14ac:dyDescent="0.25">
      <c r="A341" s="34" t="s">
        <v>33</v>
      </c>
      <c r="B341" s="63"/>
      <c r="C341" s="12"/>
      <c r="D341" s="64"/>
      <c r="E341" s="62"/>
      <c r="F341" s="12"/>
      <c r="G341" s="12"/>
      <c r="H341" s="12"/>
      <c r="I341" s="12"/>
      <c r="J341" s="12"/>
      <c r="K341" s="62"/>
      <c r="L341" s="306"/>
    </row>
    <row r="342" spans="1:12" ht="15.6" customHeight="1" x14ac:dyDescent="0.3">
      <c r="A342" s="293" t="s">
        <v>64</v>
      </c>
      <c r="B342" s="291"/>
      <c r="C342" s="291"/>
      <c r="D342" s="291"/>
      <c r="E342" s="294"/>
      <c r="F342" s="294"/>
      <c r="G342" s="294"/>
      <c r="H342" s="294"/>
      <c r="I342" s="294"/>
      <c r="J342" s="294"/>
      <c r="K342" s="294"/>
      <c r="L342" s="294"/>
    </row>
    <row r="343" spans="1:12" x14ac:dyDescent="0.3">
      <c r="A343" s="125" t="s">
        <v>12</v>
      </c>
      <c r="B343" s="121"/>
      <c r="C343" s="122"/>
      <c r="D343" s="123"/>
      <c r="E343" s="95"/>
      <c r="F343" s="16"/>
      <c r="G343" s="10"/>
      <c r="H343" s="11"/>
      <c r="I343" s="11"/>
      <c r="J343" s="11"/>
      <c r="K343" s="158"/>
      <c r="L343" s="305" t="s">
        <v>15</v>
      </c>
    </row>
    <row r="344" spans="1:12" x14ac:dyDescent="0.3">
      <c r="A344" s="74" t="s">
        <v>1</v>
      </c>
      <c r="B344" s="78"/>
      <c r="C344" s="5"/>
      <c r="D344" s="79"/>
      <c r="E344" s="76"/>
      <c r="F344" s="5"/>
      <c r="G344" s="10"/>
      <c r="H344" s="11"/>
      <c r="I344" s="11"/>
      <c r="J344" s="11"/>
      <c r="K344" s="158"/>
      <c r="L344" s="305"/>
    </row>
    <row r="345" spans="1:12" ht="46.8" x14ac:dyDescent="0.3">
      <c r="A345" s="84" t="s">
        <v>6</v>
      </c>
      <c r="B345" s="82"/>
      <c r="C345" s="4"/>
      <c r="D345" s="83"/>
      <c r="E345" s="77"/>
      <c r="F345" s="4"/>
      <c r="G345" s="10"/>
      <c r="K345" s="149"/>
      <c r="L345" s="305"/>
    </row>
    <row r="346" spans="1:12" ht="16.5" customHeight="1" x14ac:dyDescent="0.3">
      <c r="A346" s="192" t="s">
        <v>26</v>
      </c>
      <c r="B346" s="82"/>
      <c r="C346" s="4"/>
      <c r="D346" s="83"/>
      <c r="E346" s="77"/>
      <c r="F346" s="4"/>
      <c r="G346" s="10"/>
      <c r="K346" s="149"/>
      <c r="L346" s="305"/>
    </row>
    <row r="347" spans="1:12" x14ac:dyDescent="0.3">
      <c r="A347" s="84" t="s">
        <v>8</v>
      </c>
      <c r="B347" s="82"/>
      <c r="C347" s="4"/>
      <c r="D347" s="83"/>
      <c r="E347" s="77"/>
      <c r="F347" s="4"/>
      <c r="G347" s="10"/>
      <c r="K347" s="149"/>
      <c r="L347" s="305"/>
    </row>
    <row r="348" spans="1:12" x14ac:dyDescent="0.25">
      <c r="A348" s="34" t="s">
        <v>27</v>
      </c>
      <c r="B348" s="82"/>
      <c r="C348" s="4"/>
      <c r="D348" s="83"/>
      <c r="E348" s="77"/>
      <c r="F348" s="4"/>
      <c r="G348" s="10"/>
      <c r="K348" s="149"/>
      <c r="L348" s="305"/>
    </row>
    <row r="349" spans="1:12" ht="62.4" x14ac:dyDescent="0.25">
      <c r="A349" s="34" t="s">
        <v>28</v>
      </c>
      <c r="B349" s="82"/>
      <c r="C349" s="4"/>
      <c r="D349" s="83"/>
      <c r="E349" s="77"/>
      <c r="F349" s="4"/>
      <c r="G349" s="10"/>
      <c r="K349" s="149"/>
      <c r="L349" s="305"/>
    </row>
    <row r="350" spans="1:12" x14ac:dyDescent="0.25">
      <c r="A350" s="33" t="s">
        <v>29</v>
      </c>
      <c r="B350" s="66"/>
      <c r="C350" s="15"/>
      <c r="D350" s="67"/>
      <c r="E350" s="59"/>
      <c r="F350" s="15"/>
      <c r="G350" s="15"/>
      <c r="H350" s="15"/>
      <c r="I350" s="15"/>
      <c r="J350" s="15"/>
      <c r="K350" s="59"/>
      <c r="L350" s="305"/>
    </row>
    <row r="351" spans="1:12" x14ac:dyDescent="0.25">
      <c r="A351" s="33" t="s">
        <v>30</v>
      </c>
      <c r="B351" s="66"/>
      <c r="C351" s="15"/>
      <c r="D351" s="67"/>
      <c r="E351" s="59"/>
      <c r="F351" s="15"/>
      <c r="G351" s="15"/>
      <c r="H351" s="15"/>
      <c r="I351" s="15"/>
      <c r="J351" s="15"/>
      <c r="K351" s="59"/>
      <c r="L351" s="305"/>
    </row>
    <row r="352" spans="1:12" ht="16.2" x14ac:dyDescent="0.3">
      <c r="A352" s="75" t="s">
        <v>31</v>
      </c>
      <c r="B352" s="63"/>
      <c r="C352" s="12"/>
      <c r="D352" s="64"/>
      <c r="E352" s="96"/>
      <c r="F352" s="6"/>
      <c r="G352" s="12"/>
      <c r="H352" s="12"/>
      <c r="I352" s="12"/>
      <c r="J352" s="12"/>
      <c r="K352" s="62"/>
      <c r="L352" s="305"/>
    </row>
    <row r="353" spans="1:12" x14ac:dyDescent="0.3">
      <c r="A353" s="34" t="s">
        <v>32</v>
      </c>
      <c r="B353" s="63"/>
      <c r="C353" s="12"/>
      <c r="D353" s="64"/>
      <c r="E353" s="96"/>
      <c r="F353" s="6"/>
      <c r="G353" s="12"/>
      <c r="H353" s="12"/>
      <c r="I353" s="12"/>
      <c r="J353" s="12"/>
      <c r="K353" s="62"/>
      <c r="L353" s="305"/>
    </row>
    <row r="354" spans="1:12" ht="62.4" x14ac:dyDescent="0.25">
      <c r="A354" s="34" t="s">
        <v>33</v>
      </c>
      <c r="B354" s="63"/>
      <c r="C354" s="12"/>
      <c r="D354" s="64"/>
      <c r="E354" s="62"/>
      <c r="F354" s="12"/>
      <c r="G354" s="12"/>
      <c r="H354" s="12"/>
      <c r="I354" s="12"/>
      <c r="J354" s="12"/>
      <c r="K354" s="62"/>
      <c r="L354" s="305"/>
    </row>
    <row r="355" spans="1:12" ht="31.2" customHeight="1" x14ac:dyDescent="0.3">
      <c r="A355" s="289" t="s">
        <v>65</v>
      </c>
      <c r="B355" s="289"/>
      <c r="C355" s="289"/>
      <c r="D355" s="289"/>
      <c r="E355" s="289"/>
      <c r="F355" s="289"/>
      <c r="G355" s="289"/>
      <c r="H355" s="289"/>
      <c r="I355" s="289"/>
      <c r="J355" s="289"/>
      <c r="K355" s="289"/>
      <c r="L355" s="289"/>
    </row>
    <row r="356" spans="1:12" x14ac:dyDescent="0.3">
      <c r="A356" s="125" t="s">
        <v>12</v>
      </c>
      <c r="B356" s="121"/>
      <c r="C356" s="122"/>
      <c r="D356" s="123"/>
      <c r="E356" s="95"/>
      <c r="F356" s="16"/>
      <c r="G356" s="10"/>
      <c r="H356" s="11"/>
      <c r="I356" s="11"/>
      <c r="J356" s="11"/>
      <c r="K356" s="158"/>
      <c r="L356" s="305" t="s">
        <v>15</v>
      </c>
    </row>
    <row r="357" spans="1:12" x14ac:dyDescent="0.3">
      <c r="A357" s="74" t="s">
        <v>1</v>
      </c>
      <c r="B357" s="78"/>
      <c r="C357" s="5"/>
      <c r="D357" s="79"/>
      <c r="E357" s="76"/>
      <c r="F357" s="5"/>
      <c r="G357" s="10"/>
      <c r="H357" s="11"/>
      <c r="I357" s="11"/>
      <c r="J357" s="11"/>
      <c r="K357" s="158"/>
      <c r="L357" s="305"/>
    </row>
    <row r="358" spans="1:12" ht="46.8" x14ac:dyDescent="0.3">
      <c r="A358" s="84" t="s">
        <v>6</v>
      </c>
      <c r="B358" s="82"/>
      <c r="C358" s="4"/>
      <c r="D358" s="83"/>
      <c r="E358" s="77"/>
      <c r="F358" s="4"/>
      <c r="G358" s="10"/>
      <c r="K358" s="149"/>
      <c r="L358" s="305"/>
    </row>
    <row r="359" spans="1:12" ht="16.5" customHeight="1" x14ac:dyDescent="0.3">
      <c r="A359" s="192" t="s">
        <v>26</v>
      </c>
      <c r="B359" s="82"/>
      <c r="C359" s="4"/>
      <c r="D359" s="83"/>
      <c r="E359" s="77"/>
      <c r="F359" s="4"/>
      <c r="G359" s="10"/>
      <c r="K359" s="149"/>
      <c r="L359" s="305"/>
    </row>
    <row r="360" spans="1:12" x14ac:dyDescent="0.3">
      <c r="A360" s="84" t="s">
        <v>8</v>
      </c>
      <c r="B360" s="82"/>
      <c r="C360" s="4"/>
      <c r="D360" s="83"/>
      <c r="E360" s="77"/>
      <c r="F360" s="4"/>
      <c r="G360" s="10"/>
      <c r="K360" s="149"/>
      <c r="L360" s="305"/>
    </row>
    <row r="361" spans="1:12" x14ac:dyDescent="0.25">
      <c r="A361" s="34" t="s">
        <v>27</v>
      </c>
      <c r="B361" s="82"/>
      <c r="C361" s="4"/>
      <c r="D361" s="83"/>
      <c r="E361" s="77"/>
      <c r="F361" s="4"/>
      <c r="G361" s="10"/>
      <c r="K361" s="149"/>
      <c r="L361" s="305"/>
    </row>
    <row r="362" spans="1:12" ht="62.4" x14ac:dyDescent="0.25">
      <c r="A362" s="34" t="s">
        <v>28</v>
      </c>
      <c r="B362" s="82"/>
      <c r="C362" s="4"/>
      <c r="D362" s="83"/>
      <c r="E362" s="77"/>
      <c r="F362" s="4"/>
      <c r="G362" s="10"/>
      <c r="K362" s="149"/>
      <c r="L362" s="305"/>
    </row>
    <row r="363" spans="1:12" x14ac:dyDescent="0.25">
      <c r="A363" s="33" t="s">
        <v>29</v>
      </c>
      <c r="B363" s="66"/>
      <c r="C363" s="15"/>
      <c r="D363" s="67"/>
      <c r="E363" s="59"/>
      <c r="F363" s="15"/>
      <c r="G363" s="15"/>
      <c r="H363" s="15"/>
      <c r="I363" s="15"/>
      <c r="J363" s="15"/>
      <c r="K363" s="59"/>
      <c r="L363" s="305"/>
    </row>
    <row r="364" spans="1:12" x14ac:dyDescent="0.25">
      <c r="A364" s="33" t="s">
        <v>30</v>
      </c>
      <c r="B364" s="66"/>
      <c r="C364" s="15"/>
      <c r="D364" s="67"/>
      <c r="E364" s="59"/>
      <c r="F364" s="15"/>
      <c r="G364" s="15"/>
      <c r="H364" s="15"/>
      <c r="I364" s="15"/>
      <c r="J364" s="15"/>
      <c r="K364" s="59"/>
      <c r="L364" s="305"/>
    </row>
    <row r="365" spans="1:12" ht="16.2" x14ac:dyDescent="0.3">
      <c r="A365" s="75" t="s">
        <v>31</v>
      </c>
      <c r="B365" s="63"/>
      <c r="C365" s="12"/>
      <c r="D365" s="64"/>
      <c r="E365" s="96"/>
      <c r="F365" s="6"/>
      <c r="G365" s="12"/>
      <c r="H365" s="12"/>
      <c r="I365" s="12"/>
      <c r="J365" s="12"/>
      <c r="K365" s="62"/>
      <c r="L365" s="305"/>
    </row>
    <row r="366" spans="1:12" x14ac:dyDescent="0.3">
      <c r="A366" s="34" t="s">
        <v>32</v>
      </c>
      <c r="B366" s="63"/>
      <c r="C366" s="12"/>
      <c r="D366" s="64"/>
      <c r="E366" s="96"/>
      <c r="F366" s="6"/>
      <c r="G366" s="12"/>
      <c r="H366" s="12"/>
      <c r="I366" s="12"/>
      <c r="J366" s="12"/>
      <c r="K366" s="62"/>
      <c r="L366" s="305"/>
    </row>
    <row r="367" spans="1:12" ht="62.4" x14ac:dyDescent="0.25">
      <c r="A367" s="34" t="s">
        <v>33</v>
      </c>
      <c r="B367" s="63"/>
      <c r="C367" s="12"/>
      <c r="D367" s="64"/>
      <c r="E367" s="62"/>
      <c r="F367" s="12"/>
      <c r="G367" s="12"/>
      <c r="H367" s="12"/>
      <c r="I367" s="12"/>
      <c r="J367" s="12"/>
      <c r="K367" s="62"/>
      <c r="L367" s="305"/>
    </row>
    <row r="368" spans="1:12" ht="15.6" customHeight="1" x14ac:dyDescent="0.3">
      <c r="A368" s="289" t="s">
        <v>66</v>
      </c>
      <c r="B368" s="289"/>
      <c r="C368" s="289"/>
      <c r="D368" s="289"/>
      <c r="E368" s="289"/>
      <c r="F368" s="289"/>
      <c r="G368" s="289"/>
      <c r="H368" s="289"/>
      <c r="I368" s="289"/>
      <c r="J368" s="289"/>
      <c r="K368" s="289"/>
      <c r="L368" s="289"/>
    </row>
    <row r="369" spans="1:12" x14ac:dyDescent="0.3">
      <c r="A369" s="125" t="s">
        <v>12</v>
      </c>
      <c r="B369" s="121"/>
      <c r="C369" s="122"/>
      <c r="D369" s="123"/>
      <c r="E369" s="95"/>
      <c r="F369" s="16"/>
      <c r="G369" s="10"/>
      <c r="H369" s="11"/>
      <c r="I369" s="11"/>
      <c r="J369" s="11"/>
      <c r="K369" s="158"/>
      <c r="L369" s="305" t="s">
        <v>15</v>
      </c>
    </row>
    <row r="370" spans="1:12" x14ac:dyDescent="0.3">
      <c r="A370" s="74" t="s">
        <v>1</v>
      </c>
      <c r="B370" s="78"/>
      <c r="C370" s="5"/>
      <c r="D370" s="79"/>
      <c r="E370" s="76"/>
      <c r="F370" s="5"/>
      <c r="G370" s="10"/>
      <c r="H370" s="11"/>
      <c r="I370" s="11"/>
      <c r="J370" s="11"/>
      <c r="K370" s="158"/>
      <c r="L370" s="305"/>
    </row>
    <row r="371" spans="1:12" ht="46.8" x14ac:dyDescent="0.3">
      <c r="A371" s="84" t="s">
        <v>6</v>
      </c>
      <c r="B371" s="82"/>
      <c r="C371" s="4"/>
      <c r="D371" s="83"/>
      <c r="E371" s="77"/>
      <c r="F371" s="4"/>
      <c r="G371" s="10"/>
      <c r="K371" s="149"/>
      <c r="L371" s="305"/>
    </row>
    <row r="372" spans="1:12" ht="16.5" customHeight="1" x14ac:dyDescent="0.3">
      <c r="A372" s="192" t="s">
        <v>26</v>
      </c>
      <c r="B372" s="82"/>
      <c r="C372" s="4"/>
      <c r="D372" s="83"/>
      <c r="E372" s="77"/>
      <c r="F372" s="4"/>
      <c r="G372" s="10"/>
      <c r="K372" s="149"/>
      <c r="L372" s="305"/>
    </row>
    <row r="373" spans="1:12" x14ac:dyDescent="0.3">
      <c r="A373" s="84" t="s">
        <v>8</v>
      </c>
      <c r="B373" s="82"/>
      <c r="C373" s="4"/>
      <c r="D373" s="83"/>
      <c r="E373" s="77"/>
      <c r="F373" s="4"/>
      <c r="G373" s="10"/>
      <c r="K373" s="149"/>
      <c r="L373" s="305"/>
    </row>
    <row r="374" spans="1:12" x14ac:dyDescent="0.25">
      <c r="A374" s="34" t="s">
        <v>27</v>
      </c>
      <c r="B374" s="82"/>
      <c r="C374" s="4"/>
      <c r="D374" s="83"/>
      <c r="E374" s="77"/>
      <c r="F374" s="4"/>
      <c r="G374" s="10"/>
      <c r="K374" s="149"/>
      <c r="L374" s="305"/>
    </row>
    <row r="375" spans="1:12" ht="62.4" x14ac:dyDescent="0.25">
      <c r="A375" s="34" t="s">
        <v>28</v>
      </c>
      <c r="B375" s="82"/>
      <c r="C375" s="4"/>
      <c r="D375" s="83"/>
      <c r="E375" s="77"/>
      <c r="F375" s="4"/>
      <c r="G375" s="10"/>
      <c r="K375" s="149"/>
      <c r="L375" s="305"/>
    </row>
    <row r="376" spans="1:12" x14ac:dyDescent="0.25">
      <c r="A376" s="33" t="s">
        <v>29</v>
      </c>
      <c r="B376" s="66"/>
      <c r="C376" s="15"/>
      <c r="D376" s="67"/>
      <c r="E376" s="59"/>
      <c r="F376" s="15"/>
      <c r="G376" s="15"/>
      <c r="H376" s="15"/>
      <c r="I376" s="15"/>
      <c r="J376" s="15"/>
      <c r="K376" s="59"/>
      <c r="L376" s="305"/>
    </row>
    <row r="377" spans="1:12" x14ac:dyDescent="0.25">
      <c r="A377" s="33" t="s">
        <v>30</v>
      </c>
      <c r="B377" s="66"/>
      <c r="C377" s="15"/>
      <c r="D377" s="67"/>
      <c r="E377" s="59"/>
      <c r="F377" s="15"/>
      <c r="G377" s="15"/>
      <c r="H377" s="15"/>
      <c r="I377" s="15"/>
      <c r="J377" s="15"/>
      <c r="K377" s="59"/>
      <c r="L377" s="305"/>
    </row>
    <row r="378" spans="1:12" ht="16.2" x14ac:dyDescent="0.3">
      <c r="A378" s="75" t="s">
        <v>31</v>
      </c>
      <c r="B378" s="63"/>
      <c r="C378" s="12"/>
      <c r="D378" s="64"/>
      <c r="E378" s="96"/>
      <c r="F378" s="6"/>
      <c r="G378" s="12"/>
      <c r="H378" s="12"/>
      <c r="I378" s="12"/>
      <c r="J378" s="12"/>
      <c r="K378" s="62"/>
      <c r="L378" s="305"/>
    </row>
    <row r="379" spans="1:12" x14ac:dyDescent="0.3">
      <c r="A379" s="34" t="s">
        <v>32</v>
      </c>
      <c r="B379" s="63"/>
      <c r="C379" s="12"/>
      <c r="D379" s="64"/>
      <c r="E379" s="96"/>
      <c r="F379" s="6"/>
      <c r="G379" s="12"/>
      <c r="H379" s="12"/>
      <c r="I379" s="12"/>
      <c r="J379" s="12"/>
      <c r="K379" s="62"/>
      <c r="L379" s="305"/>
    </row>
    <row r="380" spans="1:12" ht="62.4" x14ac:dyDescent="0.25">
      <c r="A380" s="34" t="s">
        <v>33</v>
      </c>
      <c r="B380" s="63"/>
      <c r="C380" s="12"/>
      <c r="D380" s="64"/>
      <c r="E380" s="62"/>
      <c r="F380" s="12"/>
      <c r="G380" s="12"/>
      <c r="H380" s="12"/>
      <c r="I380" s="12"/>
      <c r="J380" s="12"/>
      <c r="K380" s="62"/>
      <c r="L380" s="305"/>
    </row>
    <row r="381" spans="1:12" ht="15.6" customHeight="1" x14ac:dyDescent="0.3">
      <c r="A381" s="289" t="s">
        <v>67</v>
      </c>
      <c r="B381" s="289"/>
      <c r="C381" s="289"/>
      <c r="D381" s="289"/>
      <c r="E381" s="289"/>
      <c r="F381" s="289"/>
      <c r="G381" s="289"/>
      <c r="H381" s="289"/>
      <c r="I381" s="289"/>
      <c r="J381" s="289"/>
      <c r="K381" s="289"/>
      <c r="L381" s="289"/>
    </row>
    <row r="382" spans="1:12" x14ac:dyDescent="0.3">
      <c r="A382" s="125" t="s">
        <v>12</v>
      </c>
      <c r="B382" s="263">
        <f t="shared" ref="B382:C382" si="73">B384</f>
        <v>17184600</v>
      </c>
      <c r="C382" s="108">
        <f t="shared" si="73"/>
        <v>28641000</v>
      </c>
      <c r="D382" s="266">
        <f t="shared" ref="D382" si="74">D384</f>
        <v>11456400</v>
      </c>
      <c r="E382" s="171"/>
      <c r="F382" s="108">
        <f>F384</f>
        <v>22216697</v>
      </c>
      <c r="G382" s="108">
        <f t="shared" ref="G382:J382" si="75">G384</f>
        <v>29725639</v>
      </c>
      <c r="H382" s="108">
        <f t="shared" si="75"/>
        <v>40329113</v>
      </c>
      <c r="I382" s="108">
        <f t="shared" si="75"/>
        <v>40146290</v>
      </c>
      <c r="J382" s="108">
        <f t="shared" si="75"/>
        <v>40800416</v>
      </c>
      <c r="K382" s="172"/>
      <c r="L382" s="305"/>
    </row>
    <row r="383" spans="1:12" x14ac:dyDescent="0.25">
      <c r="A383" s="74" t="s">
        <v>1</v>
      </c>
      <c r="B383" s="47"/>
      <c r="C383" s="30"/>
      <c r="D383" s="48"/>
      <c r="E383" s="35"/>
      <c r="F383" s="30"/>
      <c r="G383" s="110"/>
      <c r="H383" s="111"/>
      <c r="I383" s="111"/>
      <c r="J383" s="111"/>
      <c r="K383" s="172"/>
      <c r="L383" s="305"/>
    </row>
    <row r="384" spans="1:12" ht="46.8" x14ac:dyDescent="0.3">
      <c r="A384" s="84" t="s">
        <v>6</v>
      </c>
      <c r="B384" s="47">
        <f t="shared" ref="B384:C384" si="76">B388</f>
        <v>17184600</v>
      </c>
      <c r="C384" s="30">
        <f t="shared" si="76"/>
        <v>28641000</v>
      </c>
      <c r="D384" s="48">
        <f t="shared" ref="D384" si="77">D388</f>
        <v>11456400</v>
      </c>
      <c r="E384" s="35"/>
      <c r="F384" s="30">
        <f>F385</f>
        <v>22216697</v>
      </c>
      <c r="G384" s="30">
        <f t="shared" ref="G384:J384" si="78">G385</f>
        <v>29725639</v>
      </c>
      <c r="H384" s="30">
        <f t="shared" si="78"/>
        <v>40329113</v>
      </c>
      <c r="I384" s="30">
        <f t="shared" si="78"/>
        <v>40146290</v>
      </c>
      <c r="J384" s="30">
        <f t="shared" si="78"/>
        <v>40800416</v>
      </c>
      <c r="K384" s="173"/>
      <c r="L384" s="305"/>
    </row>
    <row r="385" spans="1:12" ht="16.5" customHeight="1" x14ac:dyDescent="0.3">
      <c r="A385" s="192" t="s">
        <v>26</v>
      </c>
      <c r="B385" s="47">
        <f t="shared" ref="B385:C385" si="79">B388</f>
        <v>17184600</v>
      </c>
      <c r="C385" s="30">
        <f t="shared" si="79"/>
        <v>28641000</v>
      </c>
      <c r="D385" s="48">
        <f t="shared" ref="D385" si="80">D388</f>
        <v>11456400</v>
      </c>
      <c r="E385" s="35"/>
      <c r="F385" s="30">
        <f>F388</f>
        <v>22216697</v>
      </c>
      <c r="G385" s="30">
        <f t="shared" ref="G385:J385" si="81">G388</f>
        <v>29725639</v>
      </c>
      <c r="H385" s="30">
        <f t="shared" si="81"/>
        <v>40329113</v>
      </c>
      <c r="I385" s="30">
        <f t="shared" si="81"/>
        <v>40146290</v>
      </c>
      <c r="J385" s="30">
        <f t="shared" si="81"/>
        <v>40800416</v>
      </c>
      <c r="K385" s="173"/>
      <c r="L385" s="305"/>
    </row>
    <row r="386" spans="1:12" x14ac:dyDescent="0.3">
      <c r="A386" s="84" t="s">
        <v>8</v>
      </c>
      <c r="B386" s="47"/>
      <c r="C386" s="30"/>
      <c r="D386" s="48"/>
      <c r="E386" s="35"/>
      <c r="F386" s="30"/>
      <c r="G386" s="110"/>
      <c r="H386" s="110"/>
      <c r="I386" s="110"/>
      <c r="J386" s="110"/>
      <c r="K386" s="173"/>
      <c r="L386" s="305"/>
    </row>
    <row r="387" spans="1:12" x14ac:dyDescent="0.25">
      <c r="A387" s="34" t="s">
        <v>27</v>
      </c>
      <c r="B387" s="47"/>
      <c r="C387" s="30"/>
      <c r="D387" s="48"/>
      <c r="E387" s="35"/>
      <c r="F387" s="30"/>
      <c r="G387" s="110"/>
      <c r="H387" s="110"/>
      <c r="I387" s="110"/>
      <c r="J387" s="110"/>
      <c r="K387" s="173"/>
      <c r="L387" s="305"/>
    </row>
    <row r="388" spans="1:12" ht="62.4" x14ac:dyDescent="0.25">
      <c r="A388" s="34" t="s">
        <v>28</v>
      </c>
      <c r="B388" s="47">
        <f t="shared" ref="B388:C388" si="82">B393+B394</f>
        <v>17184600</v>
      </c>
      <c r="C388" s="30">
        <f t="shared" si="82"/>
        <v>28641000</v>
      </c>
      <c r="D388" s="48">
        <f t="shared" ref="D388" si="83">D393+D394</f>
        <v>11456400</v>
      </c>
      <c r="E388" s="35"/>
      <c r="F388" s="30">
        <f>F391</f>
        <v>22216697</v>
      </c>
      <c r="G388" s="30">
        <f t="shared" ref="G388:J388" si="84">G391</f>
        <v>29725639</v>
      </c>
      <c r="H388" s="30">
        <f t="shared" si="84"/>
        <v>40329113</v>
      </c>
      <c r="I388" s="30">
        <f t="shared" si="84"/>
        <v>40146290</v>
      </c>
      <c r="J388" s="30">
        <f t="shared" si="84"/>
        <v>40800416</v>
      </c>
      <c r="K388" s="173"/>
      <c r="L388" s="305"/>
    </row>
    <row r="389" spans="1:12" x14ac:dyDescent="0.25">
      <c r="A389" s="33" t="s">
        <v>29</v>
      </c>
      <c r="B389" s="263"/>
      <c r="C389" s="108"/>
      <c r="D389" s="266"/>
      <c r="E389" s="171"/>
      <c r="F389" s="108"/>
      <c r="G389" s="108"/>
      <c r="H389" s="108"/>
      <c r="I389" s="108"/>
      <c r="J389" s="108"/>
      <c r="K389" s="171"/>
      <c r="L389" s="305"/>
    </row>
    <row r="390" spans="1:12" x14ac:dyDescent="0.25">
      <c r="A390" s="33" t="s">
        <v>30</v>
      </c>
      <c r="B390" s="263"/>
      <c r="C390" s="108"/>
      <c r="D390" s="266"/>
      <c r="E390" s="171"/>
      <c r="F390" s="108"/>
      <c r="G390" s="108"/>
      <c r="H390" s="108"/>
      <c r="I390" s="108"/>
      <c r="J390" s="108"/>
      <c r="K390" s="171"/>
      <c r="L390" s="305"/>
    </row>
    <row r="391" spans="1:12" ht="16.2" x14ac:dyDescent="0.25">
      <c r="A391" s="75" t="s">
        <v>31</v>
      </c>
      <c r="B391" s="265">
        <f t="shared" ref="B391:C391" si="85">B393+B394</f>
        <v>17184600</v>
      </c>
      <c r="C391" s="113">
        <f t="shared" si="85"/>
        <v>28641000</v>
      </c>
      <c r="D391" s="209">
        <f t="shared" ref="D391" si="86">D393+D394</f>
        <v>11456400</v>
      </c>
      <c r="E391" s="174"/>
      <c r="F391" s="112">
        <f>F393</f>
        <v>22216697</v>
      </c>
      <c r="G391" s="112">
        <f t="shared" ref="G391:J391" si="87">G393</f>
        <v>29725639</v>
      </c>
      <c r="H391" s="112">
        <f t="shared" si="87"/>
        <v>40329113</v>
      </c>
      <c r="I391" s="112">
        <f t="shared" si="87"/>
        <v>40146290</v>
      </c>
      <c r="J391" s="112">
        <f t="shared" si="87"/>
        <v>40800416</v>
      </c>
      <c r="K391" s="175"/>
      <c r="L391" s="305"/>
    </row>
    <row r="392" spans="1:12" x14ac:dyDescent="0.25">
      <c r="A392" s="34" t="s">
        <v>32</v>
      </c>
      <c r="B392" s="267"/>
      <c r="C392" s="109"/>
      <c r="D392" s="268"/>
      <c r="E392" s="174"/>
      <c r="F392" s="112"/>
      <c r="G392" s="109"/>
      <c r="H392" s="109"/>
      <c r="I392" s="109"/>
      <c r="J392" s="109"/>
      <c r="K392" s="175"/>
      <c r="L392" s="305"/>
    </row>
    <row r="393" spans="1:12" ht="93.6" x14ac:dyDescent="0.25">
      <c r="A393" s="34" t="s">
        <v>18</v>
      </c>
      <c r="B393" s="47"/>
      <c r="C393" s="30"/>
      <c r="D393" s="48"/>
      <c r="E393" s="174"/>
      <c r="F393" s="112">
        <v>22216697</v>
      </c>
      <c r="G393" s="113">
        <v>29725639</v>
      </c>
      <c r="H393" s="113">
        <v>40329113</v>
      </c>
      <c r="I393" s="113">
        <v>40146290</v>
      </c>
      <c r="J393" s="113">
        <v>40800416</v>
      </c>
      <c r="K393" s="175"/>
      <c r="L393" s="305"/>
    </row>
    <row r="394" spans="1:12" ht="78" x14ac:dyDescent="0.25">
      <c r="A394" s="34" t="s">
        <v>19</v>
      </c>
      <c r="B394" s="47">
        <v>17184600</v>
      </c>
      <c r="C394" s="30">
        <v>28641000</v>
      </c>
      <c r="D394" s="48">
        <v>11456400</v>
      </c>
      <c r="E394" s="175"/>
      <c r="F394" s="109"/>
      <c r="G394" s="109"/>
      <c r="H394" s="109"/>
      <c r="I394" s="109"/>
      <c r="J394" s="109"/>
      <c r="K394" s="175"/>
      <c r="L394" s="305"/>
    </row>
    <row r="395" spans="1:12" ht="15.6" customHeight="1" thickBot="1" x14ac:dyDescent="0.35">
      <c r="A395" s="289" t="s">
        <v>68</v>
      </c>
      <c r="B395" s="304"/>
      <c r="C395" s="304"/>
      <c r="D395" s="304"/>
      <c r="E395" s="289"/>
      <c r="F395" s="289"/>
      <c r="G395" s="289"/>
      <c r="H395" s="289"/>
      <c r="I395" s="289"/>
      <c r="J395" s="289"/>
      <c r="K395" s="289"/>
      <c r="L395" s="289"/>
    </row>
    <row r="396" spans="1:12" x14ac:dyDescent="0.3">
      <c r="A396" s="125" t="s">
        <v>12</v>
      </c>
      <c r="B396" s="94"/>
      <c r="C396" s="85"/>
      <c r="D396" s="97"/>
      <c r="E396" s="171">
        <f t="shared" ref="E396:K396" si="88">E398</f>
        <v>1500000</v>
      </c>
      <c r="F396" s="108">
        <f t="shared" si="88"/>
        <v>2500000</v>
      </c>
      <c r="G396" s="108">
        <f t="shared" si="88"/>
        <v>3000000</v>
      </c>
      <c r="H396" s="108">
        <f t="shared" si="88"/>
        <v>3000000</v>
      </c>
      <c r="I396" s="108">
        <f t="shared" si="88"/>
        <v>4000000</v>
      </c>
      <c r="J396" s="108">
        <f t="shared" si="88"/>
        <v>3000000</v>
      </c>
      <c r="K396" s="108">
        <f t="shared" si="88"/>
        <v>1487500</v>
      </c>
      <c r="L396" s="305" t="s">
        <v>81</v>
      </c>
    </row>
    <row r="397" spans="1:12" x14ac:dyDescent="0.3">
      <c r="A397" s="74" t="s">
        <v>1</v>
      </c>
      <c r="B397" s="78"/>
      <c r="C397" s="5"/>
      <c r="D397" s="79"/>
      <c r="E397" s="35"/>
      <c r="F397" s="30"/>
      <c r="G397" s="110"/>
      <c r="H397" s="111"/>
      <c r="I397" s="111"/>
      <c r="J397" s="111"/>
      <c r="K397" s="111"/>
      <c r="L397" s="305"/>
    </row>
    <row r="398" spans="1:12" ht="46.8" x14ac:dyDescent="0.3">
      <c r="A398" s="84" t="s">
        <v>6</v>
      </c>
      <c r="B398" s="82"/>
      <c r="C398" s="4"/>
      <c r="D398" s="83"/>
      <c r="E398" s="35">
        <f t="shared" ref="E398:K398" si="89">E399</f>
        <v>1500000</v>
      </c>
      <c r="F398" s="30">
        <f t="shared" si="89"/>
        <v>2500000</v>
      </c>
      <c r="G398" s="30">
        <f t="shared" si="89"/>
        <v>3000000</v>
      </c>
      <c r="H398" s="30">
        <f t="shared" si="89"/>
        <v>3000000</v>
      </c>
      <c r="I398" s="30">
        <f t="shared" si="89"/>
        <v>4000000</v>
      </c>
      <c r="J398" s="30">
        <f t="shared" si="89"/>
        <v>3000000</v>
      </c>
      <c r="K398" s="30">
        <f t="shared" si="89"/>
        <v>1487500</v>
      </c>
      <c r="L398" s="305"/>
    </row>
    <row r="399" spans="1:12" ht="16.5" customHeight="1" x14ac:dyDescent="0.3">
      <c r="A399" s="192" t="s">
        <v>26</v>
      </c>
      <c r="B399" s="82"/>
      <c r="C399" s="4"/>
      <c r="D399" s="83"/>
      <c r="E399" s="35">
        <f t="shared" ref="E399:K399" si="90">E402</f>
        <v>1500000</v>
      </c>
      <c r="F399" s="30">
        <f t="shared" si="90"/>
        <v>2500000</v>
      </c>
      <c r="G399" s="30">
        <f t="shared" si="90"/>
        <v>3000000</v>
      </c>
      <c r="H399" s="30">
        <f t="shared" si="90"/>
        <v>3000000</v>
      </c>
      <c r="I399" s="30">
        <f t="shared" si="90"/>
        <v>4000000</v>
      </c>
      <c r="J399" s="30">
        <f t="shared" si="90"/>
        <v>3000000</v>
      </c>
      <c r="K399" s="30">
        <f t="shared" si="90"/>
        <v>1487500</v>
      </c>
      <c r="L399" s="305"/>
    </row>
    <row r="400" spans="1:12" x14ac:dyDescent="0.3">
      <c r="A400" s="84" t="s">
        <v>8</v>
      </c>
      <c r="B400" s="82"/>
      <c r="C400" s="4"/>
      <c r="D400" s="83"/>
      <c r="E400" s="35"/>
      <c r="F400" s="30"/>
      <c r="G400" s="110"/>
      <c r="H400" s="110"/>
      <c r="I400" s="110"/>
      <c r="J400" s="110"/>
      <c r="K400" s="110"/>
      <c r="L400" s="305"/>
    </row>
    <row r="401" spans="1:12" x14ac:dyDescent="0.25">
      <c r="A401" s="34" t="s">
        <v>27</v>
      </c>
      <c r="B401" s="82"/>
      <c r="C401" s="4"/>
      <c r="D401" s="83"/>
      <c r="E401" s="35"/>
      <c r="F401" s="30"/>
      <c r="G401" s="110"/>
      <c r="H401" s="110"/>
      <c r="I401" s="110"/>
      <c r="J401" s="110"/>
      <c r="K401" s="110"/>
      <c r="L401" s="305"/>
    </row>
    <row r="402" spans="1:12" ht="62.4" x14ac:dyDescent="0.25">
      <c r="A402" s="34" t="s">
        <v>28</v>
      </c>
      <c r="B402" s="82"/>
      <c r="C402" s="4"/>
      <c r="D402" s="83"/>
      <c r="E402" s="35">
        <f t="shared" ref="E402:K402" si="91">E405</f>
        <v>1500000</v>
      </c>
      <c r="F402" s="30">
        <f t="shared" si="91"/>
        <v>2500000</v>
      </c>
      <c r="G402" s="30">
        <f t="shared" si="91"/>
        <v>3000000</v>
      </c>
      <c r="H402" s="30">
        <f t="shared" si="91"/>
        <v>3000000</v>
      </c>
      <c r="I402" s="30">
        <f t="shared" si="91"/>
        <v>4000000</v>
      </c>
      <c r="J402" s="30">
        <f t="shared" si="91"/>
        <v>3000000</v>
      </c>
      <c r="K402" s="30">
        <f t="shared" si="91"/>
        <v>1487500</v>
      </c>
      <c r="L402" s="305"/>
    </row>
    <row r="403" spans="1:12" x14ac:dyDescent="0.25">
      <c r="A403" s="33" t="s">
        <v>29</v>
      </c>
      <c r="B403" s="66"/>
      <c r="C403" s="15"/>
      <c r="D403" s="67"/>
      <c r="E403" s="171"/>
      <c r="F403" s="108"/>
      <c r="G403" s="108"/>
      <c r="H403" s="108"/>
      <c r="I403" s="108"/>
      <c r="J403" s="108"/>
      <c r="K403" s="108"/>
      <c r="L403" s="305"/>
    </row>
    <row r="404" spans="1:12" x14ac:dyDescent="0.25">
      <c r="A404" s="33" t="s">
        <v>30</v>
      </c>
      <c r="B404" s="66"/>
      <c r="C404" s="15"/>
      <c r="D404" s="67"/>
      <c r="E404" s="171"/>
      <c r="F404" s="108"/>
      <c r="G404" s="108"/>
      <c r="H404" s="108"/>
      <c r="I404" s="108"/>
      <c r="J404" s="108"/>
      <c r="K404" s="108"/>
      <c r="L404" s="305"/>
    </row>
    <row r="405" spans="1:12" ht="16.2" x14ac:dyDescent="0.25">
      <c r="A405" s="75" t="s">
        <v>39</v>
      </c>
      <c r="B405" s="143"/>
      <c r="C405" s="8"/>
      <c r="D405" s="99"/>
      <c r="E405" s="103">
        <f>E407</f>
        <v>1500000</v>
      </c>
      <c r="F405" s="29">
        <f t="shared" ref="F405:K405" si="92">F407</f>
        <v>2500000</v>
      </c>
      <c r="G405" s="29">
        <f t="shared" si="92"/>
        <v>3000000</v>
      </c>
      <c r="H405" s="29">
        <f t="shared" si="92"/>
        <v>3000000</v>
      </c>
      <c r="I405" s="29">
        <f t="shared" si="92"/>
        <v>4000000</v>
      </c>
      <c r="J405" s="29">
        <f t="shared" si="92"/>
        <v>3000000</v>
      </c>
      <c r="K405" s="29">
        <f t="shared" si="92"/>
        <v>1487500</v>
      </c>
      <c r="L405" s="305"/>
    </row>
    <row r="406" spans="1:12" x14ac:dyDescent="0.25">
      <c r="A406" s="34" t="s">
        <v>32</v>
      </c>
      <c r="B406" s="63"/>
      <c r="C406" s="12"/>
      <c r="D406" s="64"/>
      <c r="E406" s="174"/>
      <c r="F406" s="112"/>
      <c r="G406" s="109"/>
      <c r="H406" s="109"/>
      <c r="I406" s="109"/>
      <c r="J406" s="109"/>
      <c r="K406" s="109"/>
      <c r="L406" s="305"/>
    </row>
    <row r="407" spans="1:12" ht="109.8" thickBot="1" x14ac:dyDescent="0.3">
      <c r="A407" s="34" t="s">
        <v>16</v>
      </c>
      <c r="B407" s="144"/>
      <c r="C407" s="100"/>
      <c r="D407" s="101"/>
      <c r="E407" s="174">
        <v>1500000</v>
      </c>
      <c r="F407" s="112">
        <v>2500000</v>
      </c>
      <c r="G407" s="113">
        <v>3000000</v>
      </c>
      <c r="H407" s="113">
        <v>3000000</v>
      </c>
      <c r="I407" s="113">
        <v>4000000</v>
      </c>
      <c r="J407" s="113">
        <v>3000000</v>
      </c>
      <c r="K407" s="113">
        <v>1487500</v>
      </c>
      <c r="L407" s="305"/>
    </row>
    <row r="408" spans="1:12" ht="40.950000000000003" customHeight="1" x14ac:dyDescent="0.25">
      <c r="A408" s="302" t="s">
        <v>69</v>
      </c>
      <c r="B408" s="303"/>
      <c r="C408" s="303"/>
      <c r="D408" s="303"/>
      <c r="E408" s="302"/>
      <c r="F408" s="302"/>
      <c r="G408" s="302"/>
      <c r="H408" s="302"/>
      <c r="I408" s="302"/>
      <c r="J408" s="302"/>
      <c r="K408" s="302"/>
      <c r="L408" s="302"/>
    </row>
    <row r="409" spans="1:12" x14ac:dyDescent="0.3">
      <c r="A409" s="125" t="s">
        <v>12</v>
      </c>
      <c r="B409" s="212"/>
      <c r="C409" s="16"/>
      <c r="D409" s="210"/>
      <c r="E409" s="171">
        <f t="shared" ref="E409:G409" si="93">E411</f>
        <v>2580625</v>
      </c>
      <c r="F409" s="108">
        <f t="shared" si="93"/>
        <v>2007153</v>
      </c>
      <c r="G409" s="108">
        <f t="shared" si="93"/>
        <v>860210</v>
      </c>
      <c r="H409" s="11"/>
      <c r="I409" s="11"/>
      <c r="J409" s="11"/>
      <c r="K409" s="158"/>
      <c r="L409" s="305"/>
    </row>
    <row r="410" spans="1:12" x14ac:dyDescent="0.3">
      <c r="A410" s="74" t="s">
        <v>1</v>
      </c>
      <c r="B410" s="78"/>
      <c r="C410" s="5"/>
      <c r="D410" s="79"/>
      <c r="E410" s="35"/>
      <c r="F410" s="30"/>
      <c r="G410" s="110"/>
      <c r="H410" s="11"/>
      <c r="I410" s="11"/>
      <c r="J410" s="11"/>
      <c r="K410" s="158"/>
      <c r="L410" s="305"/>
    </row>
    <row r="411" spans="1:12" ht="46.8" x14ac:dyDescent="0.3">
      <c r="A411" s="84" t="s">
        <v>6</v>
      </c>
      <c r="B411" s="82"/>
      <c r="C411" s="4"/>
      <c r="D411" s="83"/>
      <c r="E411" s="35">
        <f t="shared" ref="E411:G411" si="94">E412</f>
        <v>2580625</v>
      </c>
      <c r="F411" s="30">
        <f t="shared" si="94"/>
        <v>2007153</v>
      </c>
      <c r="G411" s="30">
        <f t="shared" si="94"/>
        <v>860210</v>
      </c>
      <c r="K411" s="149"/>
      <c r="L411" s="305"/>
    </row>
    <row r="412" spans="1:12" ht="16.5" customHeight="1" x14ac:dyDescent="0.3">
      <c r="A412" s="192" t="s">
        <v>26</v>
      </c>
      <c r="B412" s="82"/>
      <c r="C412" s="4"/>
      <c r="D412" s="83"/>
      <c r="E412" s="35">
        <f t="shared" ref="E412:G412" si="95">E415</f>
        <v>2580625</v>
      </c>
      <c r="F412" s="30">
        <f t="shared" si="95"/>
        <v>2007153</v>
      </c>
      <c r="G412" s="30">
        <f t="shared" si="95"/>
        <v>860210</v>
      </c>
      <c r="K412" s="149"/>
      <c r="L412" s="305"/>
    </row>
    <row r="413" spans="1:12" x14ac:dyDescent="0.3">
      <c r="A413" s="84" t="s">
        <v>8</v>
      </c>
      <c r="B413" s="82"/>
      <c r="C413" s="4"/>
      <c r="D413" s="83"/>
      <c r="E413" s="35"/>
      <c r="F413" s="30"/>
      <c r="G413" s="110"/>
      <c r="K413" s="149"/>
      <c r="L413" s="305"/>
    </row>
    <row r="414" spans="1:12" x14ac:dyDescent="0.25">
      <c r="A414" s="34" t="s">
        <v>27</v>
      </c>
      <c r="B414" s="82"/>
      <c r="C414" s="4"/>
      <c r="D414" s="83"/>
      <c r="E414" s="35"/>
      <c r="F414" s="30"/>
      <c r="G414" s="110"/>
      <c r="K414" s="149"/>
      <c r="L414" s="305"/>
    </row>
    <row r="415" spans="1:12" ht="62.4" x14ac:dyDescent="0.25">
      <c r="A415" s="34" t="s">
        <v>28</v>
      </c>
      <c r="B415" s="82"/>
      <c r="C415" s="4"/>
      <c r="D415" s="83"/>
      <c r="E415" s="35">
        <f t="shared" ref="E415:G415" si="96">E418</f>
        <v>2580625</v>
      </c>
      <c r="F415" s="30">
        <f t="shared" si="96"/>
        <v>2007153</v>
      </c>
      <c r="G415" s="30">
        <f t="shared" si="96"/>
        <v>860210</v>
      </c>
      <c r="K415" s="149"/>
      <c r="L415" s="305"/>
    </row>
    <row r="416" spans="1:12" x14ac:dyDescent="0.25">
      <c r="A416" s="33" t="s">
        <v>29</v>
      </c>
      <c r="B416" s="66"/>
      <c r="C416" s="15"/>
      <c r="D416" s="67"/>
      <c r="E416" s="171"/>
      <c r="F416" s="108"/>
      <c r="G416" s="108"/>
      <c r="H416" s="15"/>
      <c r="I416" s="15"/>
      <c r="J416" s="15"/>
      <c r="K416" s="59"/>
      <c r="L416" s="305"/>
    </row>
    <row r="417" spans="1:12" x14ac:dyDescent="0.25">
      <c r="A417" s="33" t="s">
        <v>30</v>
      </c>
      <c r="B417" s="66"/>
      <c r="C417" s="15"/>
      <c r="D417" s="67"/>
      <c r="E417" s="171"/>
      <c r="F417" s="108"/>
      <c r="G417" s="108"/>
      <c r="H417" s="15"/>
      <c r="I417" s="15"/>
      <c r="J417" s="15"/>
      <c r="K417" s="59"/>
      <c r="L417" s="305"/>
    </row>
    <row r="418" spans="1:12" ht="16.2" x14ac:dyDescent="0.25">
      <c r="A418" s="75" t="s">
        <v>39</v>
      </c>
      <c r="B418" s="143"/>
      <c r="C418" s="8"/>
      <c r="D418" s="99"/>
      <c r="E418" s="174">
        <f t="shared" ref="E418:G418" si="97">E420</f>
        <v>2580625</v>
      </c>
      <c r="F418" s="112">
        <f t="shared" si="97"/>
        <v>2007153</v>
      </c>
      <c r="G418" s="112">
        <f t="shared" si="97"/>
        <v>860210</v>
      </c>
      <c r="H418" s="12"/>
      <c r="I418" s="12"/>
      <c r="J418" s="12"/>
      <c r="K418" s="62"/>
      <c r="L418" s="305"/>
    </row>
    <row r="419" spans="1:12" x14ac:dyDescent="0.25">
      <c r="A419" s="34" t="s">
        <v>32</v>
      </c>
      <c r="B419" s="63"/>
      <c r="C419" s="12"/>
      <c r="D419" s="64"/>
      <c r="E419" s="174"/>
      <c r="F419" s="112"/>
      <c r="G419" s="109"/>
      <c r="H419" s="12"/>
      <c r="I419" s="12"/>
      <c r="J419" s="12"/>
      <c r="K419" s="62"/>
      <c r="L419" s="305"/>
    </row>
    <row r="420" spans="1:12" ht="187.2" x14ac:dyDescent="0.25">
      <c r="A420" s="34" t="s">
        <v>17</v>
      </c>
      <c r="B420" s="143"/>
      <c r="C420" s="8"/>
      <c r="D420" s="99"/>
      <c r="E420" s="269">
        <v>2580625</v>
      </c>
      <c r="F420" s="270">
        <v>2007153</v>
      </c>
      <c r="G420" s="270">
        <v>860210</v>
      </c>
      <c r="H420" s="12"/>
      <c r="I420" s="12"/>
      <c r="J420" s="12"/>
      <c r="K420" s="62"/>
      <c r="L420" s="305"/>
    </row>
    <row r="421" spans="1:12" ht="15.6" customHeight="1" x14ac:dyDescent="0.3">
      <c r="A421" s="289" t="s">
        <v>70</v>
      </c>
      <c r="B421" s="289"/>
      <c r="C421" s="289"/>
      <c r="D421" s="289"/>
      <c r="E421" s="289"/>
      <c r="F421" s="289"/>
      <c r="G421" s="289"/>
      <c r="H421" s="289"/>
      <c r="I421" s="289"/>
      <c r="J421" s="289"/>
      <c r="K421" s="289"/>
      <c r="L421" s="289"/>
    </row>
    <row r="422" spans="1:12" x14ac:dyDescent="0.3">
      <c r="A422" s="125" t="s">
        <v>12</v>
      </c>
      <c r="B422" s="121"/>
      <c r="C422" s="122"/>
      <c r="D422" s="123"/>
      <c r="E422" s="95"/>
      <c r="F422" s="16"/>
      <c r="G422" s="10"/>
      <c r="H422" s="11"/>
      <c r="I422" s="11"/>
      <c r="J422" s="11"/>
      <c r="K422" s="158"/>
      <c r="L422" s="305" t="s">
        <v>15</v>
      </c>
    </row>
    <row r="423" spans="1:12" x14ac:dyDescent="0.3">
      <c r="A423" s="74" t="s">
        <v>1</v>
      </c>
      <c r="B423" s="78"/>
      <c r="C423" s="5"/>
      <c r="D423" s="79"/>
      <c r="E423" s="76"/>
      <c r="F423" s="5"/>
      <c r="G423" s="10"/>
      <c r="H423" s="11"/>
      <c r="I423" s="11"/>
      <c r="J423" s="11"/>
      <c r="K423" s="158"/>
      <c r="L423" s="305"/>
    </row>
    <row r="424" spans="1:12" ht="46.8" x14ac:dyDescent="0.3">
      <c r="A424" s="84" t="s">
        <v>6</v>
      </c>
      <c r="B424" s="82"/>
      <c r="C424" s="4"/>
      <c r="D424" s="83"/>
      <c r="E424" s="77"/>
      <c r="F424" s="4"/>
      <c r="G424" s="10"/>
      <c r="K424" s="149"/>
      <c r="L424" s="305"/>
    </row>
    <row r="425" spans="1:12" ht="16.5" customHeight="1" x14ac:dyDescent="0.3">
      <c r="A425" s="192" t="s">
        <v>26</v>
      </c>
      <c r="B425" s="82"/>
      <c r="C425" s="4"/>
      <c r="D425" s="83"/>
      <c r="E425" s="77"/>
      <c r="F425" s="4"/>
      <c r="G425" s="10"/>
      <c r="K425" s="149"/>
      <c r="L425" s="305"/>
    </row>
    <row r="426" spans="1:12" x14ac:dyDescent="0.3">
      <c r="A426" s="84" t="s">
        <v>8</v>
      </c>
      <c r="B426" s="82"/>
      <c r="C426" s="4"/>
      <c r="D426" s="83"/>
      <c r="E426" s="77"/>
      <c r="F426" s="4"/>
      <c r="G426" s="10"/>
      <c r="K426" s="149"/>
      <c r="L426" s="305"/>
    </row>
    <row r="427" spans="1:12" x14ac:dyDescent="0.25">
      <c r="A427" s="34" t="s">
        <v>27</v>
      </c>
      <c r="B427" s="82"/>
      <c r="C427" s="4"/>
      <c r="D427" s="83"/>
      <c r="E427" s="77"/>
      <c r="F427" s="4"/>
      <c r="G427" s="10"/>
      <c r="K427" s="149"/>
      <c r="L427" s="305"/>
    </row>
    <row r="428" spans="1:12" ht="62.4" x14ac:dyDescent="0.25">
      <c r="A428" s="34" t="s">
        <v>28</v>
      </c>
      <c r="B428" s="82"/>
      <c r="C428" s="4"/>
      <c r="D428" s="83"/>
      <c r="E428" s="77"/>
      <c r="F428" s="4"/>
      <c r="G428" s="10"/>
      <c r="K428" s="149"/>
      <c r="L428" s="305"/>
    </row>
    <row r="429" spans="1:12" x14ac:dyDescent="0.25">
      <c r="A429" s="33" t="s">
        <v>29</v>
      </c>
      <c r="B429" s="66"/>
      <c r="C429" s="15"/>
      <c r="D429" s="67"/>
      <c r="E429" s="59"/>
      <c r="F429" s="15"/>
      <c r="G429" s="15"/>
      <c r="H429" s="15"/>
      <c r="I429" s="15"/>
      <c r="J429" s="15"/>
      <c r="K429" s="59"/>
      <c r="L429" s="305"/>
    </row>
    <row r="430" spans="1:12" x14ac:dyDescent="0.25">
      <c r="A430" s="33" t="s">
        <v>30</v>
      </c>
      <c r="B430" s="66"/>
      <c r="C430" s="15"/>
      <c r="D430" s="67"/>
      <c r="E430" s="59"/>
      <c r="F430" s="15"/>
      <c r="G430" s="15"/>
      <c r="H430" s="15"/>
      <c r="I430" s="15"/>
      <c r="J430" s="15"/>
      <c r="K430" s="59"/>
      <c r="L430" s="305"/>
    </row>
    <row r="431" spans="1:12" ht="16.2" x14ac:dyDescent="0.3">
      <c r="A431" s="75" t="s">
        <v>31</v>
      </c>
      <c r="B431" s="63"/>
      <c r="C431" s="12"/>
      <c r="D431" s="64"/>
      <c r="E431" s="96"/>
      <c r="F431" s="6"/>
      <c r="G431" s="12"/>
      <c r="H431" s="12"/>
      <c r="I431" s="12"/>
      <c r="J431" s="12"/>
      <c r="K431" s="62"/>
      <c r="L431" s="305"/>
    </row>
    <row r="432" spans="1:12" x14ac:dyDescent="0.3">
      <c r="A432" s="34" t="s">
        <v>32</v>
      </c>
      <c r="B432" s="63"/>
      <c r="C432" s="12"/>
      <c r="D432" s="64"/>
      <c r="E432" s="96"/>
      <c r="F432" s="6"/>
      <c r="G432" s="12"/>
      <c r="H432" s="12"/>
      <c r="I432" s="12"/>
      <c r="J432" s="12"/>
      <c r="K432" s="62"/>
      <c r="L432" s="305"/>
    </row>
    <row r="433" spans="1:12" ht="62.4" x14ac:dyDescent="0.25">
      <c r="A433" s="34" t="s">
        <v>33</v>
      </c>
      <c r="B433" s="63"/>
      <c r="C433" s="12"/>
      <c r="D433" s="64"/>
      <c r="E433" s="62"/>
      <c r="F433" s="12"/>
      <c r="G433" s="12"/>
      <c r="H433" s="12"/>
      <c r="I433" s="12"/>
      <c r="J433" s="12"/>
      <c r="K433" s="62"/>
      <c r="L433" s="305"/>
    </row>
    <row r="434" spans="1:12" ht="32.4" customHeight="1" x14ac:dyDescent="0.3">
      <c r="A434" s="289" t="s">
        <v>71</v>
      </c>
      <c r="B434" s="289"/>
      <c r="C434" s="289"/>
      <c r="D434" s="289"/>
      <c r="E434" s="289"/>
      <c r="F434" s="289"/>
      <c r="G434" s="289"/>
      <c r="H434" s="289"/>
      <c r="I434" s="289"/>
      <c r="J434" s="289"/>
      <c r="K434" s="289"/>
      <c r="L434" s="289"/>
    </row>
    <row r="435" spans="1:12" x14ac:dyDescent="0.3">
      <c r="A435" s="125" t="s">
        <v>12</v>
      </c>
      <c r="B435" s="121"/>
      <c r="C435" s="122"/>
      <c r="D435" s="123"/>
      <c r="E435" s="95"/>
      <c r="F435" s="16"/>
      <c r="G435" s="10"/>
      <c r="H435" s="11"/>
      <c r="I435" s="11"/>
      <c r="J435" s="11"/>
      <c r="K435" s="158"/>
      <c r="L435" s="305" t="s">
        <v>15</v>
      </c>
    </row>
    <row r="436" spans="1:12" x14ac:dyDescent="0.3">
      <c r="A436" s="74" t="s">
        <v>1</v>
      </c>
      <c r="B436" s="78"/>
      <c r="C436" s="5"/>
      <c r="D436" s="79"/>
      <c r="E436" s="76"/>
      <c r="F436" s="5"/>
      <c r="G436" s="10"/>
      <c r="H436" s="11"/>
      <c r="I436" s="11"/>
      <c r="J436" s="11"/>
      <c r="K436" s="158"/>
      <c r="L436" s="305"/>
    </row>
    <row r="437" spans="1:12" ht="46.8" x14ac:dyDescent="0.3">
      <c r="A437" s="84" t="s">
        <v>6</v>
      </c>
      <c r="B437" s="82"/>
      <c r="C437" s="4"/>
      <c r="D437" s="83"/>
      <c r="E437" s="77"/>
      <c r="F437" s="4"/>
      <c r="G437" s="10"/>
      <c r="K437" s="149"/>
      <c r="L437" s="305"/>
    </row>
    <row r="438" spans="1:12" ht="16.5" customHeight="1" x14ac:dyDescent="0.3">
      <c r="A438" s="192" t="s">
        <v>26</v>
      </c>
      <c r="B438" s="82"/>
      <c r="C438" s="4"/>
      <c r="D438" s="83"/>
      <c r="E438" s="77"/>
      <c r="F438" s="4"/>
      <c r="G438" s="10"/>
      <c r="K438" s="149"/>
      <c r="L438" s="305"/>
    </row>
    <row r="439" spans="1:12" x14ac:dyDescent="0.3">
      <c r="A439" s="84" t="s">
        <v>8</v>
      </c>
      <c r="B439" s="82"/>
      <c r="C439" s="4"/>
      <c r="D439" s="83"/>
      <c r="E439" s="77"/>
      <c r="F439" s="4"/>
      <c r="G439" s="10"/>
      <c r="K439" s="149"/>
      <c r="L439" s="305"/>
    </row>
    <row r="440" spans="1:12" x14ac:dyDescent="0.25">
      <c r="A440" s="34" t="s">
        <v>27</v>
      </c>
      <c r="B440" s="82"/>
      <c r="C440" s="4"/>
      <c r="D440" s="83"/>
      <c r="E440" s="77"/>
      <c r="F440" s="4"/>
      <c r="G440" s="10"/>
      <c r="K440" s="149"/>
      <c r="L440" s="305"/>
    </row>
    <row r="441" spans="1:12" ht="62.4" x14ac:dyDescent="0.25">
      <c r="A441" s="34" t="s">
        <v>28</v>
      </c>
      <c r="B441" s="82"/>
      <c r="C441" s="4"/>
      <c r="D441" s="83"/>
      <c r="E441" s="77"/>
      <c r="F441" s="4"/>
      <c r="G441" s="10"/>
      <c r="K441" s="149"/>
      <c r="L441" s="305"/>
    </row>
    <row r="442" spans="1:12" x14ac:dyDescent="0.25">
      <c r="A442" s="33" t="s">
        <v>29</v>
      </c>
      <c r="B442" s="66"/>
      <c r="C442" s="15"/>
      <c r="D442" s="67"/>
      <c r="E442" s="59"/>
      <c r="F442" s="15"/>
      <c r="G442" s="15"/>
      <c r="H442" s="15"/>
      <c r="I442" s="15"/>
      <c r="J442" s="15"/>
      <c r="K442" s="59"/>
      <c r="L442" s="305"/>
    </row>
    <row r="443" spans="1:12" x14ac:dyDescent="0.25">
      <c r="A443" s="33" t="s">
        <v>30</v>
      </c>
      <c r="B443" s="66"/>
      <c r="C443" s="15"/>
      <c r="D443" s="67"/>
      <c r="E443" s="59"/>
      <c r="F443" s="15"/>
      <c r="G443" s="15"/>
      <c r="H443" s="15"/>
      <c r="I443" s="15"/>
      <c r="J443" s="15"/>
      <c r="K443" s="59"/>
      <c r="L443" s="305"/>
    </row>
    <row r="444" spans="1:12" ht="16.2" x14ac:dyDescent="0.3">
      <c r="A444" s="75" t="s">
        <v>31</v>
      </c>
      <c r="B444" s="63"/>
      <c r="C444" s="12"/>
      <c r="D444" s="64"/>
      <c r="E444" s="96"/>
      <c r="F444" s="6"/>
      <c r="G444" s="12"/>
      <c r="H444" s="12"/>
      <c r="I444" s="12"/>
      <c r="J444" s="12"/>
      <c r="K444" s="62"/>
      <c r="L444" s="305"/>
    </row>
    <row r="445" spans="1:12" x14ac:dyDescent="0.3">
      <c r="A445" s="34" t="s">
        <v>32</v>
      </c>
      <c r="B445" s="63"/>
      <c r="C445" s="12"/>
      <c r="D445" s="64"/>
      <c r="E445" s="96"/>
      <c r="F445" s="6"/>
      <c r="G445" s="12"/>
      <c r="H445" s="12"/>
      <c r="I445" s="12"/>
      <c r="J445" s="12"/>
      <c r="K445" s="62"/>
      <c r="L445" s="305"/>
    </row>
    <row r="446" spans="1:12" ht="62.4" x14ac:dyDescent="0.25">
      <c r="A446" s="34" t="s">
        <v>33</v>
      </c>
      <c r="B446" s="63"/>
      <c r="C446" s="12"/>
      <c r="D446" s="64"/>
      <c r="E446" s="62"/>
      <c r="F446" s="12"/>
      <c r="G446" s="12"/>
      <c r="H446" s="12"/>
      <c r="I446" s="12"/>
      <c r="J446" s="12"/>
      <c r="K446" s="62"/>
      <c r="L446" s="305"/>
    </row>
    <row r="447" spans="1:12" ht="15.6" customHeight="1" x14ac:dyDescent="0.3">
      <c r="A447" s="289" t="s">
        <v>72</v>
      </c>
      <c r="B447" s="289"/>
      <c r="C447" s="289"/>
      <c r="D447" s="289"/>
      <c r="E447" s="289"/>
      <c r="F447" s="289"/>
      <c r="G447" s="289"/>
      <c r="H447" s="289"/>
      <c r="I447" s="289"/>
      <c r="J447" s="289"/>
      <c r="K447" s="289"/>
      <c r="L447" s="289"/>
    </row>
    <row r="448" spans="1:12" x14ac:dyDescent="0.3">
      <c r="A448" s="125" t="s">
        <v>12</v>
      </c>
      <c r="B448" s="121"/>
      <c r="C448" s="122"/>
      <c r="D448" s="123"/>
      <c r="E448" s="95"/>
      <c r="F448" s="16"/>
      <c r="G448" s="10"/>
      <c r="H448" s="11"/>
      <c r="I448" s="11"/>
      <c r="J448" s="11"/>
      <c r="K448" s="158"/>
      <c r="L448" s="305" t="s">
        <v>15</v>
      </c>
    </row>
    <row r="449" spans="1:12" x14ac:dyDescent="0.3">
      <c r="A449" s="74" t="s">
        <v>1</v>
      </c>
      <c r="B449" s="78"/>
      <c r="C449" s="5"/>
      <c r="D449" s="79"/>
      <c r="E449" s="76"/>
      <c r="F449" s="5"/>
      <c r="G449" s="10"/>
      <c r="H449" s="11"/>
      <c r="I449" s="11"/>
      <c r="J449" s="11"/>
      <c r="K449" s="158"/>
      <c r="L449" s="305"/>
    </row>
    <row r="450" spans="1:12" ht="46.8" x14ac:dyDescent="0.3">
      <c r="A450" s="84" t="s">
        <v>6</v>
      </c>
      <c r="B450" s="82"/>
      <c r="C450" s="4"/>
      <c r="D450" s="83"/>
      <c r="E450" s="77"/>
      <c r="F450" s="4"/>
      <c r="G450" s="10"/>
      <c r="K450" s="149"/>
      <c r="L450" s="305"/>
    </row>
    <row r="451" spans="1:12" ht="16.5" customHeight="1" x14ac:dyDescent="0.3">
      <c r="A451" s="192" t="s">
        <v>26</v>
      </c>
      <c r="B451" s="82"/>
      <c r="C451" s="4"/>
      <c r="D451" s="83"/>
      <c r="E451" s="77"/>
      <c r="F451" s="4"/>
      <c r="G451" s="10"/>
      <c r="K451" s="149"/>
      <c r="L451" s="305"/>
    </row>
    <row r="452" spans="1:12" x14ac:dyDescent="0.3">
      <c r="A452" s="84" t="s">
        <v>8</v>
      </c>
      <c r="B452" s="82"/>
      <c r="C452" s="4"/>
      <c r="D452" s="83"/>
      <c r="E452" s="77"/>
      <c r="F452" s="4"/>
      <c r="G452" s="10"/>
      <c r="K452" s="149"/>
      <c r="L452" s="305"/>
    </row>
    <row r="453" spans="1:12" x14ac:dyDescent="0.25">
      <c r="A453" s="34" t="s">
        <v>27</v>
      </c>
      <c r="B453" s="82"/>
      <c r="C453" s="4"/>
      <c r="D453" s="83"/>
      <c r="E453" s="77"/>
      <c r="F453" s="4"/>
      <c r="G453" s="10"/>
      <c r="K453" s="149"/>
      <c r="L453" s="305"/>
    </row>
    <row r="454" spans="1:12" ht="62.4" x14ac:dyDescent="0.25">
      <c r="A454" s="34" t="s">
        <v>28</v>
      </c>
      <c r="B454" s="82"/>
      <c r="C454" s="4"/>
      <c r="D454" s="83"/>
      <c r="E454" s="77"/>
      <c r="F454" s="4"/>
      <c r="G454" s="10"/>
      <c r="K454" s="149"/>
      <c r="L454" s="305"/>
    </row>
    <row r="455" spans="1:12" x14ac:dyDescent="0.25">
      <c r="A455" s="33" t="s">
        <v>29</v>
      </c>
      <c r="B455" s="66"/>
      <c r="C455" s="15"/>
      <c r="D455" s="67"/>
      <c r="E455" s="59"/>
      <c r="F455" s="15"/>
      <c r="G455" s="15"/>
      <c r="H455" s="15"/>
      <c r="I455" s="15"/>
      <c r="J455" s="15"/>
      <c r="K455" s="59"/>
      <c r="L455" s="305"/>
    </row>
    <row r="456" spans="1:12" x14ac:dyDescent="0.25">
      <c r="A456" s="33" t="s">
        <v>30</v>
      </c>
      <c r="B456" s="66"/>
      <c r="C456" s="15"/>
      <c r="D456" s="67"/>
      <c r="E456" s="59"/>
      <c r="F456" s="15"/>
      <c r="G456" s="15"/>
      <c r="H456" s="15"/>
      <c r="I456" s="15"/>
      <c r="J456" s="15"/>
      <c r="K456" s="59"/>
      <c r="L456" s="305"/>
    </row>
    <row r="457" spans="1:12" ht="16.2" x14ac:dyDescent="0.3">
      <c r="A457" s="75" t="s">
        <v>31</v>
      </c>
      <c r="B457" s="63"/>
      <c r="C457" s="12"/>
      <c r="D457" s="64"/>
      <c r="E457" s="96"/>
      <c r="F457" s="6"/>
      <c r="G457" s="12"/>
      <c r="H457" s="12"/>
      <c r="I457" s="12"/>
      <c r="J457" s="12"/>
      <c r="K457" s="62"/>
      <c r="L457" s="305"/>
    </row>
    <row r="458" spans="1:12" x14ac:dyDescent="0.3">
      <c r="A458" s="34" t="s">
        <v>32</v>
      </c>
      <c r="B458" s="63"/>
      <c r="C458" s="12"/>
      <c r="D458" s="64"/>
      <c r="E458" s="96"/>
      <c r="F458" s="6"/>
      <c r="G458" s="12"/>
      <c r="H458" s="12"/>
      <c r="I458" s="12"/>
      <c r="J458" s="12"/>
      <c r="K458" s="62"/>
      <c r="L458" s="305"/>
    </row>
    <row r="459" spans="1:12" ht="62.4" x14ac:dyDescent="0.25">
      <c r="A459" s="34" t="s">
        <v>33</v>
      </c>
      <c r="B459" s="63"/>
      <c r="C459" s="12"/>
      <c r="D459" s="64"/>
      <c r="E459" s="62"/>
      <c r="F459" s="12"/>
      <c r="G459" s="12"/>
      <c r="H459" s="12"/>
      <c r="I459" s="12"/>
      <c r="J459" s="12"/>
      <c r="K459" s="62"/>
      <c r="L459" s="305"/>
    </row>
    <row r="460" spans="1:12" ht="16.2" customHeight="1" x14ac:dyDescent="0.3">
      <c r="A460" s="289" t="s">
        <v>73</v>
      </c>
      <c r="B460" s="289"/>
      <c r="C460" s="289"/>
      <c r="D460" s="289"/>
      <c r="E460" s="289"/>
      <c r="F460" s="289"/>
      <c r="G460" s="289"/>
      <c r="H460" s="289"/>
      <c r="I460" s="289"/>
      <c r="J460" s="289"/>
      <c r="K460" s="289"/>
      <c r="L460" s="289"/>
    </row>
    <row r="461" spans="1:12" x14ac:dyDescent="0.3">
      <c r="A461" s="125" t="s">
        <v>12</v>
      </c>
      <c r="B461" s="121"/>
      <c r="C461" s="122"/>
      <c r="D461" s="123"/>
      <c r="E461" s="95"/>
      <c r="F461" s="16"/>
      <c r="G461" s="10"/>
      <c r="H461" s="11"/>
      <c r="I461" s="11"/>
      <c r="J461" s="11"/>
      <c r="K461" s="158"/>
      <c r="L461" s="305" t="s">
        <v>15</v>
      </c>
    </row>
    <row r="462" spans="1:12" x14ac:dyDescent="0.3">
      <c r="A462" s="74" t="s">
        <v>1</v>
      </c>
      <c r="B462" s="78"/>
      <c r="C462" s="5"/>
      <c r="D462" s="79"/>
      <c r="E462" s="76"/>
      <c r="F462" s="5"/>
      <c r="G462" s="10"/>
      <c r="H462" s="11"/>
      <c r="I462" s="11"/>
      <c r="J462" s="11"/>
      <c r="K462" s="158"/>
      <c r="L462" s="305"/>
    </row>
    <row r="463" spans="1:12" ht="46.8" x14ac:dyDescent="0.3">
      <c r="A463" s="84" t="s">
        <v>6</v>
      </c>
      <c r="B463" s="82"/>
      <c r="C463" s="4"/>
      <c r="D463" s="83"/>
      <c r="E463" s="77"/>
      <c r="F463" s="4"/>
      <c r="G463" s="10"/>
      <c r="K463" s="149"/>
      <c r="L463" s="305"/>
    </row>
    <row r="464" spans="1:12" ht="16.5" customHeight="1" x14ac:dyDescent="0.3">
      <c r="A464" s="192" t="s">
        <v>26</v>
      </c>
      <c r="B464" s="82"/>
      <c r="C464" s="4"/>
      <c r="D464" s="83"/>
      <c r="E464" s="77"/>
      <c r="F464" s="4"/>
      <c r="G464" s="10"/>
      <c r="K464" s="149"/>
      <c r="L464" s="305"/>
    </row>
    <row r="465" spans="1:12" x14ac:dyDescent="0.3">
      <c r="A465" s="84" t="s">
        <v>8</v>
      </c>
      <c r="B465" s="82"/>
      <c r="C465" s="4"/>
      <c r="D465" s="83"/>
      <c r="E465" s="77"/>
      <c r="F465" s="4"/>
      <c r="G465" s="10"/>
      <c r="K465" s="149"/>
      <c r="L465" s="305"/>
    </row>
    <row r="466" spans="1:12" x14ac:dyDescent="0.25">
      <c r="A466" s="34" t="s">
        <v>27</v>
      </c>
      <c r="B466" s="82"/>
      <c r="C466" s="4"/>
      <c r="D466" s="83"/>
      <c r="E466" s="77"/>
      <c r="F466" s="4"/>
      <c r="G466" s="10"/>
      <c r="K466" s="149"/>
      <c r="L466" s="305"/>
    </row>
    <row r="467" spans="1:12" ht="62.4" x14ac:dyDescent="0.25">
      <c r="A467" s="34" t="s">
        <v>28</v>
      </c>
      <c r="B467" s="82"/>
      <c r="C467" s="4"/>
      <c r="D467" s="83"/>
      <c r="E467" s="77"/>
      <c r="F467" s="4"/>
      <c r="G467" s="10"/>
      <c r="K467" s="149"/>
      <c r="L467" s="305"/>
    </row>
    <row r="468" spans="1:12" x14ac:dyDescent="0.25">
      <c r="A468" s="33" t="s">
        <v>29</v>
      </c>
      <c r="B468" s="66"/>
      <c r="C468" s="15"/>
      <c r="D468" s="67"/>
      <c r="E468" s="59"/>
      <c r="F468" s="15"/>
      <c r="G468" s="15"/>
      <c r="H468" s="15"/>
      <c r="I468" s="15"/>
      <c r="J468" s="15"/>
      <c r="K468" s="59"/>
      <c r="L468" s="305"/>
    </row>
    <row r="469" spans="1:12" x14ac:dyDescent="0.25">
      <c r="A469" s="33" t="s">
        <v>30</v>
      </c>
      <c r="B469" s="66"/>
      <c r="C469" s="15"/>
      <c r="D469" s="67"/>
      <c r="E469" s="59"/>
      <c r="F469" s="15"/>
      <c r="G469" s="15"/>
      <c r="H469" s="15"/>
      <c r="I469" s="15"/>
      <c r="J469" s="15"/>
      <c r="K469" s="59"/>
      <c r="L469" s="305"/>
    </row>
    <row r="470" spans="1:12" ht="16.2" x14ac:dyDescent="0.3">
      <c r="A470" s="75" t="s">
        <v>31</v>
      </c>
      <c r="B470" s="63"/>
      <c r="C470" s="12"/>
      <c r="D470" s="64"/>
      <c r="E470" s="96"/>
      <c r="F470" s="6"/>
      <c r="G470" s="12"/>
      <c r="H470" s="12"/>
      <c r="I470" s="12"/>
      <c r="J470" s="12"/>
      <c r="K470" s="62"/>
      <c r="L470" s="305"/>
    </row>
    <row r="471" spans="1:12" x14ac:dyDescent="0.3">
      <c r="A471" s="34" t="s">
        <v>32</v>
      </c>
      <c r="B471" s="63"/>
      <c r="C471" s="12"/>
      <c r="D471" s="64"/>
      <c r="E471" s="96"/>
      <c r="F471" s="6"/>
      <c r="G471" s="12"/>
      <c r="H471" s="12"/>
      <c r="I471" s="12"/>
      <c r="J471" s="12"/>
      <c r="K471" s="62"/>
      <c r="L471" s="305"/>
    </row>
    <row r="472" spans="1:12" ht="62.4" x14ac:dyDescent="0.25">
      <c r="A472" s="34" t="s">
        <v>33</v>
      </c>
      <c r="B472" s="63"/>
      <c r="C472" s="12"/>
      <c r="D472" s="64"/>
      <c r="E472" s="62"/>
      <c r="F472" s="12"/>
      <c r="G472" s="12"/>
      <c r="H472" s="12"/>
      <c r="I472" s="12"/>
      <c r="J472" s="12"/>
      <c r="K472" s="62"/>
      <c r="L472" s="305"/>
    </row>
    <row r="473" spans="1:12" ht="15.6" customHeight="1" x14ac:dyDescent="0.3">
      <c r="A473" s="289" t="s">
        <v>74</v>
      </c>
      <c r="B473" s="289"/>
      <c r="C473" s="289"/>
      <c r="D473" s="289"/>
      <c r="E473" s="289"/>
      <c r="F473" s="289"/>
      <c r="G473" s="289"/>
      <c r="H473" s="289"/>
      <c r="I473" s="289"/>
      <c r="J473" s="289"/>
      <c r="K473" s="289"/>
      <c r="L473" s="289"/>
    </row>
    <row r="474" spans="1:12" x14ac:dyDescent="0.3">
      <c r="A474" s="125" t="s">
        <v>12</v>
      </c>
      <c r="B474" s="121"/>
      <c r="C474" s="122"/>
      <c r="D474" s="123"/>
      <c r="E474" s="95"/>
      <c r="F474" s="16"/>
      <c r="G474" s="10"/>
      <c r="H474" s="11"/>
      <c r="I474" s="11"/>
      <c r="J474" s="11"/>
      <c r="K474" s="158"/>
      <c r="L474" s="305" t="s">
        <v>15</v>
      </c>
    </row>
    <row r="475" spans="1:12" x14ac:dyDescent="0.3">
      <c r="A475" s="74" t="s">
        <v>1</v>
      </c>
      <c r="B475" s="78"/>
      <c r="C475" s="5"/>
      <c r="D475" s="79"/>
      <c r="E475" s="76"/>
      <c r="F475" s="5"/>
      <c r="G475" s="10"/>
      <c r="H475" s="11"/>
      <c r="I475" s="11"/>
      <c r="J475" s="11"/>
      <c r="K475" s="158"/>
      <c r="L475" s="305"/>
    </row>
    <row r="476" spans="1:12" ht="46.8" x14ac:dyDescent="0.3">
      <c r="A476" s="84" t="s">
        <v>6</v>
      </c>
      <c r="B476" s="82"/>
      <c r="C476" s="4"/>
      <c r="D476" s="83"/>
      <c r="E476" s="77"/>
      <c r="F476" s="4"/>
      <c r="G476" s="10"/>
      <c r="K476" s="149"/>
      <c r="L476" s="305"/>
    </row>
    <row r="477" spans="1:12" ht="16.5" customHeight="1" x14ac:dyDescent="0.3">
      <c r="A477" s="192" t="s">
        <v>26</v>
      </c>
      <c r="B477" s="82"/>
      <c r="C477" s="4"/>
      <c r="D477" s="83"/>
      <c r="E477" s="77"/>
      <c r="F477" s="4"/>
      <c r="G477" s="10"/>
      <c r="K477" s="149"/>
      <c r="L477" s="305"/>
    </row>
    <row r="478" spans="1:12" x14ac:dyDescent="0.3">
      <c r="A478" s="84" t="s">
        <v>8</v>
      </c>
      <c r="B478" s="82"/>
      <c r="C478" s="4"/>
      <c r="D478" s="83"/>
      <c r="E478" s="77"/>
      <c r="F478" s="4"/>
      <c r="G478" s="10"/>
      <c r="K478" s="149"/>
      <c r="L478" s="305"/>
    </row>
    <row r="479" spans="1:12" x14ac:dyDescent="0.25">
      <c r="A479" s="34" t="s">
        <v>27</v>
      </c>
      <c r="B479" s="82"/>
      <c r="C479" s="4"/>
      <c r="D479" s="83"/>
      <c r="E479" s="77"/>
      <c r="F479" s="4"/>
      <c r="G479" s="10"/>
      <c r="K479" s="149"/>
      <c r="L479" s="305"/>
    </row>
    <row r="480" spans="1:12" ht="62.4" x14ac:dyDescent="0.25">
      <c r="A480" s="34" t="s">
        <v>28</v>
      </c>
      <c r="B480" s="82"/>
      <c r="C480" s="4"/>
      <c r="D480" s="83"/>
      <c r="E480" s="77"/>
      <c r="F480" s="4"/>
      <c r="G480" s="10"/>
      <c r="K480" s="149"/>
      <c r="L480" s="305"/>
    </row>
    <row r="481" spans="1:12" x14ac:dyDescent="0.25">
      <c r="A481" s="33" t="s">
        <v>29</v>
      </c>
      <c r="B481" s="66"/>
      <c r="C481" s="15"/>
      <c r="D481" s="67"/>
      <c r="E481" s="59"/>
      <c r="F481" s="15"/>
      <c r="G481" s="15"/>
      <c r="H481" s="15"/>
      <c r="I481" s="15"/>
      <c r="J481" s="15"/>
      <c r="K481" s="59"/>
      <c r="L481" s="305"/>
    </row>
    <row r="482" spans="1:12" x14ac:dyDescent="0.25">
      <c r="A482" s="33" t="s">
        <v>30</v>
      </c>
      <c r="B482" s="66"/>
      <c r="C482" s="15"/>
      <c r="D482" s="67"/>
      <c r="E482" s="59"/>
      <c r="F482" s="15"/>
      <c r="G482" s="15"/>
      <c r="H482" s="15"/>
      <c r="I482" s="15"/>
      <c r="J482" s="15"/>
      <c r="K482" s="59"/>
      <c r="L482" s="305"/>
    </row>
    <row r="483" spans="1:12" ht="16.2" x14ac:dyDescent="0.3">
      <c r="A483" s="75" t="s">
        <v>31</v>
      </c>
      <c r="B483" s="63"/>
      <c r="C483" s="12"/>
      <c r="D483" s="64"/>
      <c r="E483" s="96"/>
      <c r="F483" s="6"/>
      <c r="G483" s="12"/>
      <c r="H483" s="12"/>
      <c r="I483" s="12"/>
      <c r="J483" s="12"/>
      <c r="K483" s="62"/>
      <c r="L483" s="305"/>
    </row>
    <row r="484" spans="1:12" x14ac:dyDescent="0.3">
      <c r="A484" s="34" t="s">
        <v>32</v>
      </c>
      <c r="B484" s="63"/>
      <c r="C484" s="12"/>
      <c r="D484" s="64"/>
      <c r="E484" s="96"/>
      <c r="F484" s="6"/>
      <c r="G484" s="12"/>
      <c r="H484" s="12"/>
      <c r="I484" s="12"/>
      <c r="J484" s="12"/>
      <c r="K484" s="62"/>
      <c r="L484" s="305"/>
    </row>
    <row r="485" spans="1:12" ht="62.4" x14ac:dyDescent="0.25">
      <c r="A485" s="34" t="s">
        <v>33</v>
      </c>
      <c r="B485" s="63"/>
      <c r="C485" s="12"/>
      <c r="D485" s="64"/>
      <c r="E485" s="62"/>
      <c r="F485" s="12"/>
      <c r="G485" s="12"/>
      <c r="H485" s="12"/>
      <c r="I485" s="12"/>
      <c r="J485" s="12"/>
      <c r="K485" s="62"/>
      <c r="L485" s="305"/>
    </row>
    <row r="486" spans="1:12" x14ac:dyDescent="0.3">
      <c r="A486" s="193"/>
      <c r="B486" s="215"/>
      <c r="C486" s="177"/>
      <c r="D486" s="216"/>
      <c r="E486" s="202"/>
      <c r="F486" s="177"/>
      <c r="H486" s="178"/>
      <c r="I486" s="178"/>
      <c r="J486" s="178"/>
      <c r="K486" s="2"/>
    </row>
    <row r="487" spans="1:12" x14ac:dyDescent="0.3">
      <c r="A487" s="194"/>
      <c r="B487" s="143"/>
      <c r="C487" s="8"/>
      <c r="D487" s="99"/>
      <c r="E487" s="203"/>
      <c r="F487" s="8"/>
      <c r="H487" s="178"/>
      <c r="I487" s="178"/>
      <c r="J487" s="178"/>
      <c r="K487" s="2"/>
    </row>
    <row r="488" spans="1:12" ht="39.6" customHeight="1" x14ac:dyDescent="0.3">
      <c r="A488" s="193"/>
      <c r="B488" s="217"/>
      <c r="C488" s="179"/>
      <c r="D488" s="218"/>
      <c r="E488" s="204"/>
      <c r="F488" s="179"/>
    </row>
    <row r="489" spans="1:12" x14ac:dyDescent="0.3">
      <c r="A489" s="193"/>
      <c r="B489" s="217"/>
      <c r="C489" s="179"/>
      <c r="D489" s="218"/>
      <c r="E489" s="204"/>
      <c r="F489" s="179"/>
    </row>
    <row r="490" spans="1:12" x14ac:dyDescent="0.3">
      <c r="B490" s="219"/>
      <c r="C490" s="6"/>
      <c r="D490" s="220"/>
      <c r="E490" s="96"/>
      <c r="F490" s="6"/>
    </row>
    <row r="491" spans="1:12" x14ac:dyDescent="0.3">
      <c r="B491" s="219"/>
      <c r="C491" s="6"/>
      <c r="D491" s="220"/>
      <c r="E491" s="96"/>
      <c r="F491" s="6"/>
    </row>
    <row r="492" spans="1:12" x14ac:dyDescent="0.3">
      <c r="B492" s="219"/>
      <c r="C492" s="6"/>
      <c r="D492" s="220"/>
      <c r="E492" s="96"/>
      <c r="F492" s="6"/>
    </row>
    <row r="493" spans="1:12" x14ac:dyDescent="0.3">
      <c r="B493" s="219"/>
      <c r="C493" s="6"/>
      <c r="D493" s="220"/>
      <c r="E493" s="96"/>
      <c r="F493" s="6"/>
    </row>
    <row r="494" spans="1:12" ht="42" customHeight="1" x14ac:dyDescent="0.3">
      <c r="B494" s="219"/>
      <c r="C494" s="6"/>
      <c r="D494" s="220"/>
      <c r="E494" s="96"/>
      <c r="F494" s="6"/>
      <c r="H494" s="11"/>
      <c r="I494" s="11"/>
      <c r="J494" s="11"/>
      <c r="K494" s="23"/>
    </row>
    <row r="495" spans="1:12" x14ac:dyDescent="0.3">
      <c r="B495" s="219"/>
      <c r="C495" s="6"/>
      <c r="D495" s="220"/>
      <c r="E495" s="96"/>
      <c r="F495" s="6"/>
    </row>
    <row r="496" spans="1:12" x14ac:dyDescent="0.3">
      <c r="B496" s="219"/>
      <c r="C496" s="6"/>
      <c r="D496" s="220"/>
      <c r="E496" s="96"/>
      <c r="F496" s="6"/>
    </row>
    <row r="497" spans="1:11" ht="31.95" customHeight="1" x14ac:dyDescent="0.3">
      <c r="B497" s="219"/>
      <c r="C497" s="6"/>
      <c r="D497" s="220"/>
      <c r="E497" s="96"/>
      <c r="F497" s="6"/>
    </row>
    <row r="498" spans="1:11" ht="24.6" customHeight="1" x14ac:dyDescent="0.3">
      <c r="B498" s="219"/>
      <c r="C498" s="6"/>
      <c r="D498" s="220"/>
      <c r="E498" s="96"/>
      <c r="F498" s="6"/>
    </row>
    <row r="499" spans="1:11" x14ac:dyDescent="0.3">
      <c r="A499" s="195"/>
      <c r="B499" s="219"/>
      <c r="C499" s="6"/>
      <c r="D499" s="220"/>
      <c r="E499" s="96"/>
      <c r="F499" s="6"/>
    </row>
    <row r="500" spans="1:11" x14ac:dyDescent="0.3">
      <c r="B500" s="219"/>
      <c r="C500" s="6"/>
      <c r="D500" s="220"/>
      <c r="E500" s="96"/>
      <c r="F500" s="6"/>
    </row>
    <row r="501" spans="1:11" ht="43.2" customHeight="1" x14ac:dyDescent="0.3">
      <c r="B501" s="219"/>
      <c r="C501" s="6"/>
      <c r="D501" s="220"/>
      <c r="E501" s="96"/>
      <c r="F501" s="6"/>
    </row>
    <row r="502" spans="1:11" x14ac:dyDescent="0.3">
      <c r="B502" s="219"/>
      <c r="C502" s="6"/>
      <c r="D502" s="220"/>
      <c r="E502" s="96"/>
      <c r="F502" s="6"/>
    </row>
    <row r="503" spans="1:11" x14ac:dyDescent="0.3">
      <c r="B503" s="219"/>
      <c r="C503" s="6"/>
      <c r="D503" s="220"/>
      <c r="E503" s="96"/>
      <c r="F503" s="6"/>
    </row>
    <row r="504" spans="1:11" ht="43.95" customHeight="1" x14ac:dyDescent="0.3">
      <c r="B504" s="219"/>
      <c r="C504" s="6"/>
      <c r="D504" s="220"/>
      <c r="E504" s="96"/>
      <c r="F504" s="6"/>
      <c r="H504" s="11"/>
      <c r="I504" s="11"/>
      <c r="J504" s="11"/>
      <c r="K504" s="23"/>
    </row>
    <row r="505" spans="1:11" x14ac:dyDescent="0.3">
      <c r="B505" s="219"/>
      <c r="C505" s="6"/>
      <c r="D505" s="220"/>
      <c r="E505" s="96"/>
      <c r="F505" s="6"/>
    </row>
    <row r="506" spans="1:11" ht="39.6" customHeight="1" x14ac:dyDescent="0.3">
      <c r="B506" s="219"/>
      <c r="C506" s="6"/>
      <c r="D506" s="220"/>
      <c r="E506" s="96"/>
      <c r="F506" s="6"/>
    </row>
    <row r="507" spans="1:11" x14ac:dyDescent="0.3">
      <c r="B507" s="219"/>
      <c r="C507" s="6"/>
      <c r="D507" s="220"/>
      <c r="E507" s="96"/>
      <c r="F507" s="6"/>
    </row>
    <row r="508" spans="1:11" x14ac:dyDescent="0.3">
      <c r="B508" s="219"/>
      <c r="C508" s="6"/>
      <c r="D508" s="220"/>
      <c r="E508" s="96"/>
      <c r="F508" s="6"/>
    </row>
    <row r="509" spans="1:11" x14ac:dyDescent="0.3">
      <c r="A509" s="195"/>
      <c r="B509" s="219"/>
      <c r="C509" s="6"/>
      <c r="D509" s="220"/>
      <c r="E509" s="96"/>
      <c r="F509" s="6"/>
    </row>
    <row r="510" spans="1:11" x14ac:dyDescent="0.3">
      <c r="B510" s="219"/>
      <c r="C510" s="6"/>
      <c r="D510" s="220"/>
      <c r="E510" s="96"/>
      <c r="F510" s="6"/>
    </row>
    <row r="511" spans="1:11" x14ac:dyDescent="0.3">
      <c r="B511" s="219"/>
      <c r="C511" s="6"/>
      <c r="D511" s="220"/>
      <c r="E511" s="96"/>
      <c r="F511" s="6"/>
    </row>
    <row r="512" spans="1:11" x14ac:dyDescent="0.3">
      <c r="B512" s="219"/>
      <c r="C512" s="6"/>
      <c r="D512" s="220"/>
      <c r="E512" s="96"/>
      <c r="F512" s="6"/>
    </row>
    <row r="513" spans="1:11" x14ac:dyDescent="0.3">
      <c r="B513" s="219"/>
      <c r="C513" s="6"/>
      <c r="D513" s="220"/>
      <c r="E513" s="96"/>
      <c r="F513" s="6"/>
    </row>
    <row r="514" spans="1:11" x14ac:dyDescent="0.3">
      <c r="B514" s="219"/>
      <c r="C514" s="6"/>
      <c r="D514" s="220"/>
      <c r="E514" s="96"/>
      <c r="F514" s="6"/>
      <c r="H514" s="11"/>
      <c r="I514" s="11"/>
      <c r="J514" s="11"/>
      <c r="K514" s="23"/>
    </row>
    <row r="515" spans="1:11" x14ac:dyDescent="0.3">
      <c r="B515" s="219"/>
      <c r="C515" s="6"/>
      <c r="D515" s="220"/>
      <c r="E515" s="96"/>
      <c r="F515" s="6"/>
    </row>
    <row r="516" spans="1:11" ht="27.6" customHeight="1" x14ac:dyDescent="0.3">
      <c r="B516" s="219"/>
      <c r="C516" s="6"/>
      <c r="D516" s="220"/>
      <c r="E516" s="96"/>
      <c r="F516" s="6"/>
    </row>
    <row r="517" spans="1:11" x14ac:dyDescent="0.3">
      <c r="B517" s="219"/>
      <c r="C517" s="6"/>
      <c r="D517" s="220"/>
      <c r="E517" s="96"/>
      <c r="F517" s="6"/>
    </row>
    <row r="518" spans="1:11" x14ac:dyDescent="0.3">
      <c r="B518" s="219"/>
      <c r="C518" s="6"/>
      <c r="D518" s="220"/>
      <c r="E518" s="96"/>
      <c r="F518" s="6"/>
    </row>
    <row r="519" spans="1:11" ht="41.4" customHeight="1" x14ac:dyDescent="0.3">
      <c r="B519" s="219"/>
      <c r="C519" s="6"/>
      <c r="D519" s="220"/>
      <c r="E519" s="96"/>
      <c r="F519" s="6"/>
    </row>
    <row r="520" spans="1:11" x14ac:dyDescent="0.3">
      <c r="B520" s="219"/>
      <c r="C520" s="6"/>
      <c r="D520" s="220"/>
      <c r="E520" s="96"/>
      <c r="F520" s="6"/>
    </row>
    <row r="521" spans="1:11" x14ac:dyDescent="0.3">
      <c r="B521" s="219"/>
      <c r="C521" s="6"/>
      <c r="D521" s="220"/>
      <c r="E521" s="96"/>
      <c r="F521" s="6"/>
    </row>
    <row r="522" spans="1:11" x14ac:dyDescent="0.3">
      <c r="B522" s="219"/>
      <c r="C522" s="6"/>
      <c r="D522" s="220"/>
      <c r="E522" s="96"/>
      <c r="F522" s="6"/>
    </row>
    <row r="523" spans="1:11" x14ac:dyDescent="0.3">
      <c r="B523" s="219"/>
      <c r="C523" s="6"/>
      <c r="D523" s="220"/>
      <c r="E523" s="96"/>
      <c r="F523" s="6"/>
    </row>
    <row r="524" spans="1:11" x14ac:dyDescent="0.3">
      <c r="B524" s="219"/>
      <c r="C524" s="6"/>
      <c r="D524" s="220"/>
      <c r="E524" s="96"/>
      <c r="F524" s="6"/>
    </row>
    <row r="525" spans="1:11" x14ac:dyDescent="0.3">
      <c r="B525" s="219"/>
      <c r="C525" s="6"/>
      <c r="D525" s="220"/>
      <c r="E525" s="96"/>
      <c r="F525" s="6"/>
    </row>
    <row r="526" spans="1:11" x14ac:dyDescent="0.3">
      <c r="B526" s="219"/>
      <c r="C526" s="6"/>
      <c r="D526" s="220"/>
      <c r="E526" s="96"/>
      <c r="F526" s="6"/>
    </row>
    <row r="527" spans="1:11" x14ac:dyDescent="0.3">
      <c r="B527" s="219"/>
      <c r="C527" s="6"/>
      <c r="D527" s="220"/>
      <c r="E527" s="96"/>
      <c r="F527" s="6"/>
    </row>
    <row r="528" spans="1:11" x14ac:dyDescent="0.3">
      <c r="A528" s="195"/>
      <c r="B528" s="219"/>
      <c r="C528" s="6"/>
      <c r="D528" s="220"/>
      <c r="E528" s="96"/>
      <c r="F528" s="6"/>
      <c r="G528" s="180"/>
    </row>
    <row r="529" spans="1:11" x14ac:dyDescent="0.3">
      <c r="B529" s="219"/>
      <c r="C529" s="6"/>
      <c r="D529" s="220"/>
      <c r="E529" s="96"/>
      <c r="F529" s="6"/>
    </row>
    <row r="530" spans="1:11" ht="40.950000000000003" customHeight="1" x14ac:dyDescent="0.3">
      <c r="B530" s="219"/>
      <c r="C530" s="6"/>
      <c r="D530" s="220"/>
      <c r="E530" s="96"/>
      <c r="F530" s="6"/>
    </row>
    <row r="531" spans="1:11" x14ac:dyDescent="0.3">
      <c r="B531" s="219"/>
      <c r="C531" s="6"/>
      <c r="D531" s="220"/>
      <c r="E531" s="96"/>
      <c r="F531" s="6"/>
    </row>
    <row r="532" spans="1:11" x14ac:dyDescent="0.3">
      <c r="B532" s="219"/>
      <c r="C532" s="6"/>
      <c r="D532" s="220"/>
      <c r="E532" s="96"/>
      <c r="F532" s="6"/>
    </row>
    <row r="533" spans="1:11" ht="40.200000000000003" customHeight="1" x14ac:dyDescent="0.3">
      <c r="B533" s="219"/>
      <c r="C533" s="6"/>
      <c r="D533" s="220"/>
      <c r="E533" s="96"/>
      <c r="F533" s="6"/>
      <c r="H533" s="11"/>
      <c r="I533" s="11"/>
      <c r="J533" s="11"/>
      <c r="K533" s="23"/>
    </row>
    <row r="534" spans="1:11" x14ac:dyDescent="0.3">
      <c r="B534" s="219"/>
      <c r="C534" s="6"/>
      <c r="D534" s="220"/>
      <c r="E534" s="96"/>
      <c r="F534" s="6"/>
    </row>
    <row r="535" spans="1:11" x14ac:dyDescent="0.3">
      <c r="B535" s="219"/>
      <c r="C535" s="6"/>
      <c r="D535" s="220"/>
      <c r="E535" s="96"/>
      <c r="F535" s="6"/>
    </row>
    <row r="536" spans="1:11" ht="30.6" customHeight="1" x14ac:dyDescent="0.3">
      <c r="B536" s="219"/>
      <c r="C536" s="6"/>
      <c r="D536" s="220"/>
      <c r="E536" s="96"/>
      <c r="F536" s="6"/>
    </row>
    <row r="537" spans="1:11" x14ac:dyDescent="0.3">
      <c r="B537" s="219"/>
      <c r="C537" s="6"/>
      <c r="D537" s="220"/>
      <c r="E537" s="96"/>
      <c r="F537" s="6"/>
    </row>
    <row r="538" spans="1:11" x14ac:dyDescent="0.3">
      <c r="A538" s="195"/>
      <c r="B538" s="219"/>
      <c r="C538" s="6"/>
      <c r="D538" s="220"/>
      <c r="E538" s="96"/>
      <c r="F538" s="6"/>
    </row>
    <row r="539" spans="1:11" ht="32.4" customHeight="1" x14ac:dyDescent="0.3">
      <c r="B539" s="219"/>
      <c r="C539" s="6"/>
      <c r="D539" s="220"/>
      <c r="E539" s="96"/>
      <c r="F539" s="6"/>
    </row>
    <row r="540" spans="1:11" x14ac:dyDescent="0.3">
      <c r="B540" s="219"/>
      <c r="C540" s="6"/>
      <c r="D540" s="220"/>
      <c r="E540" s="96"/>
      <c r="F540" s="6"/>
    </row>
    <row r="541" spans="1:11" x14ac:dyDescent="0.3">
      <c r="B541" s="219"/>
      <c r="C541" s="6"/>
      <c r="D541" s="220"/>
      <c r="E541" s="96"/>
      <c r="F541" s="6"/>
    </row>
    <row r="542" spans="1:11" ht="30.6" customHeight="1" x14ac:dyDescent="0.3">
      <c r="B542" s="219"/>
      <c r="C542" s="6"/>
      <c r="D542" s="220"/>
      <c r="E542" s="96"/>
      <c r="F542" s="6"/>
    </row>
    <row r="543" spans="1:11" x14ac:dyDescent="0.3">
      <c r="B543" s="219"/>
      <c r="C543" s="6"/>
      <c r="D543" s="220"/>
      <c r="E543" s="96"/>
      <c r="F543" s="6"/>
      <c r="H543" s="181"/>
      <c r="I543" s="181"/>
      <c r="J543" s="181"/>
      <c r="K543" s="24"/>
    </row>
    <row r="544" spans="1:11" x14ac:dyDescent="0.3">
      <c r="B544" s="219"/>
      <c r="C544" s="6"/>
      <c r="D544" s="220"/>
      <c r="E544" s="96"/>
      <c r="F544" s="6"/>
    </row>
    <row r="545" spans="1:11" x14ac:dyDescent="0.3">
      <c r="B545" s="219"/>
      <c r="C545" s="6"/>
      <c r="D545" s="220"/>
      <c r="E545" s="96"/>
      <c r="F545" s="6"/>
    </row>
    <row r="546" spans="1:11" x14ac:dyDescent="0.3">
      <c r="A546" s="186"/>
      <c r="B546" s="219"/>
      <c r="C546" s="6"/>
      <c r="D546" s="220"/>
      <c r="E546" s="96"/>
      <c r="F546" s="6"/>
    </row>
    <row r="547" spans="1:11" x14ac:dyDescent="0.3">
      <c r="A547" s="195"/>
      <c r="B547" s="219"/>
      <c r="C547" s="6"/>
      <c r="D547" s="220"/>
      <c r="E547" s="96"/>
      <c r="F547" s="6"/>
    </row>
    <row r="548" spans="1:11" ht="39.6" customHeight="1" x14ac:dyDescent="0.3">
      <c r="B548" s="219"/>
      <c r="C548" s="6"/>
      <c r="D548" s="220"/>
      <c r="E548" s="96"/>
      <c r="F548" s="6"/>
    </row>
    <row r="549" spans="1:11" x14ac:dyDescent="0.3">
      <c r="B549" s="219"/>
      <c r="C549" s="6"/>
      <c r="D549" s="220"/>
      <c r="E549" s="96"/>
      <c r="F549" s="6"/>
    </row>
    <row r="550" spans="1:11" x14ac:dyDescent="0.3">
      <c r="B550" s="219"/>
      <c r="C550" s="6"/>
      <c r="D550" s="220"/>
      <c r="E550" s="96"/>
      <c r="F550" s="6"/>
    </row>
    <row r="551" spans="1:11" x14ac:dyDescent="0.3">
      <c r="B551" s="219"/>
      <c r="C551" s="6"/>
      <c r="D551" s="220"/>
      <c r="E551" s="96"/>
      <c r="F551" s="6"/>
    </row>
    <row r="552" spans="1:11" x14ac:dyDescent="0.3">
      <c r="B552" s="219"/>
      <c r="C552" s="6"/>
      <c r="D552" s="220"/>
      <c r="E552" s="96"/>
      <c r="F552" s="6"/>
      <c r="H552" s="11"/>
      <c r="I552" s="11"/>
      <c r="J552" s="11"/>
      <c r="K552" s="23"/>
    </row>
    <row r="553" spans="1:11" x14ac:dyDescent="0.3">
      <c r="B553" s="219"/>
      <c r="C553" s="6"/>
      <c r="D553" s="220"/>
      <c r="E553" s="96"/>
      <c r="F553" s="6"/>
    </row>
    <row r="554" spans="1:11" ht="29.4" customHeight="1" x14ac:dyDescent="0.3">
      <c r="B554" s="219"/>
      <c r="C554" s="6"/>
      <c r="D554" s="220"/>
      <c r="E554" s="96"/>
      <c r="F554" s="6"/>
    </row>
    <row r="555" spans="1:11" x14ac:dyDescent="0.3">
      <c r="B555" s="219"/>
      <c r="C555" s="6"/>
      <c r="D555" s="220"/>
      <c r="E555" s="96"/>
      <c r="F555" s="6"/>
    </row>
    <row r="556" spans="1:11" ht="23.4" customHeight="1" x14ac:dyDescent="0.3">
      <c r="B556" s="219"/>
      <c r="C556" s="6"/>
      <c r="D556" s="220"/>
      <c r="E556" s="96"/>
      <c r="F556" s="6"/>
    </row>
    <row r="557" spans="1:11" ht="10.5" customHeight="1" x14ac:dyDescent="0.3">
      <c r="B557" s="219"/>
      <c r="C557" s="6"/>
      <c r="D557" s="220"/>
      <c r="E557" s="96"/>
      <c r="F557" s="6"/>
    </row>
    <row r="558" spans="1:11" x14ac:dyDescent="0.3">
      <c r="B558" s="219"/>
      <c r="C558" s="6"/>
      <c r="D558" s="220"/>
      <c r="E558" s="96"/>
      <c r="F558" s="6"/>
    </row>
    <row r="559" spans="1:11" x14ac:dyDescent="0.3">
      <c r="B559" s="219"/>
      <c r="C559" s="6"/>
      <c r="D559" s="220"/>
      <c r="E559" s="96"/>
      <c r="F559" s="6"/>
    </row>
    <row r="560" spans="1:11" x14ac:dyDescent="0.3">
      <c r="A560" s="195"/>
      <c r="B560" s="219"/>
      <c r="C560" s="6"/>
      <c r="D560" s="220"/>
      <c r="E560" s="96"/>
      <c r="F560" s="6"/>
    </row>
    <row r="561" spans="1:11" ht="38.4" customHeight="1" x14ac:dyDescent="0.3">
      <c r="B561" s="219"/>
      <c r="C561" s="6"/>
      <c r="D561" s="220"/>
      <c r="E561" s="96"/>
      <c r="F561" s="6"/>
    </row>
    <row r="562" spans="1:11" x14ac:dyDescent="0.3">
      <c r="B562" s="219"/>
      <c r="C562" s="6"/>
      <c r="D562" s="220"/>
      <c r="E562" s="96"/>
      <c r="F562" s="6"/>
    </row>
    <row r="563" spans="1:11" x14ac:dyDescent="0.3">
      <c r="B563" s="219"/>
      <c r="C563" s="6"/>
      <c r="D563" s="220"/>
      <c r="E563" s="96"/>
      <c r="F563" s="6"/>
    </row>
    <row r="564" spans="1:11" ht="31.2" customHeight="1" x14ac:dyDescent="0.3">
      <c r="B564" s="219"/>
      <c r="C564" s="6"/>
      <c r="D564" s="220"/>
      <c r="E564" s="96"/>
      <c r="F564" s="6"/>
    </row>
    <row r="565" spans="1:11" x14ac:dyDescent="0.3">
      <c r="B565" s="219"/>
      <c r="C565" s="6"/>
      <c r="D565" s="220"/>
      <c r="E565" s="96"/>
      <c r="F565" s="6"/>
      <c r="H565" s="11"/>
      <c r="I565" s="11"/>
      <c r="J565" s="11"/>
      <c r="K565" s="23"/>
    </row>
    <row r="566" spans="1:11" x14ac:dyDescent="0.3">
      <c r="B566" s="219"/>
      <c r="C566" s="6"/>
      <c r="D566" s="220"/>
      <c r="E566" s="96"/>
      <c r="F566" s="6"/>
      <c r="G566" s="182"/>
    </row>
    <row r="567" spans="1:11" ht="38.4" customHeight="1" x14ac:dyDescent="0.3">
      <c r="A567" s="195"/>
      <c r="B567" s="219"/>
      <c r="C567" s="6"/>
      <c r="D567" s="220"/>
      <c r="E567" s="96"/>
      <c r="F567" s="6"/>
    </row>
    <row r="568" spans="1:11" x14ac:dyDescent="0.3">
      <c r="B568" s="219"/>
      <c r="C568" s="6"/>
      <c r="D568" s="220"/>
      <c r="E568" s="96"/>
      <c r="F568" s="6"/>
    </row>
    <row r="569" spans="1:11" x14ac:dyDescent="0.3">
      <c r="B569" s="219"/>
      <c r="C569" s="6"/>
      <c r="D569" s="220"/>
      <c r="E569" s="96"/>
      <c r="F569" s="6"/>
    </row>
    <row r="570" spans="1:11" ht="58.95" customHeight="1" x14ac:dyDescent="0.3">
      <c r="B570" s="219"/>
      <c r="C570" s="6"/>
      <c r="D570" s="220"/>
      <c r="E570" s="96"/>
      <c r="F570" s="6"/>
    </row>
    <row r="571" spans="1:11" x14ac:dyDescent="0.3">
      <c r="A571" s="186"/>
      <c r="B571" s="219"/>
      <c r="C571" s="6"/>
      <c r="D571" s="220"/>
      <c r="E571" s="96"/>
      <c r="F571" s="6"/>
    </row>
    <row r="572" spans="1:11" x14ac:dyDescent="0.3">
      <c r="A572" s="195"/>
      <c r="B572" s="219"/>
      <c r="C572" s="6"/>
      <c r="D572" s="220"/>
      <c r="E572" s="96"/>
      <c r="F572" s="6"/>
      <c r="H572" s="11"/>
      <c r="I572" s="11"/>
      <c r="J572" s="11"/>
      <c r="K572" s="23"/>
    </row>
    <row r="573" spans="1:11" ht="34.950000000000003" customHeight="1" x14ac:dyDescent="0.3">
      <c r="B573" s="219"/>
      <c r="C573" s="6"/>
      <c r="D573" s="220"/>
      <c r="E573" s="96"/>
      <c r="F573" s="6"/>
    </row>
    <row r="574" spans="1:11" x14ac:dyDescent="0.3">
      <c r="B574" s="219"/>
      <c r="C574" s="6"/>
      <c r="D574" s="220"/>
      <c r="E574" s="96"/>
      <c r="F574" s="6"/>
    </row>
    <row r="575" spans="1:11" x14ac:dyDescent="0.3">
      <c r="B575" s="219"/>
      <c r="C575" s="6"/>
      <c r="D575" s="220"/>
      <c r="E575" s="96"/>
      <c r="F575" s="6"/>
    </row>
    <row r="576" spans="1:11" ht="24.45" customHeight="1" x14ac:dyDescent="0.3">
      <c r="B576" s="219"/>
      <c r="C576" s="6"/>
      <c r="D576" s="220"/>
      <c r="E576" s="96"/>
      <c r="F576" s="6"/>
    </row>
    <row r="577" spans="1:11" ht="12.6" customHeight="1" x14ac:dyDescent="0.3">
      <c r="B577" s="219"/>
      <c r="C577" s="6"/>
      <c r="D577" s="220"/>
      <c r="E577" s="96"/>
      <c r="F577" s="6"/>
      <c r="H577" s="11"/>
      <c r="I577" s="11"/>
      <c r="J577" s="11"/>
      <c r="K577" s="23"/>
    </row>
    <row r="578" spans="1:11" ht="45.6" customHeight="1" x14ac:dyDescent="0.3">
      <c r="B578" s="219"/>
      <c r="C578" s="6"/>
      <c r="D578" s="220"/>
      <c r="E578" s="96"/>
      <c r="F578" s="6"/>
    </row>
    <row r="579" spans="1:11" x14ac:dyDescent="0.3">
      <c r="B579" s="219"/>
      <c r="C579" s="6"/>
      <c r="D579" s="220"/>
      <c r="E579" s="96"/>
      <c r="F579" s="6"/>
    </row>
    <row r="580" spans="1:11" x14ac:dyDescent="0.3">
      <c r="B580" s="219"/>
      <c r="C580" s="6"/>
      <c r="D580" s="220"/>
      <c r="E580" s="96"/>
      <c r="F580" s="6"/>
    </row>
    <row r="581" spans="1:11" ht="40.200000000000003" customHeight="1" x14ac:dyDescent="0.3">
      <c r="B581" s="219"/>
      <c r="C581" s="6"/>
      <c r="D581" s="220"/>
      <c r="E581" s="96"/>
      <c r="F581" s="6"/>
    </row>
    <row r="582" spans="1:11" ht="49.2" customHeight="1" x14ac:dyDescent="0.3">
      <c r="A582" s="195"/>
      <c r="B582" s="219"/>
      <c r="C582" s="6"/>
      <c r="D582" s="220"/>
      <c r="E582" s="96"/>
      <c r="F582" s="6"/>
    </row>
    <row r="583" spans="1:11" ht="28.95" customHeight="1" x14ac:dyDescent="0.3">
      <c r="B583" s="219"/>
      <c r="C583" s="6"/>
      <c r="D583" s="220"/>
      <c r="E583" s="96"/>
      <c r="F583" s="6"/>
    </row>
    <row r="584" spans="1:11" x14ac:dyDescent="0.3">
      <c r="B584" s="219"/>
      <c r="C584" s="6"/>
      <c r="D584" s="220"/>
      <c r="E584" s="96"/>
      <c r="F584" s="6"/>
    </row>
    <row r="585" spans="1:11" x14ac:dyDescent="0.3">
      <c r="B585" s="219"/>
      <c r="C585" s="6"/>
      <c r="D585" s="220"/>
      <c r="E585" s="96"/>
      <c r="F585" s="6"/>
    </row>
    <row r="586" spans="1:11" ht="24.6" customHeight="1" x14ac:dyDescent="0.3">
      <c r="B586" s="219"/>
      <c r="C586" s="6"/>
      <c r="D586" s="220"/>
      <c r="E586" s="96"/>
      <c r="F586" s="6"/>
      <c r="H586" s="178"/>
      <c r="I586" s="178"/>
      <c r="J586" s="178"/>
      <c r="K586" s="2"/>
    </row>
    <row r="587" spans="1:11" ht="38.4" customHeight="1" x14ac:dyDescent="0.3">
      <c r="B587" s="219"/>
      <c r="C587" s="6"/>
      <c r="D587" s="220"/>
      <c r="E587" s="96"/>
      <c r="F587" s="6"/>
      <c r="H587" s="11"/>
      <c r="I587" s="11"/>
      <c r="J587" s="11"/>
      <c r="K587" s="23"/>
    </row>
    <row r="588" spans="1:11" x14ac:dyDescent="0.3">
      <c r="B588" s="219"/>
      <c r="C588" s="6"/>
      <c r="D588" s="220"/>
      <c r="E588" s="96"/>
      <c r="F588" s="6"/>
    </row>
    <row r="589" spans="1:11" ht="27.45" customHeight="1" x14ac:dyDescent="0.3">
      <c r="A589" s="195"/>
      <c r="B589" s="219"/>
      <c r="C589" s="6"/>
      <c r="D589" s="220"/>
      <c r="E589" s="96"/>
      <c r="F589" s="6"/>
    </row>
    <row r="590" spans="1:11" ht="13.95" customHeight="1" x14ac:dyDescent="0.3">
      <c r="B590" s="219"/>
      <c r="C590" s="6"/>
      <c r="D590" s="220"/>
      <c r="E590" s="96"/>
      <c r="F590" s="6"/>
    </row>
    <row r="591" spans="1:11" ht="40.950000000000003" customHeight="1" x14ac:dyDescent="0.3">
      <c r="B591" s="219"/>
      <c r="C591" s="6"/>
      <c r="D591" s="220"/>
      <c r="E591" s="96"/>
      <c r="F591" s="6"/>
    </row>
    <row r="592" spans="1:11" x14ac:dyDescent="0.3">
      <c r="B592" s="219"/>
      <c r="C592" s="6"/>
      <c r="D592" s="220"/>
      <c r="E592" s="96"/>
      <c r="F592" s="6"/>
    </row>
    <row r="593" spans="2:11" x14ac:dyDescent="0.3">
      <c r="B593" s="219"/>
      <c r="C593" s="6"/>
      <c r="D593" s="220"/>
      <c r="E593" s="96"/>
      <c r="F593" s="6"/>
    </row>
    <row r="594" spans="2:11" ht="31.2" customHeight="1" x14ac:dyDescent="0.3">
      <c r="B594" s="219"/>
      <c r="C594" s="6"/>
      <c r="D594" s="220"/>
      <c r="E594" s="96"/>
      <c r="F594" s="6"/>
      <c r="H594" s="11"/>
      <c r="I594" s="11"/>
      <c r="J594" s="11"/>
      <c r="K594" s="23"/>
    </row>
    <row r="595" spans="2:11" x14ac:dyDescent="0.3">
      <c r="B595" s="219"/>
      <c r="C595" s="6"/>
      <c r="D595" s="220"/>
      <c r="E595" s="96"/>
      <c r="F595" s="6"/>
    </row>
    <row r="596" spans="2:11" x14ac:dyDescent="0.3">
      <c r="B596" s="219"/>
      <c r="C596" s="6"/>
      <c r="D596" s="220"/>
      <c r="E596" s="96"/>
      <c r="F596" s="6"/>
    </row>
    <row r="597" spans="2:11" ht="42" customHeight="1" x14ac:dyDescent="0.3">
      <c r="B597" s="219"/>
      <c r="C597" s="6"/>
      <c r="D597" s="220"/>
      <c r="E597" s="96"/>
      <c r="F597" s="6"/>
    </row>
    <row r="598" spans="2:11" ht="37.950000000000003" customHeight="1" x14ac:dyDescent="0.3">
      <c r="B598" s="219"/>
      <c r="C598" s="6"/>
      <c r="D598" s="220"/>
      <c r="E598" s="96"/>
      <c r="F598" s="6"/>
    </row>
    <row r="599" spans="2:11" ht="39" customHeight="1" x14ac:dyDescent="0.3">
      <c r="B599" s="219"/>
      <c r="C599" s="6"/>
      <c r="D599" s="220"/>
      <c r="E599" s="96"/>
      <c r="F599" s="6"/>
    </row>
    <row r="600" spans="2:11" ht="13.2" customHeight="1" x14ac:dyDescent="0.3">
      <c r="B600" s="219"/>
      <c r="C600" s="6"/>
      <c r="D600" s="220"/>
      <c r="E600" s="96"/>
      <c r="F600" s="6"/>
    </row>
    <row r="601" spans="2:11" ht="34.200000000000003" customHeight="1" x14ac:dyDescent="0.3">
      <c r="B601" s="219"/>
      <c r="C601" s="6"/>
      <c r="D601" s="220"/>
      <c r="E601" s="96"/>
      <c r="F601" s="6"/>
    </row>
    <row r="602" spans="2:11" x14ac:dyDescent="0.3">
      <c r="B602" s="219"/>
      <c r="C602" s="6"/>
      <c r="D602" s="220"/>
      <c r="E602" s="96"/>
      <c r="F602" s="6"/>
    </row>
    <row r="603" spans="2:11" x14ac:dyDescent="0.3">
      <c r="B603" s="219"/>
      <c r="C603" s="6"/>
      <c r="D603" s="220"/>
      <c r="E603" s="96"/>
      <c r="F603" s="6"/>
    </row>
    <row r="604" spans="2:11" ht="35.4" customHeight="1" x14ac:dyDescent="0.3">
      <c r="B604" s="219"/>
      <c r="C604" s="6"/>
      <c r="D604" s="220"/>
      <c r="E604" s="96"/>
      <c r="F604" s="6"/>
    </row>
    <row r="605" spans="2:11" x14ac:dyDescent="0.3">
      <c r="B605" s="219"/>
      <c r="C605" s="6"/>
      <c r="D605" s="220"/>
      <c r="E605" s="96"/>
      <c r="F605" s="6"/>
    </row>
    <row r="606" spans="2:11" x14ac:dyDescent="0.3">
      <c r="B606" s="219"/>
      <c r="C606" s="6"/>
      <c r="D606" s="220"/>
      <c r="E606" s="96"/>
      <c r="F606" s="6"/>
    </row>
    <row r="607" spans="2:11" x14ac:dyDescent="0.3">
      <c r="B607" s="219"/>
      <c r="C607" s="6"/>
      <c r="D607" s="220"/>
      <c r="E607" s="96"/>
      <c r="F607" s="6"/>
    </row>
    <row r="608" spans="2:11" ht="30.6" customHeight="1" x14ac:dyDescent="0.3">
      <c r="B608" s="219"/>
      <c r="C608" s="6"/>
      <c r="D608" s="220"/>
      <c r="E608" s="96"/>
      <c r="F608" s="6"/>
    </row>
    <row r="609" spans="1:11" ht="28.95" customHeight="1" x14ac:dyDescent="0.3">
      <c r="B609" s="219"/>
      <c r="C609" s="6"/>
      <c r="D609" s="220"/>
      <c r="E609" s="96"/>
      <c r="F609" s="6"/>
    </row>
    <row r="610" spans="1:11" ht="31.95" customHeight="1" x14ac:dyDescent="0.3">
      <c r="B610" s="219"/>
      <c r="C610" s="6"/>
      <c r="D610" s="220"/>
      <c r="E610" s="96"/>
      <c r="F610" s="6"/>
    </row>
    <row r="611" spans="1:11" ht="31.95" customHeight="1" x14ac:dyDescent="0.3">
      <c r="B611" s="219"/>
      <c r="C611" s="6"/>
      <c r="D611" s="220"/>
      <c r="E611" s="96"/>
      <c r="F611" s="6"/>
    </row>
    <row r="612" spans="1:11" ht="38.4" customHeight="1" x14ac:dyDescent="0.3">
      <c r="B612" s="219"/>
      <c r="C612" s="6"/>
      <c r="D612" s="220"/>
      <c r="E612" s="96"/>
      <c r="F612" s="6"/>
    </row>
    <row r="613" spans="1:11" ht="30.6" customHeight="1" x14ac:dyDescent="0.3">
      <c r="B613" s="219"/>
      <c r="C613" s="6"/>
      <c r="D613" s="220"/>
      <c r="E613" s="96"/>
      <c r="F613" s="6"/>
    </row>
    <row r="614" spans="1:11" ht="43.2" customHeight="1" x14ac:dyDescent="0.3">
      <c r="B614" s="219"/>
      <c r="C614" s="6"/>
      <c r="D614" s="220"/>
      <c r="E614" s="96"/>
      <c r="F614" s="6"/>
    </row>
    <row r="615" spans="1:11" ht="49.2" customHeight="1" x14ac:dyDescent="0.3">
      <c r="B615" s="219"/>
      <c r="C615" s="6"/>
      <c r="D615" s="220"/>
      <c r="E615" s="96"/>
      <c r="F615" s="6"/>
    </row>
    <row r="616" spans="1:11" ht="23.4" customHeight="1" x14ac:dyDescent="0.3">
      <c r="B616" s="219"/>
      <c r="C616" s="6"/>
      <c r="D616" s="220"/>
      <c r="E616" s="96"/>
      <c r="F616" s="6"/>
    </row>
    <row r="617" spans="1:11" x14ac:dyDescent="0.3">
      <c r="A617" s="196"/>
      <c r="B617" s="219"/>
      <c r="C617" s="6"/>
      <c r="D617" s="220"/>
      <c r="E617" s="96"/>
      <c r="F617" s="6"/>
    </row>
    <row r="618" spans="1:11" x14ac:dyDescent="0.3">
      <c r="B618" s="219"/>
      <c r="C618" s="6"/>
      <c r="D618" s="220"/>
      <c r="E618" s="96"/>
      <c r="F618" s="6"/>
    </row>
    <row r="619" spans="1:11" x14ac:dyDescent="0.3">
      <c r="B619" s="219"/>
      <c r="C619" s="6"/>
      <c r="D619" s="220"/>
      <c r="E619" s="96"/>
      <c r="F619" s="6"/>
    </row>
    <row r="620" spans="1:11" ht="29.4" customHeight="1" x14ac:dyDescent="0.3">
      <c r="B620" s="219"/>
      <c r="C620" s="6"/>
      <c r="D620" s="220"/>
      <c r="E620" s="96"/>
      <c r="F620" s="6"/>
    </row>
    <row r="621" spans="1:11" x14ac:dyDescent="0.3">
      <c r="B621" s="219"/>
      <c r="C621" s="6"/>
      <c r="D621" s="220"/>
      <c r="E621" s="96"/>
      <c r="F621" s="6"/>
    </row>
    <row r="622" spans="1:11" x14ac:dyDescent="0.3">
      <c r="B622" s="219"/>
      <c r="C622" s="6"/>
      <c r="D622" s="220"/>
      <c r="E622" s="96"/>
      <c r="F622" s="6"/>
      <c r="H622" s="11"/>
      <c r="I622" s="11"/>
      <c r="J622" s="11"/>
      <c r="K622" s="23"/>
    </row>
    <row r="623" spans="1:11" x14ac:dyDescent="0.3">
      <c r="B623" s="219"/>
      <c r="C623" s="6"/>
      <c r="D623" s="220"/>
      <c r="E623" s="96"/>
      <c r="F623" s="6"/>
    </row>
    <row r="624" spans="1:11" ht="31.2" customHeight="1" x14ac:dyDescent="0.3">
      <c r="B624" s="219"/>
      <c r="C624" s="6"/>
      <c r="D624" s="220"/>
      <c r="E624" s="96"/>
      <c r="F624" s="6"/>
    </row>
    <row r="625" spans="1:6" ht="16.95" customHeight="1" x14ac:dyDescent="0.3">
      <c r="B625" s="219"/>
      <c r="C625" s="6"/>
      <c r="D625" s="220"/>
      <c r="E625" s="96"/>
      <c r="F625" s="6"/>
    </row>
    <row r="626" spans="1:6" x14ac:dyDescent="0.3">
      <c r="B626" s="219"/>
      <c r="C626" s="6"/>
      <c r="D626" s="220"/>
      <c r="E626" s="96"/>
      <c r="F626" s="6"/>
    </row>
    <row r="627" spans="1:6" ht="25.2" customHeight="1" x14ac:dyDescent="0.3">
      <c r="B627" s="219"/>
      <c r="C627" s="6"/>
      <c r="D627" s="220"/>
      <c r="E627" s="96"/>
      <c r="F627" s="6"/>
    </row>
    <row r="628" spans="1:6" ht="13.95" customHeight="1" x14ac:dyDescent="0.3">
      <c r="B628" s="219"/>
      <c r="C628" s="6"/>
      <c r="D628" s="220"/>
      <c r="E628" s="96"/>
      <c r="F628" s="6"/>
    </row>
    <row r="629" spans="1:6" ht="33" customHeight="1" x14ac:dyDescent="0.3">
      <c r="B629" s="219"/>
      <c r="C629" s="6"/>
      <c r="D629" s="220"/>
      <c r="E629" s="96"/>
      <c r="F629" s="6"/>
    </row>
    <row r="630" spans="1:6" ht="24.6" customHeight="1" x14ac:dyDescent="0.3">
      <c r="B630" s="219"/>
      <c r="C630" s="6"/>
      <c r="D630" s="220"/>
      <c r="E630" s="96"/>
      <c r="F630" s="6"/>
    </row>
    <row r="631" spans="1:6" x14ac:dyDescent="0.3">
      <c r="B631" s="219"/>
      <c r="C631" s="6"/>
      <c r="D631" s="220"/>
      <c r="E631" s="96"/>
      <c r="F631" s="6"/>
    </row>
    <row r="632" spans="1:6" ht="31.95" customHeight="1" x14ac:dyDescent="0.3">
      <c r="B632" s="219"/>
      <c r="C632" s="6"/>
      <c r="D632" s="220"/>
      <c r="E632" s="96"/>
      <c r="F632" s="6"/>
    </row>
    <row r="633" spans="1:6" x14ac:dyDescent="0.3">
      <c r="B633" s="219"/>
      <c r="C633" s="6"/>
      <c r="D633" s="220"/>
      <c r="E633" s="96"/>
      <c r="F633" s="6"/>
    </row>
    <row r="634" spans="1:6" x14ac:dyDescent="0.3">
      <c r="B634" s="219"/>
      <c r="C634" s="6"/>
      <c r="D634" s="220"/>
      <c r="E634" s="96"/>
      <c r="F634" s="6"/>
    </row>
    <row r="635" spans="1:6" x14ac:dyDescent="0.3">
      <c r="B635" s="219"/>
      <c r="C635" s="6"/>
      <c r="D635" s="220"/>
      <c r="E635" s="96"/>
      <c r="F635" s="6"/>
    </row>
    <row r="636" spans="1:6" x14ac:dyDescent="0.3">
      <c r="A636" s="186"/>
      <c r="B636" s="219"/>
      <c r="C636" s="6"/>
      <c r="D636" s="220"/>
      <c r="E636" s="96"/>
      <c r="F636" s="6"/>
    </row>
    <row r="637" spans="1:6" x14ac:dyDescent="0.3">
      <c r="A637" s="195"/>
      <c r="B637" s="219"/>
      <c r="C637" s="6"/>
      <c r="D637" s="220"/>
      <c r="E637" s="96"/>
      <c r="F637" s="6"/>
    </row>
    <row r="638" spans="1:6" x14ac:dyDescent="0.3">
      <c r="B638" s="219"/>
      <c r="C638" s="6"/>
      <c r="D638" s="220"/>
      <c r="E638" s="96"/>
      <c r="F638" s="6"/>
    </row>
    <row r="639" spans="1:6" x14ac:dyDescent="0.3">
      <c r="B639" s="219"/>
      <c r="C639" s="6"/>
      <c r="D639" s="220"/>
      <c r="E639" s="96"/>
      <c r="F639" s="6"/>
    </row>
    <row r="640" spans="1:6" x14ac:dyDescent="0.3">
      <c r="B640" s="219"/>
      <c r="C640" s="6"/>
      <c r="D640" s="220"/>
      <c r="E640" s="96"/>
      <c r="F640" s="6"/>
    </row>
    <row r="641" spans="1:11" x14ac:dyDescent="0.3">
      <c r="B641" s="219"/>
      <c r="C641" s="6"/>
      <c r="D641" s="220"/>
      <c r="E641" s="96"/>
      <c r="F641" s="6"/>
    </row>
    <row r="642" spans="1:11" x14ac:dyDescent="0.3">
      <c r="B642" s="219"/>
      <c r="C642" s="6"/>
      <c r="D642" s="220"/>
      <c r="E642" s="96"/>
      <c r="F642" s="6"/>
      <c r="H642" s="11"/>
      <c r="I642" s="11"/>
      <c r="J642" s="11"/>
      <c r="K642" s="23"/>
    </row>
    <row r="643" spans="1:11" x14ac:dyDescent="0.3">
      <c r="B643" s="219"/>
      <c r="C643" s="6"/>
      <c r="D643" s="220"/>
      <c r="E643" s="96"/>
      <c r="F643" s="6"/>
    </row>
    <row r="644" spans="1:11" x14ac:dyDescent="0.3">
      <c r="B644" s="219"/>
      <c r="C644" s="6"/>
      <c r="D644" s="220"/>
      <c r="E644" s="96"/>
      <c r="F644" s="6"/>
    </row>
    <row r="645" spans="1:11" x14ac:dyDescent="0.3">
      <c r="B645" s="219"/>
      <c r="C645" s="6"/>
      <c r="D645" s="220"/>
      <c r="E645" s="96"/>
      <c r="F645" s="6"/>
    </row>
    <row r="646" spans="1:11" x14ac:dyDescent="0.3">
      <c r="B646" s="219"/>
      <c r="C646" s="6"/>
      <c r="D646" s="220"/>
      <c r="E646" s="96"/>
      <c r="F646" s="6"/>
    </row>
    <row r="647" spans="1:11" x14ac:dyDescent="0.3">
      <c r="B647" s="219"/>
      <c r="C647" s="6"/>
      <c r="D647" s="220"/>
      <c r="E647" s="96"/>
      <c r="F647" s="6"/>
    </row>
    <row r="648" spans="1:11" x14ac:dyDescent="0.3">
      <c r="B648" s="219"/>
      <c r="C648" s="6"/>
      <c r="D648" s="220"/>
      <c r="E648" s="96"/>
      <c r="F648" s="6"/>
    </row>
    <row r="649" spans="1:11" x14ac:dyDescent="0.3">
      <c r="B649" s="219"/>
      <c r="C649" s="6"/>
      <c r="D649" s="220"/>
      <c r="E649" s="96"/>
      <c r="F649" s="6"/>
    </row>
    <row r="650" spans="1:11" x14ac:dyDescent="0.3">
      <c r="A650" s="195"/>
      <c r="B650" s="219"/>
      <c r="C650" s="6"/>
      <c r="D650" s="220"/>
      <c r="E650" s="96"/>
      <c r="F650" s="6"/>
    </row>
    <row r="651" spans="1:11" x14ac:dyDescent="0.3">
      <c r="B651" s="219"/>
      <c r="C651" s="6"/>
      <c r="D651" s="220"/>
      <c r="E651" s="96"/>
      <c r="F651" s="6"/>
    </row>
    <row r="652" spans="1:11" x14ac:dyDescent="0.3">
      <c r="B652" s="219"/>
      <c r="C652" s="6"/>
      <c r="D652" s="220"/>
      <c r="E652" s="96"/>
      <c r="F652" s="6"/>
    </row>
    <row r="653" spans="1:11" x14ac:dyDescent="0.3">
      <c r="B653" s="219"/>
      <c r="C653" s="6"/>
      <c r="D653" s="220"/>
      <c r="E653" s="96"/>
      <c r="F653" s="6"/>
    </row>
    <row r="654" spans="1:11" x14ac:dyDescent="0.3">
      <c r="B654" s="219"/>
      <c r="C654" s="6"/>
      <c r="D654" s="220"/>
      <c r="E654" s="96"/>
      <c r="F654" s="6"/>
    </row>
    <row r="655" spans="1:11" x14ac:dyDescent="0.3">
      <c r="B655" s="219"/>
      <c r="C655" s="6"/>
      <c r="D655" s="220"/>
      <c r="E655" s="96"/>
      <c r="F655" s="6"/>
      <c r="H655" s="11"/>
      <c r="I655" s="11"/>
      <c r="J655" s="11"/>
      <c r="K655" s="23"/>
    </row>
    <row r="656" spans="1:11" x14ac:dyDescent="0.3">
      <c r="B656" s="219"/>
      <c r="C656" s="6"/>
      <c r="D656" s="220"/>
      <c r="E656" s="96"/>
      <c r="F656" s="6"/>
    </row>
    <row r="657" spans="1:11" x14ac:dyDescent="0.3">
      <c r="B657" s="219"/>
      <c r="C657" s="6"/>
      <c r="D657" s="220"/>
      <c r="E657" s="96"/>
      <c r="F657" s="6"/>
    </row>
    <row r="658" spans="1:11" x14ac:dyDescent="0.3">
      <c r="B658" s="219"/>
      <c r="C658" s="6"/>
      <c r="D658" s="220"/>
      <c r="E658" s="96"/>
      <c r="F658" s="6"/>
    </row>
    <row r="659" spans="1:11" x14ac:dyDescent="0.3">
      <c r="B659" s="219"/>
      <c r="C659" s="6"/>
      <c r="D659" s="220"/>
      <c r="E659" s="96"/>
      <c r="F659" s="6"/>
    </row>
    <row r="660" spans="1:11" x14ac:dyDescent="0.3">
      <c r="B660" s="219"/>
      <c r="C660" s="6"/>
      <c r="D660" s="220"/>
      <c r="E660" s="96"/>
      <c r="F660" s="6"/>
    </row>
    <row r="661" spans="1:11" x14ac:dyDescent="0.3">
      <c r="B661" s="219"/>
      <c r="C661" s="6"/>
      <c r="D661" s="220"/>
      <c r="E661" s="96"/>
      <c r="F661" s="6"/>
    </row>
    <row r="662" spans="1:11" x14ac:dyDescent="0.3">
      <c r="B662" s="219"/>
      <c r="C662" s="6"/>
      <c r="D662" s="220"/>
      <c r="E662" s="96"/>
      <c r="F662" s="6"/>
    </row>
    <row r="663" spans="1:11" x14ac:dyDescent="0.3">
      <c r="B663" s="219"/>
      <c r="C663" s="6"/>
      <c r="D663" s="220"/>
      <c r="E663" s="96"/>
      <c r="F663" s="6"/>
    </row>
    <row r="664" spans="1:11" x14ac:dyDescent="0.3">
      <c r="B664" s="219"/>
      <c r="C664" s="6"/>
      <c r="D664" s="220"/>
      <c r="E664" s="96"/>
      <c r="F664" s="6"/>
    </row>
    <row r="665" spans="1:11" x14ac:dyDescent="0.3">
      <c r="B665" s="219"/>
      <c r="C665" s="6"/>
      <c r="D665" s="220"/>
      <c r="E665" s="96"/>
      <c r="F665" s="6"/>
    </row>
    <row r="666" spans="1:11" x14ac:dyDescent="0.3">
      <c r="B666" s="219"/>
      <c r="C666" s="6"/>
      <c r="D666" s="220"/>
      <c r="E666" s="96"/>
      <c r="F666" s="6"/>
    </row>
    <row r="667" spans="1:11" x14ac:dyDescent="0.3">
      <c r="A667" s="195"/>
      <c r="B667" s="219"/>
      <c r="C667" s="6"/>
      <c r="D667" s="220"/>
      <c r="E667" s="96"/>
      <c r="F667" s="6"/>
    </row>
    <row r="668" spans="1:11" x14ac:dyDescent="0.3">
      <c r="B668" s="219"/>
      <c r="C668" s="6"/>
      <c r="D668" s="220"/>
      <c r="E668" s="96"/>
      <c r="F668" s="6"/>
    </row>
    <row r="669" spans="1:11" x14ac:dyDescent="0.3">
      <c r="B669" s="219"/>
      <c r="C669" s="6"/>
      <c r="D669" s="220"/>
      <c r="E669" s="96"/>
      <c r="F669" s="6"/>
    </row>
    <row r="670" spans="1:11" x14ac:dyDescent="0.3">
      <c r="B670" s="219"/>
      <c r="C670" s="6"/>
      <c r="D670" s="220"/>
      <c r="E670" s="96"/>
      <c r="F670" s="6"/>
    </row>
    <row r="671" spans="1:11" x14ac:dyDescent="0.3">
      <c r="B671" s="219"/>
      <c r="C671" s="6"/>
      <c r="D671" s="220"/>
      <c r="E671" s="96"/>
      <c r="F671" s="6"/>
    </row>
    <row r="672" spans="1:11" x14ac:dyDescent="0.3">
      <c r="B672" s="219"/>
      <c r="C672" s="6"/>
      <c r="D672" s="220"/>
      <c r="E672" s="96"/>
      <c r="F672" s="6"/>
      <c r="H672" s="181"/>
      <c r="I672" s="181"/>
      <c r="J672" s="181"/>
      <c r="K672" s="24"/>
    </row>
    <row r="673" spans="1:11" x14ac:dyDescent="0.3">
      <c r="A673" s="74"/>
      <c r="B673" s="219"/>
      <c r="C673" s="6"/>
      <c r="D673" s="220"/>
      <c r="E673" s="96"/>
      <c r="F673" s="6"/>
    </row>
    <row r="674" spans="1:11" x14ac:dyDescent="0.3">
      <c r="B674" s="219"/>
      <c r="C674" s="6"/>
      <c r="D674" s="220"/>
      <c r="E674" s="96"/>
      <c r="F674" s="6"/>
    </row>
    <row r="675" spans="1:11" x14ac:dyDescent="0.3">
      <c r="B675" s="221"/>
      <c r="C675" s="183"/>
      <c r="D675" s="222"/>
      <c r="E675" s="96"/>
      <c r="F675" s="6"/>
    </row>
    <row r="676" spans="1:11" x14ac:dyDescent="0.3">
      <c r="B676" s="219"/>
      <c r="C676" s="6"/>
      <c r="D676" s="220"/>
      <c r="E676" s="96"/>
      <c r="F676" s="6"/>
    </row>
    <row r="677" spans="1:11" x14ac:dyDescent="0.3">
      <c r="B677" s="219"/>
      <c r="C677" s="6"/>
      <c r="D677" s="220"/>
      <c r="E677" s="96"/>
      <c r="F677" s="6"/>
      <c r="G677" s="184"/>
    </row>
    <row r="678" spans="1:11" x14ac:dyDescent="0.3">
      <c r="B678" s="219"/>
      <c r="C678" s="6"/>
      <c r="D678" s="220"/>
      <c r="E678" s="96"/>
      <c r="F678" s="6"/>
      <c r="G678" s="184"/>
    </row>
    <row r="679" spans="1:11" x14ac:dyDescent="0.3">
      <c r="A679" s="195"/>
      <c r="B679" s="219"/>
      <c r="C679" s="6"/>
      <c r="D679" s="220"/>
      <c r="E679" s="96"/>
      <c r="F679" s="6"/>
    </row>
    <row r="680" spans="1:11" x14ac:dyDescent="0.3">
      <c r="B680" s="219"/>
      <c r="C680" s="6"/>
      <c r="D680" s="220"/>
      <c r="E680" s="96"/>
      <c r="F680" s="6"/>
    </row>
    <row r="681" spans="1:11" x14ac:dyDescent="0.3">
      <c r="B681" s="219"/>
      <c r="C681" s="6"/>
      <c r="D681" s="220"/>
      <c r="E681" s="96"/>
      <c r="F681" s="6"/>
    </row>
    <row r="682" spans="1:11" x14ac:dyDescent="0.3">
      <c r="B682" s="219"/>
      <c r="C682" s="6"/>
      <c r="D682" s="220"/>
      <c r="E682" s="96"/>
      <c r="F682" s="6"/>
    </row>
    <row r="683" spans="1:11" x14ac:dyDescent="0.3">
      <c r="A683" s="195"/>
      <c r="B683" s="219"/>
      <c r="C683" s="6"/>
      <c r="D683" s="220"/>
      <c r="E683" s="96"/>
      <c r="F683" s="6"/>
    </row>
    <row r="684" spans="1:11" x14ac:dyDescent="0.3">
      <c r="B684" s="219"/>
      <c r="C684" s="6"/>
      <c r="D684" s="220"/>
      <c r="E684" s="96"/>
      <c r="F684" s="6"/>
      <c r="H684" s="11"/>
      <c r="I684" s="11"/>
      <c r="J684" s="11"/>
      <c r="K684" s="23"/>
    </row>
    <row r="685" spans="1:11" x14ac:dyDescent="0.3">
      <c r="B685" s="219"/>
      <c r="C685" s="6"/>
      <c r="D685" s="220"/>
      <c r="E685" s="96"/>
      <c r="F685" s="6"/>
    </row>
    <row r="686" spans="1:11" x14ac:dyDescent="0.3">
      <c r="B686" s="219"/>
      <c r="C686" s="6"/>
      <c r="D686" s="220"/>
      <c r="E686" s="96"/>
      <c r="F686" s="6"/>
    </row>
    <row r="687" spans="1:11" x14ac:dyDescent="0.3">
      <c r="A687" s="197"/>
      <c r="B687" s="219"/>
      <c r="C687" s="6"/>
      <c r="D687" s="220"/>
      <c r="E687" s="96"/>
      <c r="F687" s="6"/>
    </row>
    <row r="688" spans="1:11" x14ac:dyDescent="0.3">
      <c r="A688" s="195"/>
      <c r="B688" s="219"/>
      <c r="C688" s="6"/>
      <c r="D688" s="220"/>
      <c r="E688" s="96"/>
      <c r="F688" s="6"/>
      <c r="H688" s="11"/>
      <c r="I688" s="11"/>
      <c r="J688" s="11"/>
      <c r="K688" s="23"/>
    </row>
    <row r="689" spans="1:11" x14ac:dyDescent="0.3">
      <c r="B689" s="219"/>
      <c r="C689" s="6"/>
      <c r="D689" s="220"/>
      <c r="E689" s="96"/>
      <c r="F689" s="6"/>
    </row>
    <row r="690" spans="1:11" x14ac:dyDescent="0.3">
      <c r="B690" s="219"/>
      <c r="C690" s="6"/>
      <c r="D690" s="220"/>
      <c r="E690" s="96"/>
      <c r="F690" s="6"/>
    </row>
    <row r="691" spans="1:11" x14ac:dyDescent="0.3">
      <c r="B691" s="219"/>
      <c r="C691" s="6"/>
      <c r="D691" s="220"/>
      <c r="E691" s="96"/>
      <c r="F691" s="6"/>
    </row>
    <row r="692" spans="1:11" x14ac:dyDescent="0.3">
      <c r="B692" s="219"/>
      <c r="C692" s="6"/>
      <c r="D692" s="220"/>
      <c r="E692" s="96"/>
      <c r="F692" s="6"/>
    </row>
    <row r="693" spans="1:11" x14ac:dyDescent="0.3">
      <c r="B693" s="219"/>
      <c r="C693" s="6"/>
      <c r="D693" s="220"/>
      <c r="E693" s="96"/>
      <c r="F693" s="6"/>
      <c r="H693" s="11"/>
      <c r="I693" s="11"/>
      <c r="J693" s="11"/>
      <c r="K693" s="23"/>
    </row>
    <row r="694" spans="1:11" x14ac:dyDescent="0.3">
      <c r="B694" s="219"/>
      <c r="C694" s="6"/>
      <c r="D694" s="220"/>
      <c r="E694" s="96"/>
      <c r="F694" s="6"/>
    </row>
    <row r="695" spans="1:11" x14ac:dyDescent="0.3">
      <c r="A695" s="198" t="s">
        <v>7</v>
      </c>
    </row>
  </sheetData>
  <mergeCells count="86">
    <mergeCell ref="A249:L249"/>
    <mergeCell ref="L250:L261"/>
    <mergeCell ref="E7:E8"/>
    <mergeCell ref="H7:H8"/>
    <mergeCell ref="F7:F8"/>
    <mergeCell ref="G7:G8"/>
    <mergeCell ref="A223:L223"/>
    <mergeCell ref="A198:L198"/>
    <mergeCell ref="A210:L210"/>
    <mergeCell ref="L211:L222"/>
    <mergeCell ref="L199:L204"/>
    <mergeCell ref="C7:C8"/>
    <mergeCell ref="D7:D8"/>
    <mergeCell ref="L54:L65"/>
    <mergeCell ref="A53:L53"/>
    <mergeCell ref="L67:L78"/>
    <mergeCell ref="L289:L300"/>
    <mergeCell ref="A288:L288"/>
    <mergeCell ref="L106:L117"/>
    <mergeCell ref="M106:M117"/>
    <mergeCell ref="L4:L6"/>
    <mergeCell ref="L7:L24"/>
    <mergeCell ref="A105:L105"/>
    <mergeCell ref="A40:L40"/>
    <mergeCell ref="L41:L52"/>
    <mergeCell ref="A25:I25"/>
    <mergeCell ref="A4:A8"/>
    <mergeCell ref="B4:D6"/>
    <mergeCell ref="I7:I8"/>
    <mergeCell ref="E4:I6"/>
    <mergeCell ref="B7:B8"/>
    <mergeCell ref="L224:L235"/>
    <mergeCell ref="A66:L66"/>
    <mergeCell ref="A79:L79"/>
    <mergeCell ref="L134:L145"/>
    <mergeCell ref="A146:L146"/>
    <mergeCell ref="L80:L91"/>
    <mergeCell ref="A92:L92"/>
    <mergeCell ref="L93:L104"/>
    <mergeCell ref="A118:L118"/>
    <mergeCell ref="A133:L133"/>
    <mergeCell ref="L119:L132"/>
    <mergeCell ref="A185:L185"/>
    <mergeCell ref="L186:L197"/>
    <mergeCell ref="A159:L159"/>
    <mergeCell ref="L160:L171"/>
    <mergeCell ref="A172:L172"/>
    <mergeCell ref="L173:L184"/>
    <mergeCell ref="L461:L472"/>
    <mergeCell ref="L474:L485"/>
    <mergeCell ref="A473:L473"/>
    <mergeCell ref="A460:L460"/>
    <mergeCell ref="A434:L434"/>
    <mergeCell ref="L448:L459"/>
    <mergeCell ref="A447:L447"/>
    <mergeCell ref="A342:L342"/>
    <mergeCell ref="L343:L354"/>
    <mergeCell ref="L330:L341"/>
    <mergeCell ref="L317:L328"/>
    <mergeCell ref="L396:L407"/>
    <mergeCell ref="L369:L380"/>
    <mergeCell ref="A381:L381"/>
    <mergeCell ref="L382:L394"/>
    <mergeCell ref="L356:L367"/>
    <mergeCell ref="A368:L368"/>
    <mergeCell ref="A408:L408"/>
    <mergeCell ref="A395:L395"/>
    <mergeCell ref="L422:L433"/>
    <mergeCell ref="L435:L446"/>
    <mergeCell ref="L409:L420"/>
    <mergeCell ref="J7:J8"/>
    <mergeCell ref="K7:K8"/>
    <mergeCell ref="L25:L39"/>
    <mergeCell ref="A421:L421"/>
    <mergeCell ref="A355:L355"/>
    <mergeCell ref="A316:L316"/>
    <mergeCell ref="A329:L329"/>
    <mergeCell ref="A275:L275"/>
    <mergeCell ref="L276:L287"/>
    <mergeCell ref="A301:L301"/>
    <mergeCell ref="A236:L236"/>
    <mergeCell ref="L237:L248"/>
    <mergeCell ref="A262:L262"/>
    <mergeCell ref="L263:L274"/>
    <mergeCell ref="L302:L315"/>
    <mergeCell ref="L147:L158"/>
  </mergeCells>
  <phoneticPr fontId="7" type="noConversion"/>
  <pageMargins left="0.7" right="0.7" top="0.75" bottom="0.75" header="0.3" footer="0.3"/>
  <pageSetup paperSize="9" scale="4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8d6c3d8-aeaf-4e5b-adb6-e1ad8a72b2c7" xsi:nil="true"/>
    <lcf76f155ced4ddcb4097134ff3c332f xmlns="e793aee2-0702-45ff-9c51-b29030239f5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75856F525BC6B4AAC9326C419DA09EB" ma:contentTypeVersion="16" ma:contentTypeDescription="Create a new document." ma:contentTypeScope="" ma:versionID="87ad65b41bee579b6e14dd714d5573bd">
  <xsd:schema xmlns:xsd="http://www.w3.org/2001/XMLSchema" xmlns:xs="http://www.w3.org/2001/XMLSchema" xmlns:p="http://schemas.microsoft.com/office/2006/metadata/properties" xmlns:ns2="e793aee2-0702-45ff-9c51-b29030239f5c" xmlns:ns3="98d6c3d8-aeaf-4e5b-adb6-e1ad8a72b2c7" targetNamespace="http://schemas.microsoft.com/office/2006/metadata/properties" ma:root="true" ma:fieldsID="5da1bd18c8295de5f6d5444ca8c18e2d" ns2:_="" ns3:_="">
    <xsd:import namespace="e793aee2-0702-45ff-9c51-b29030239f5c"/>
    <xsd:import namespace="98d6c3d8-aeaf-4e5b-adb6-e1ad8a72b2c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93aee2-0702-45ff-9c51-b29030239f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8e2be3b2-015e-4a5d-b081-7524b6a4418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8d6c3d8-aeaf-4e5b-adb6-e1ad8a72b2c7"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f6db8e47-5bbc-465d-99b6-2ae2039f479b}" ma:internalName="TaxCatchAll" ma:showField="CatchAllData" ma:web="98d6c3d8-aeaf-4e5b-adb6-e1ad8a72b2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255886-9C3C-4D63-9170-3B7D03507258}">
  <ds:schemaRefs>
    <ds:schemaRef ds:uri="http://schemas.microsoft.com/sharepoint/v3/contenttype/forms"/>
  </ds:schemaRefs>
</ds:datastoreItem>
</file>

<file path=customXml/itemProps2.xml><?xml version="1.0" encoding="utf-8"?>
<ds:datastoreItem xmlns:ds="http://schemas.openxmlformats.org/officeDocument/2006/customXml" ds:itemID="{A09516CE-603C-4A26-B869-20E09C7F7DBC}">
  <ds:schemaRefs>
    <ds:schemaRef ds:uri="http://schemas.microsoft.com/office/2006/documentManagement/types"/>
    <ds:schemaRef ds:uri="http://www.w3.org/XML/1998/namespace"/>
    <ds:schemaRef ds:uri="98d6c3d8-aeaf-4e5b-adb6-e1ad8a72b2c7"/>
    <ds:schemaRef ds:uri="http://purl.org/dc/dcmitype/"/>
    <ds:schemaRef ds:uri="http://purl.org/dc/terms/"/>
    <ds:schemaRef ds:uri="http://schemas.microsoft.com/office/infopath/2007/PartnerControls"/>
    <ds:schemaRef ds:uri="http://schemas.openxmlformats.org/package/2006/metadata/core-properties"/>
    <ds:schemaRef ds:uri="http://schemas.microsoft.com/office/2006/metadata/properties"/>
    <ds:schemaRef ds:uri="http://purl.org/dc/elements/1.1/"/>
    <ds:schemaRef ds:uri="e793aee2-0702-45ff-9c51-b29030239f5c"/>
  </ds:schemaRefs>
</ds:datastoreItem>
</file>

<file path=customXml/itemProps3.xml><?xml version="1.0" encoding="utf-8"?>
<ds:datastoreItem xmlns:ds="http://schemas.openxmlformats.org/officeDocument/2006/customXml" ds:itemID="{F81DC103-AD55-4B5E-A48A-17E1220AB5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93aee2-0702-45ff-9c51-b29030239f5c"/>
    <ds:schemaRef ds:uri="98d6c3d8-aeaf-4e5b-adb6-e1ad8a72b2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Niks Balinskis</cp:lastModifiedBy>
  <cp:lastPrinted>2022-11-04T11:45:33Z</cp:lastPrinted>
  <dcterms:created xsi:type="dcterms:W3CDTF">2022-10-17T08:52:33Z</dcterms:created>
  <dcterms:modified xsi:type="dcterms:W3CDTF">2023-09-14T09:00:24Z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0x010100D75856F525BC6B4AAC9326C419DA09EB</vt:lpwstr>
  </property>
  <property fmtid="{D5CDD505-2E9C-101B-9397-08002B2CF9AE}" pid="3" name="MediaServiceImageTags">
    <vt:lpwstr/>
  </property>
</Properties>
</file>