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S:\Budžeta_attīstības_nodaļa\BUDZETI\BUDZETS_2026\3._PP_iesniegšana\"/>
    </mc:Choice>
  </mc:AlternateContent>
  <xr:revisionPtr revIDLastSave="0" documentId="13_ncr:1_{8BD556E2-9F6C-41C5-B94F-227819BE7B95}" xr6:coauthVersionLast="47" xr6:coauthVersionMax="47" xr10:uidLastSave="{00000000-0000-0000-0000-000000000000}"/>
  <bookViews>
    <workbookView xWindow="-120" yWindow="-120" windowWidth="29040" windowHeight="15720" xr2:uid="{D73908D2-14CE-4499-8C42-1CBA55E54E07}"/>
  </bookViews>
  <sheets>
    <sheet name="Saraksts" sheetId="1" r:id="rId1"/>
  </sheets>
  <definedNames>
    <definedName name="_xlnm.Print_Titles" localSheetId="0">Saraksts!$5:$6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7" i="1" l="1"/>
  <c r="G7" i="1" l="1"/>
  <c r="H7" i="1"/>
  <c r="I7" i="1"/>
  <c r="F7" i="1"/>
  <c r="K17" i="1"/>
  <c r="G17" i="1"/>
  <c r="H17" i="1"/>
  <c r="I17" i="1"/>
  <c r="F17" i="1"/>
  <c r="F25" i="1" l="1"/>
  <c r="F19" i="1"/>
  <c r="F27" i="1" l="1"/>
  <c r="K24" i="1" l="1"/>
  <c r="K19" i="1" s="1"/>
  <c r="G19" i="1" l="1"/>
  <c r="H19" i="1"/>
  <c r="I19" i="1"/>
  <c r="F8" i="1"/>
  <c r="G10" i="1" l="1"/>
  <c r="H10" i="1"/>
  <c r="I10" i="1"/>
  <c r="K10" i="1"/>
  <c r="F10" i="1"/>
  <c r="K8" i="1" l="1"/>
  <c r="I8" i="1"/>
  <c r="H8" i="1"/>
  <c r="G8" i="1"/>
  <c r="G25" i="1" l="1"/>
  <c r="H25" i="1"/>
  <c r="I25" i="1"/>
  <c r="K25" i="1"/>
</calcChain>
</file>

<file path=xl/sharedStrings.xml><?xml version="1.0" encoding="utf-8"?>
<sst xmlns="http://schemas.openxmlformats.org/spreadsheetml/2006/main" count="103" uniqueCount="83">
  <si>
    <t>Neatkarīgo institūciju iesniegtie pieprasījumi prioritārajiem pasākumiem</t>
  </si>
  <si>
    <r>
      <t xml:space="preserve">Papildu nepieciešamais finansējums, </t>
    </r>
    <r>
      <rPr>
        <i/>
        <sz val="8"/>
        <color theme="1"/>
        <rFont val="Times New Roman"/>
        <family val="1"/>
        <charset val="186"/>
      </rPr>
      <t>euro</t>
    </r>
  </si>
  <si>
    <t>N.p.k.</t>
  </si>
  <si>
    <t>Prioritāra pasākuma kods</t>
  </si>
  <si>
    <t>Prioritāra pasākuma nosaukums</t>
  </si>
  <si>
    <t>Budžeta programmas (apakšprogrammas) kods un nosaukums</t>
  </si>
  <si>
    <t>Pasākuma pabeigšanas gads
(ja tas ir terminēts)</t>
  </si>
  <si>
    <t>Kopā (visi prioritārie pasākumi):</t>
  </si>
  <si>
    <t>28. Augstākā tiesa kopā:</t>
  </si>
  <si>
    <t>30. Satversmes tiesa kopā:</t>
  </si>
  <si>
    <t>Ministrs</t>
  </si>
  <si>
    <t>2026.gads</t>
  </si>
  <si>
    <t>Turpmākā laikposmā līdz pasākuma pabeigšanai 
(ja tas ir terminēts)</t>
  </si>
  <si>
    <t>Turpmāk katru gadu
(ja pasākums nav terminēts)</t>
  </si>
  <si>
    <t xml:space="preserve"> A. Ašeradens</t>
  </si>
  <si>
    <t>01.00.00</t>
  </si>
  <si>
    <t>12_01_P_KP</t>
  </si>
  <si>
    <t>26.02.00</t>
  </si>
  <si>
    <t>Konkurences politikas ieviešana</t>
  </si>
  <si>
    <t>28_01_P_N</t>
  </si>
  <si>
    <t>Konkurētspējīgas Augstākās tiesas darbinieku atalgojuma sistēmas uzturēšana</t>
  </si>
  <si>
    <t>28_02_P_N</t>
  </si>
  <si>
    <t>Tiesa</t>
  </si>
  <si>
    <t>30_01_P_N</t>
  </si>
  <si>
    <t>19. Tieslietu ministrija (Apgabaltiesas un rajonu (pilsētu) tiesas) kopā:</t>
  </si>
  <si>
    <t>19_01_P_N</t>
  </si>
  <si>
    <t>03.02.00</t>
  </si>
  <si>
    <t>Apgabaltiesas un rajonu (pilsētu) tiesas</t>
  </si>
  <si>
    <t>19_02_P_N</t>
  </si>
  <si>
    <t>19_03_P_N</t>
  </si>
  <si>
    <t>12. Ekonomikas ministrija (Konkurences padome) kopā:</t>
  </si>
  <si>
    <t>2027.gads</t>
  </si>
  <si>
    <t>2028.gads</t>
  </si>
  <si>
    <t>28_03_P_N</t>
  </si>
  <si>
    <t>Konkurences padomes amatpersonu (darbinieku) atlīdzības indeksācija</t>
  </si>
  <si>
    <t>Trifonova, 20290391</t>
  </si>
  <si>
    <t>vineta.trifonova@fm.gov.lv</t>
  </si>
  <si>
    <t>2.</t>
  </si>
  <si>
    <t>28_04_P_N</t>
  </si>
  <si>
    <t>2029.gads</t>
  </si>
  <si>
    <t>Valsts eksperta Eiropas Savienības Tiesas Pētniecības un dokumentācijas direktorātā finansēšana</t>
  </si>
  <si>
    <t>Slepenības režīma nodrošināšanas nodaļas darba telpu drošības sistēmu pilnveidošana</t>
  </si>
  <si>
    <t>Autotransporta noma Augstākās tiesas vajadzībām</t>
  </si>
  <si>
    <t>28_05_P_N</t>
  </si>
  <si>
    <t>Augstākās tiesas datu infrastruktūras drošības paaugstināšana</t>
  </si>
  <si>
    <t>Valsts nodrošinātās juridiskās palīdzības Satversmes tiesas procesā īstenošanas pilnveide</t>
  </si>
  <si>
    <t>35. Centrālā vēlēšanu komisija kopā:</t>
  </si>
  <si>
    <t>35_01_P_N</t>
  </si>
  <si>
    <t>35_02_P_N</t>
  </si>
  <si>
    <t>Vēlēšanu komisiju atlīdzības nodrošināšana (likmju izmaiņa)</t>
  </si>
  <si>
    <t>Vēlēšanu komisiju atlīdzības nodrošināšana (vēlēšanu iecirkņu darba laika izmaiņa)</t>
  </si>
  <si>
    <t>02.00.00</t>
  </si>
  <si>
    <t>Saeimas vēlēšanas</t>
  </si>
  <si>
    <t>Sevišķo telpu nodrošināšana tiesu namā, Rīgā</t>
  </si>
  <si>
    <t>2027</t>
  </si>
  <si>
    <t>Centrālās videokonferenču infrastruktūras attīstība</t>
  </si>
  <si>
    <t>03.01.00</t>
  </si>
  <si>
    <t>Tiesu administrēšana</t>
  </si>
  <si>
    <t>19_04_P_N</t>
  </si>
  <si>
    <t>19_05_P_N</t>
  </si>
  <si>
    <t>Trados tulkošanas rīka licenču un centrālā servera atjaunināšana</t>
  </si>
  <si>
    <t>Tiesu pamatdarbības funkcionālā nodrošināšana</t>
  </si>
  <si>
    <t>1.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</si>
  <si>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</si>
  <si>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</si>
  <si>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</si>
  <si>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</si>
  <si>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</si>
  <si>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</si>
  <si>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</si>
  <si>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</si>
  <si>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</si>
  <si>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</si>
  <si>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</si>
  <si>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</si>
  <si>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19. Tieslietu ministrija (Datu valsts inspekcija) kopā:</t>
  </si>
  <si>
    <t>19_01_P_DVI</t>
  </si>
  <si>
    <t>Datu valsts inspekcijas nodarbināto mēnešalgu palielinājums</t>
  </si>
  <si>
    <t>09.02.00</t>
  </si>
  <si>
    <t>Fizisko personu datu aizsardzība</t>
  </si>
  <si>
    <t>15.</t>
  </si>
  <si>
    <t>Konkurētspējīga atalgojuma nodrošināšana</t>
  </si>
  <si>
    <r>
      <rPr>
        <sz val="8"/>
        <rFont val="Times New Roman"/>
        <family val="1"/>
        <charset val="186"/>
      </rPr>
      <t>1. pielikums</t>
    </r>
    <r>
      <rPr>
        <sz val="8"/>
        <color theme="1"/>
        <rFont val="Times New Roman"/>
        <family val="1"/>
        <charset val="186"/>
      </rPr>
      <t xml:space="preserve"> informatīvajam ziņojumam "Par neatkarīgo institūciju prioritārajiem pasākumiem 
2026., 2027., 2028. un 2029.gadam"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</si>
</sst>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5" x14ac:knownFonts="1">
    <font>
      <sz val="12"/>
      <color theme="1"/>
      <name val="Times New Roman"/>
      <family val="2"/>
      <charset val="186"/>
    </font>
    <font>
      <sz val="11"/>
      <color theme="1"/>
      <name val="Calibri"/>
      <family val="2"/>
      <charset val="186"/>
      <scheme val="minor"/>
    </font>
    <font>
      <sz val="8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i/>
      <sz val="8"/>
      <color theme="1"/>
      <name val="Times New Roman"/>
      <family val="1"/>
      <charset val="186"/>
    </font>
    <font>
      <sz val="8"/>
      <name val="Times New Roman"/>
      <family val="1"/>
      <charset val="186"/>
    </font>
    <font>
      <b/>
      <sz val="8"/>
      <color theme="1"/>
      <name val="Times New Roman"/>
      <family val="1"/>
      <charset val="186"/>
    </font>
    <font>
      <sz val="10"/>
      <name val="Arial"/>
      <family val="2"/>
      <charset val="186"/>
    </font>
    <font>
      <sz val="9"/>
      <name val="Times New Roman"/>
      <family val="1"/>
      <charset val="186"/>
    </font>
    <font>
      <sz val="9"/>
      <color theme="1"/>
      <name val="Times New Roman"/>
      <family val="1"/>
      <charset val="186"/>
    </font>
    <font>
      <sz val="8"/>
      <name val="Times New Roman"/>
      <family val="2"/>
      <charset val="186"/>
    </font>
    <font>
      <b/>
      <sz val="8"/>
      <color rgb="FFFF0000"/>
      <name val="Times New Roman"/>
      <family val="1"/>
      <charset val="186"/>
    </font>
    <font>
      <b/>
      <sz val="8"/>
      <name val="Times New Roman"/>
      <family val="1"/>
      <charset val="186"/>
    </font>
    <font>
      <sz val="12"/>
      <color theme="1"/>
      <name val="Times New Roman"/>
      <family val="2"/>
      <charset val="186"/>
    </font>
    <font>
      <sz val="10"/>
      <color theme="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7" fillId="0" borderId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0" fontId="1" fillId="0" borderId="0"/>
  </cellStyleXfs>
  <cellXfs count="7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wrapText="1"/>
    </xf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top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/>
    </xf>
    <xf numFmtId="0" fontId="9" fillId="0" borderId="0" xfId="0" applyFont="1" applyAlignment="1">
      <alignment vertical="center" wrapText="1"/>
    </xf>
    <xf numFmtId="0" fontId="3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 wrapText="1"/>
    </xf>
    <xf numFmtId="49" fontId="5" fillId="0" borderId="5" xfId="1" applyNumberFormat="1" applyFont="1" applyBorder="1" applyAlignment="1">
      <alignment vertical="top" wrapText="1"/>
    </xf>
    <xf numFmtId="49" fontId="2" fillId="0" borderId="5" xfId="0" applyNumberFormat="1" applyFont="1" applyBorder="1" applyAlignment="1">
      <alignment horizontal="right" vertical="top" wrapText="1"/>
    </xf>
    <xf numFmtId="0" fontId="2" fillId="0" borderId="3" xfId="0" applyFont="1" applyBorder="1" applyAlignment="1">
      <alignment horizontal="left" vertical="top" wrapText="1"/>
    </xf>
    <xf numFmtId="3" fontId="5" fillId="0" borderId="5" xfId="1" applyNumberFormat="1" applyFont="1" applyBorder="1" applyAlignment="1">
      <alignment vertical="top" wrapText="1"/>
    </xf>
    <xf numFmtId="49" fontId="5" fillId="0" borderId="5" xfId="1" applyNumberFormat="1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/>
    </xf>
    <xf numFmtId="3" fontId="5" fillId="0" borderId="5" xfId="0" applyNumberFormat="1" applyFont="1" applyBorder="1" applyAlignment="1">
      <alignment horizontal="right" vertical="top"/>
    </xf>
    <xf numFmtId="49" fontId="5" fillId="0" borderId="1" xfId="1" applyNumberFormat="1" applyFont="1" applyBorder="1" applyAlignment="1">
      <alignment vertical="top" wrapText="1"/>
    </xf>
    <xf numFmtId="49" fontId="5" fillId="0" borderId="5" xfId="1" applyNumberFormat="1" applyFont="1" applyBorder="1" applyAlignment="1">
      <alignment horizontal="right" vertical="top" wrapText="1"/>
    </xf>
    <xf numFmtId="3" fontId="5" fillId="0" borderId="5" xfId="0" applyNumberFormat="1" applyFont="1" applyBorder="1" applyAlignment="1">
      <alignment horizontal="right"/>
    </xf>
    <xf numFmtId="0" fontId="2" fillId="0" borderId="5" xfId="0" applyFont="1" applyBorder="1" applyAlignment="1">
      <alignment horizontal="center"/>
    </xf>
    <xf numFmtId="3" fontId="5" fillId="0" borderId="5" xfId="1" applyNumberFormat="1" applyFont="1" applyBorder="1" applyAlignment="1">
      <alignment horizontal="right" vertical="top" wrapText="1"/>
    </xf>
    <xf numFmtId="3" fontId="2" fillId="0" borderId="5" xfId="0" applyNumberFormat="1" applyFont="1" applyBorder="1" applyAlignment="1">
      <alignment horizontal="right" vertical="top" wrapText="1"/>
    </xf>
    <xf numFmtId="49" fontId="5" fillId="0" borderId="5" xfId="1" applyNumberFormat="1" applyFont="1" applyBorder="1" applyAlignment="1">
      <alignment horizontal="left" vertical="top" wrapText="1"/>
    </xf>
    <xf numFmtId="14" fontId="2" fillId="0" borderId="5" xfId="0" quotePrefix="1" applyNumberFormat="1" applyFont="1" applyBorder="1" applyAlignment="1">
      <alignment horizontal="right" vertical="top"/>
    </xf>
    <xf numFmtId="49" fontId="5" fillId="0" borderId="5" xfId="1" applyNumberFormat="1" applyFont="1" applyBorder="1" applyAlignment="1">
      <alignment horizontal="justify" vertical="top" wrapText="1"/>
    </xf>
    <xf numFmtId="0" fontId="8" fillId="0" borderId="0" xfId="0" applyFont="1" applyAlignment="1">
      <alignment horizontal="left" vertical="center" wrapText="1"/>
    </xf>
    <xf numFmtId="3" fontId="3" fillId="0" borderId="0" xfId="0" applyNumberFormat="1" applyFont="1" applyAlignment="1">
      <alignment horizontal="right" vertical="center"/>
    </xf>
    <xf numFmtId="3" fontId="14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left" vertical="center" wrapText="1"/>
    </xf>
    <xf numFmtId="49" fontId="5" fillId="0" borderId="5" xfId="0" applyNumberFormat="1" applyFont="1" applyBorder="1" applyAlignment="1">
      <alignment horizontal="center" vertical="center"/>
    </xf>
    <xf numFmtId="164" fontId="5" fillId="0" borderId="5" xfId="2" applyNumberFormat="1" applyFont="1" applyFill="1" applyBorder="1" applyAlignment="1">
      <alignment horizontal="center" vertical="center" wrapText="1"/>
    </xf>
    <xf numFmtId="3" fontId="2" fillId="0" borderId="0" xfId="0" applyNumberFormat="1" applyFont="1"/>
    <xf numFmtId="3" fontId="5" fillId="0" borderId="5" xfId="0" applyNumberFormat="1" applyFont="1" applyBorder="1" applyAlignment="1">
      <alignment horizontal="right" vertical="top" wrapText="1"/>
    </xf>
    <xf numFmtId="164" fontId="5" fillId="0" borderId="5" xfId="2" applyNumberFormat="1" applyFont="1" applyFill="1" applyBorder="1" applyAlignment="1">
      <alignment horizontal="right" vertical="top" wrapText="1"/>
    </xf>
    <xf numFmtId="49" fontId="5" fillId="0" borderId="5" xfId="0" applyNumberFormat="1" applyFont="1" applyBorder="1" applyAlignment="1">
      <alignment horizontal="center" vertical="top"/>
    </xf>
    <xf numFmtId="0" fontId="6" fillId="4" borderId="5" xfId="0" applyFont="1" applyFill="1" applyBorder="1" applyAlignment="1">
      <alignment horizontal="center" vertical="top"/>
    </xf>
    <xf numFmtId="49" fontId="5" fillId="0" borderId="5" xfId="0" applyNumberFormat="1" applyFont="1" applyBorder="1" applyAlignment="1">
      <alignment horizontal="right" vertical="top"/>
    </xf>
    <xf numFmtId="0" fontId="11" fillId="4" borderId="5" xfId="0" applyFont="1" applyFill="1" applyBorder="1" applyAlignment="1">
      <alignment horizontal="center" vertical="top"/>
    </xf>
    <xf numFmtId="49" fontId="2" fillId="0" borderId="5" xfId="0" quotePrefix="1" applyNumberFormat="1" applyFont="1" applyBorder="1" applyAlignment="1">
      <alignment horizontal="right" vertical="top"/>
    </xf>
    <xf numFmtId="3" fontId="6" fillId="3" borderId="5" xfId="0" applyNumberFormat="1" applyFont="1" applyFill="1" applyBorder="1" applyAlignment="1">
      <alignment horizontal="right" vertical="top" wrapText="1"/>
    </xf>
    <xf numFmtId="3" fontId="6" fillId="3" borderId="5" xfId="0" applyNumberFormat="1" applyFont="1" applyFill="1" applyBorder="1" applyAlignment="1">
      <alignment horizontal="center" vertical="top" wrapText="1"/>
    </xf>
    <xf numFmtId="3" fontId="6" fillId="4" borderId="5" xfId="0" applyNumberFormat="1" applyFont="1" applyFill="1" applyBorder="1" applyAlignment="1">
      <alignment horizontal="right" vertical="top"/>
    </xf>
    <xf numFmtId="3" fontId="6" fillId="4" borderId="1" xfId="0" applyNumberFormat="1" applyFont="1" applyFill="1" applyBorder="1" applyAlignment="1">
      <alignment horizontal="right" vertical="top"/>
    </xf>
    <xf numFmtId="3" fontId="12" fillId="4" borderId="5" xfId="0" applyNumberFormat="1" applyFont="1" applyFill="1" applyBorder="1" applyAlignment="1">
      <alignment horizontal="right" vertical="top"/>
    </xf>
    <xf numFmtId="0" fontId="5" fillId="0" borderId="6" xfId="0" applyFont="1" applyBorder="1" applyAlignment="1">
      <alignment horizontal="left" vertical="top" wrapText="1"/>
    </xf>
    <xf numFmtId="49" fontId="5" fillId="0" borderId="1" xfId="1" applyNumberFormat="1" applyFont="1" applyBorder="1" applyAlignment="1">
      <alignment horizontal="left" vertical="top" wrapText="1"/>
    </xf>
    <xf numFmtId="0" fontId="6" fillId="4" borderId="1" xfId="0" applyFont="1" applyFill="1" applyBorder="1" applyAlignment="1">
      <alignment horizontal="right" vertical="top"/>
    </xf>
    <xf numFmtId="0" fontId="6" fillId="4" borderId="2" xfId="0" applyFont="1" applyFill="1" applyBorder="1" applyAlignment="1">
      <alignment horizontal="right" vertical="top"/>
    </xf>
    <xf numFmtId="0" fontId="6" fillId="4" borderId="3" xfId="0" applyFont="1" applyFill="1" applyBorder="1" applyAlignment="1">
      <alignment horizontal="right" vertical="top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right" vertical="top" wrapText="1"/>
    </xf>
    <xf numFmtId="0" fontId="6" fillId="3" borderId="2" xfId="0" applyFont="1" applyFill="1" applyBorder="1" applyAlignment="1">
      <alignment horizontal="right" vertical="top" wrapText="1"/>
    </xf>
    <xf numFmtId="0" fontId="6" fillId="3" borderId="3" xfId="0" applyFont="1" applyFill="1" applyBorder="1" applyAlignment="1">
      <alignment horizontal="right" vertical="top" wrapText="1"/>
    </xf>
    <xf numFmtId="0" fontId="8" fillId="0" borderId="7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</cellXfs>
  <cellStyles count="6">
    <cellStyle name="Comma" xfId="2" builtinId="3"/>
    <cellStyle name="Normal" xfId="0" builtinId="0"/>
    <cellStyle name="Normal 2" xfId="1" xr:uid="{E341D88C-A6D0-458B-AC56-DD4B4AF3541E}"/>
    <cellStyle name="Normal 2 2" xfId="3" xr:uid="{D30302E1-F46A-4742-A214-E3A270B6575F}"/>
    <cellStyle name="Normal 3" xfId="5" xr:uid="{E3C1CDE1-A1CC-49C6-AB3F-0B2B4C2AE10A}"/>
    <cellStyle name="Parasts 2 2" xfId="4" xr:uid="{EA1869D6-528E-4BDD-9332-548E4EDEA9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iana.mirovscikova@fm.gov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82768-1618-4D2C-8207-18350BE9CBFC}">
  <sheetPr>
    <pageSetUpPr fitToPage="1"/>
  </sheetPr>
  <dimension ref="A1:P39"/>
  <sheetViews>
    <sheetView tabSelected="1" zoomScaleNormal="100" zoomScalePageLayoutView="80" workbookViewId="0">
      <pane ySplit="6" topLeftCell="A7" activePane="bottomLeft" state="frozen"/>
      <selection pane="bottomLeft" activeCell="G1" sqref="G1:L1"/>
    </sheetView>
  </sheetViews>
  <sheetFormatPr defaultColWidth="9" defaultRowHeight="11.25" x14ac:dyDescent="0.2"/>
  <cols>
    <col min="1" max="1" width="5.125" style="1" customWidth="1"/>
    <col min="2" max="2" width="12.75" style="1" customWidth="1"/>
    <col min="3" max="3" width="46.625" style="2" customWidth="1"/>
    <col min="4" max="4" width="6.625" style="2" customWidth="1"/>
    <col min="5" max="5" width="37.125" style="2" customWidth="1"/>
    <col min="6" max="6" width="11.125" style="10" customWidth="1"/>
    <col min="7" max="7" width="10.125" style="16" customWidth="1"/>
    <col min="8" max="9" width="10" style="17" customWidth="1"/>
    <col min="10" max="10" width="11.625" style="17" customWidth="1"/>
    <col min="11" max="11" width="10.875" style="17" customWidth="1"/>
    <col min="12" max="12" width="7.875" style="18" customWidth="1"/>
    <col min="13" max="13" width="9" style="4" customWidth="1"/>
    <col min="14" max="16384" width="9" style="4"/>
  </cols>
  <sheetData>
    <row r="1" spans="1:16" ht="33.950000000000003" customHeight="1" x14ac:dyDescent="0.2">
      <c r="G1" s="64" t="s">
        <v>82</v>
      </c>
      <c r="H1" s="64"/>
      <c r="I1" s="64"/>
      <c r="J1" s="64"/>
      <c r="K1" s="64"/>
      <c r="L1" s="64"/>
      <c r="M1" s="3"/>
      <c r="N1" s="3"/>
    </row>
    <row r="3" spans="1:16" ht="15" customHeight="1" x14ac:dyDescent="0.2">
      <c r="A3" s="63" t="s">
        <v>0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</row>
    <row r="4" spans="1:16" ht="14.25" x14ac:dyDescent="0.2">
      <c r="A4" s="5"/>
      <c r="B4" s="5"/>
      <c r="C4" s="5"/>
      <c r="D4" s="5"/>
      <c r="E4" s="5"/>
      <c r="F4" s="15"/>
      <c r="G4" s="15"/>
      <c r="H4" s="15"/>
      <c r="I4" s="15"/>
      <c r="J4" s="15"/>
      <c r="K4" s="15"/>
    </row>
    <row r="5" spans="1:16" x14ac:dyDescent="0.2">
      <c r="F5" s="65" t="s">
        <v>1</v>
      </c>
      <c r="G5" s="66"/>
      <c r="H5" s="66"/>
      <c r="I5" s="66"/>
      <c r="J5" s="66"/>
      <c r="K5" s="67"/>
      <c r="L5" s="19"/>
    </row>
    <row r="6" spans="1:16" ht="67.5" customHeight="1" x14ac:dyDescent="0.2">
      <c r="A6" s="6" t="s">
        <v>2</v>
      </c>
      <c r="B6" s="7" t="s">
        <v>3</v>
      </c>
      <c r="C6" s="6" t="s">
        <v>4</v>
      </c>
      <c r="D6" s="68" t="s">
        <v>5</v>
      </c>
      <c r="E6" s="69"/>
      <c r="F6" s="6" t="s">
        <v>11</v>
      </c>
      <c r="G6" s="6" t="s">
        <v>31</v>
      </c>
      <c r="H6" s="6" t="s">
        <v>32</v>
      </c>
      <c r="I6" s="6" t="s">
        <v>39</v>
      </c>
      <c r="J6" s="8" t="s">
        <v>12</v>
      </c>
      <c r="K6" s="8" t="s">
        <v>13</v>
      </c>
      <c r="L6" s="7" t="s">
        <v>6</v>
      </c>
    </row>
    <row r="7" spans="1:16" ht="14.25" customHeight="1" x14ac:dyDescent="0.2">
      <c r="A7" s="70" t="s">
        <v>7</v>
      </c>
      <c r="B7" s="71"/>
      <c r="C7" s="71"/>
      <c r="D7" s="71"/>
      <c r="E7" s="72"/>
      <c r="F7" s="53">
        <f>F8+F10+F17+F19+F25+F27</f>
        <v>7520969</v>
      </c>
      <c r="G7" s="53">
        <f t="shared" ref="G7:K7" si="0">G8+G10+G17+G19+G25+G27</f>
        <v>4910399</v>
      </c>
      <c r="H7" s="53">
        <f t="shared" si="0"/>
        <v>4416961</v>
      </c>
      <c r="I7" s="53">
        <f t="shared" si="0"/>
        <v>4416961</v>
      </c>
      <c r="J7" s="53"/>
      <c r="K7" s="53">
        <f t="shared" si="0"/>
        <v>4416961</v>
      </c>
      <c r="L7" s="54"/>
      <c r="M7" s="45"/>
      <c r="N7" s="45"/>
      <c r="O7" s="45"/>
      <c r="P7" s="45"/>
    </row>
    <row r="8" spans="1:16" ht="14.1" customHeight="1" x14ac:dyDescent="0.2">
      <c r="A8" s="60" t="s">
        <v>30</v>
      </c>
      <c r="B8" s="61"/>
      <c r="C8" s="61"/>
      <c r="D8" s="61"/>
      <c r="E8" s="62"/>
      <c r="F8" s="55">
        <f>F9</f>
        <v>433675</v>
      </c>
      <c r="G8" s="55">
        <f>G9</f>
        <v>433675</v>
      </c>
      <c r="H8" s="55">
        <f>H9</f>
        <v>433675</v>
      </c>
      <c r="I8" s="55">
        <f>I9</f>
        <v>433675</v>
      </c>
      <c r="J8" s="55"/>
      <c r="K8" s="55">
        <f>K9</f>
        <v>433675</v>
      </c>
      <c r="L8" s="49"/>
    </row>
    <row r="9" spans="1:16" ht="12" customHeight="1" x14ac:dyDescent="0.2">
      <c r="A9" s="20" t="s">
        <v>62</v>
      </c>
      <c r="B9" s="21" t="s">
        <v>16</v>
      </c>
      <c r="C9" s="22" t="s">
        <v>34</v>
      </c>
      <c r="D9" s="23" t="s">
        <v>17</v>
      </c>
      <c r="E9" s="24" t="s">
        <v>18</v>
      </c>
      <c r="F9" s="25">
        <v>433675</v>
      </c>
      <c r="G9" s="25">
        <v>433675</v>
      </c>
      <c r="H9" s="25">
        <v>433675</v>
      </c>
      <c r="I9" s="25">
        <v>433675</v>
      </c>
      <c r="J9" s="25"/>
      <c r="K9" s="25">
        <v>433675</v>
      </c>
      <c r="L9" s="26"/>
    </row>
    <row r="10" spans="1:16" ht="14.1" customHeight="1" x14ac:dyDescent="0.2">
      <c r="A10" s="60" t="s">
        <v>24</v>
      </c>
      <c r="B10" s="61"/>
      <c r="C10" s="61"/>
      <c r="D10" s="61"/>
      <c r="E10" s="62"/>
      <c r="F10" s="56">
        <f>SUM(F11:F16)</f>
        <v>4169011</v>
      </c>
      <c r="G10" s="56">
        <f t="shared" ref="G10:K10" si="1">SUM(G11:G16)</f>
        <v>3758259</v>
      </c>
      <c r="H10" s="56">
        <f t="shared" si="1"/>
        <v>3289821</v>
      </c>
      <c r="I10" s="56">
        <f t="shared" si="1"/>
        <v>3289821</v>
      </c>
      <c r="J10" s="56"/>
      <c r="K10" s="56">
        <f t="shared" si="1"/>
        <v>3289821</v>
      </c>
      <c r="L10" s="49"/>
    </row>
    <row r="11" spans="1:16" ht="12.95" customHeight="1" x14ac:dyDescent="0.2">
      <c r="A11" s="20" t="s">
        <v>37</v>
      </c>
      <c r="B11" s="27" t="s">
        <v>25</v>
      </c>
      <c r="C11" s="58" t="s">
        <v>81</v>
      </c>
      <c r="D11" s="52" t="s">
        <v>26</v>
      </c>
      <c r="E11" s="24" t="s">
        <v>27</v>
      </c>
      <c r="F11" s="44">
        <v>2001698</v>
      </c>
      <c r="G11" s="44">
        <v>2001698</v>
      </c>
      <c r="H11" s="44">
        <v>2001698</v>
      </c>
      <c r="I11" s="44">
        <v>2001698</v>
      </c>
      <c r="J11" s="44"/>
      <c r="K11" s="44">
        <v>2001698</v>
      </c>
      <c r="L11" s="43"/>
    </row>
    <row r="12" spans="1:16" ht="12.95" customHeight="1" x14ac:dyDescent="0.2">
      <c r="A12" s="20" t="s">
        <v>63</v>
      </c>
      <c r="B12" s="21" t="s">
        <v>28</v>
      </c>
      <c r="C12" s="22" t="s">
        <v>53</v>
      </c>
      <c r="D12" s="52" t="s">
        <v>26</v>
      </c>
      <c r="E12" s="24" t="s">
        <v>27</v>
      </c>
      <c r="F12" s="47">
        <v>468438</v>
      </c>
      <c r="G12" s="47">
        <v>468438</v>
      </c>
      <c r="H12" s="47"/>
      <c r="I12" s="47"/>
      <c r="J12" s="47"/>
      <c r="K12" s="47"/>
      <c r="L12" s="48" t="s">
        <v>54</v>
      </c>
    </row>
    <row r="13" spans="1:16" ht="14.45" customHeight="1" x14ac:dyDescent="0.2">
      <c r="A13" s="20" t="s">
        <v>64</v>
      </c>
      <c r="B13" s="21" t="s">
        <v>29</v>
      </c>
      <c r="C13" s="22" t="s">
        <v>55</v>
      </c>
      <c r="D13" s="52" t="s">
        <v>56</v>
      </c>
      <c r="E13" s="24" t="s">
        <v>57</v>
      </c>
      <c r="F13" s="47">
        <v>121410</v>
      </c>
      <c r="G13" s="47">
        <v>121410</v>
      </c>
      <c r="H13" s="47">
        <v>121410</v>
      </c>
      <c r="I13" s="47">
        <v>121410</v>
      </c>
      <c r="J13" s="47"/>
      <c r="K13" s="47">
        <v>121410</v>
      </c>
      <c r="L13" s="48"/>
    </row>
    <row r="14" spans="1:16" ht="12.95" customHeight="1" x14ac:dyDescent="0.2">
      <c r="A14" s="20"/>
      <c r="B14" s="21"/>
      <c r="C14" s="22"/>
      <c r="D14" s="52" t="s">
        <v>26</v>
      </c>
      <c r="E14" s="24" t="s">
        <v>27</v>
      </c>
      <c r="F14" s="47">
        <v>372680</v>
      </c>
      <c r="G14" s="47"/>
      <c r="H14" s="47"/>
      <c r="I14" s="47"/>
      <c r="J14" s="47"/>
      <c r="K14" s="47"/>
      <c r="L14" s="20">
        <v>2026</v>
      </c>
    </row>
    <row r="15" spans="1:16" ht="14.45" customHeight="1" x14ac:dyDescent="0.2">
      <c r="A15" s="20" t="s">
        <v>65</v>
      </c>
      <c r="B15" s="21" t="s">
        <v>58</v>
      </c>
      <c r="C15" s="22" t="s">
        <v>60</v>
      </c>
      <c r="D15" s="52" t="s">
        <v>26</v>
      </c>
      <c r="E15" s="24" t="s">
        <v>27</v>
      </c>
      <c r="F15" s="47">
        <v>61271</v>
      </c>
      <c r="G15" s="47">
        <v>23199</v>
      </c>
      <c r="H15" s="47">
        <v>23199</v>
      </c>
      <c r="I15" s="47">
        <v>23199</v>
      </c>
      <c r="J15" s="47"/>
      <c r="K15" s="47">
        <v>23199</v>
      </c>
      <c r="L15" s="48"/>
    </row>
    <row r="16" spans="1:16" ht="12.95" customHeight="1" x14ac:dyDescent="0.2">
      <c r="A16" s="20" t="s">
        <v>66</v>
      </c>
      <c r="B16" s="21" t="s">
        <v>59</v>
      </c>
      <c r="C16" s="22" t="s">
        <v>61</v>
      </c>
      <c r="D16" s="52" t="s">
        <v>26</v>
      </c>
      <c r="E16" s="24" t="s">
        <v>27</v>
      </c>
      <c r="F16" s="47">
        <v>1143514</v>
      </c>
      <c r="G16" s="47">
        <v>1143514</v>
      </c>
      <c r="H16" s="47">
        <v>1143514</v>
      </c>
      <c r="I16" s="47">
        <v>1143514</v>
      </c>
      <c r="J16" s="47"/>
      <c r="K16" s="47">
        <v>1143514</v>
      </c>
      <c r="L16" s="48"/>
    </row>
    <row r="17" spans="1:12" ht="12.75" customHeight="1" x14ac:dyDescent="0.2">
      <c r="A17" s="60" t="s">
        <v>75</v>
      </c>
      <c r="B17" s="61"/>
      <c r="C17" s="61"/>
      <c r="D17" s="61"/>
      <c r="E17" s="62"/>
      <c r="F17" s="56">
        <f>F18</f>
        <v>77853</v>
      </c>
      <c r="G17" s="56">
        <f t="shared" ref="G17:I17" si="2">G18</f>
        <v>77853</v>
      </c>
      <c r="H17" s="56">
        <f t="shared" si="2"/>
        <v>77853</v>
      </c>
      <c r="I17" s="56">
        <f t="shared" si="2"/>
        <v>77853</v>
      </c>
      <c r="J17" s="56"/>
      <c r="K17" s="56">
        <f>K18</f>
        <v>77853</v>
      </c>
      <c r="L17" s="49"/>
    </row>
    <row r="18" spans="1:12" ht="12.95" customHeight="1" x14ac:dyDescent="0.2">
      <c r="A18" s="20" t="s">
        <v>67</v>
      </c>
      <c r="B18" s="21" t="s">
        <v>76</v>
      </c>
      <c r="C18" s="59" t="s">
        <v>77</v>
      </c>
      <c r="D18" s="52" t="s">
        <v>78</v>
      </c>
      <c r="E18" s="24" t="s">
        <v>79</v>
      </c>
      <c r="F18" s="47">
        <v>77853</v>
      </c>
      <c r="G18" s="47">
        <v>77853</v>
      </c>
      <c r="H18" s="47">
        <v>77853</v>
      </c>
      <c r="I18" s="47">
        <v>77853</v>
      </c>
      <c r="J18" s="47"/>
      <c r="K18" s="47">
        <v>77853</v>
      </c>
      <c r="L18" s="50"/>
    </row>
    <row r="19" spans="1:12" ht="13.5" customHeight="1" x14ac:dyDescent="0.2">
      <c r="A19" s="60" t="s">
        <v>8</v>
      </c>
      <c r="B19" s="61"/>
      <c r="C19" s="61"/>
      <c r="D19" s="61"/>
      <c r="E19" s="62"/>
      <c r="F19" s="57">
        <f>SUM(F20:F24)</f>
        <v>609990</v>
      </c>
      <c r="G19" s="57">
        <f>SUM(G20:G24)</f>
        <v>554860</v>
      </c>
      <c r="H19" s="57">
        <f>SUM(H20:H24)</f>
        <v>529860</v>
      </c>
      <c r="I19" s="57">
        <f>SUM(I20:I24)</f>
        <v>529860</v>
      </c>
      <c r="J19" s="57"/>
      <c r="K19" s="57">
        <f>SUM(K20:K24)</f>
        <v>529860</v>
      </c>
      <c r="L19" s="51"/>
    </row>
    <row r="20" spans="1:12" ht="12" customHeight="1" x14ac:dyDescent="0.2">
      <c r="A20" s="20" t="s">
        <v>68</v>
      </c>
      <c r="B20" s="21" t="s">
        <v>19</v>
      </c>
      <c r="C20" s="59" t="s">
        <v>20</v>
      </c>
      <c r="D20" s="31" t="s">
        <v>15</v>
      </c>
      <c r="E20" s="24" t="s">
        <v>22</v>
      </c>
      <c r="F20" s="46">
        <v>314860</v>
      </c>
      <c r="G20" s="46">
        <v>314860</v>
      </c>
      <c r="H20" s="46">
        <v>314860</v>
      </c>
      <c r="I20" s="46">
        <v>314860</v>
      </c>
      <c r="J20" s="29"/>
      <c r="K20" s="46">
        <v>314860</v>
      </c>
      <c r="L20" s="20"/>
    </row>
    <row r="21" spans="1:12" ht="24" customHeight="1" x14ac:dyDescent="0.2">
      <c r="A21" s="20" t="s">
        <v>69</v>
      </c>
      <c r="B21" s="21" t="s">
        <v>21</v>
      </c>
      <c r="C21" s="59" t="s">
        <v>40</v>
      </c>
      <c r="D21" s="31" t="s">
        <v>15</v>
      </c>
      <c r="E21" s="24" t="s">
        <v>22</v>
      </c>
      <c r="F21" s="34">
        <v>55130</v>
      </c>
      <c r="G21" s="29"/>
      <c r="H21" s="29"/>
      <c r="I21" s="29"/>
      <c r="J21" s="29"/>
      <c r="K21" s="29"/>
      <c r="L21" s="20">
        <v>2026</v>
      </c>
    </row>
    <row r="22" spans="1:12" ht="24.75" customHeight="1" x14ac:dyDescent="0.2">
      <c r="A22" s="20" t="s">
        <v>70</v>
      </c>
      <c r="B22" s="21" t="s">
        <v>33</v>
      </c>
      <c r="C22" s="36" t="s">
        <v>41</v>
      </c>
      <c r="D22" s="31" t="s">
        <v>15</v>
      </c>
      <c r="E22" s="24" t="s">
        <v>22</v>
      </c>
      <c r="F22" s="35">
        <v>25000</v>
      </c>
      <c r="G22" s="35">
        <v>25000</v>
      </c>
      <c r="H22" s="35"/>
      <c r="I22" s="35"/>
      <c r="J22" s="34"/>
      <c r="K22" s="34"/>
      <c r="L22" s="20">
        <v>2026</v>
      </c>
    </row>
    <row r="23" spans="1:12" ht="13.5" customHeight="1" x14ac:dyDescent="0.2">
      <c r="A23" s="20" t="s">
        <v>71</v>
      </c>
      <c r="B23" s="21" t="s">
        <v>38</v>
      </c>
      <c r="C23" s="36" t="s">
        <v>42</v>
      </c>
      <c r="D23" s="31" t="s">
        <v>15</v>
      </c>
      <c r="E23" s="24" t="s">
        <v>22</v>
      </c>
      <c r="F23" s="35">
        <v>15000</v>
      </c>
      <c r="G23" s="35">
        <v>15000</v>
      </c>
      <c r="H23" s="35">
        <v>15000</v>
      </c>
      <c r="I23" s="35">
        <v>15000</v>
      </c>
      <c r="J23" s="34"/>
      <c r="K23" s="34">
        <v>15000</v>
      </c>
      <c r="L23" s="20"/>
    </row>
    <row r="24" spans="1:12" ht="12.75" customHeight="1" x14ac:dyDescent="0.2">
      <c r="A24" s="20" t="s">
        <v>72</v>
      </c>
      <c r="B24" s="26" t="s">
        <v>43</v>
      </c>
      <c r="C24" s="36" t="s">
        <v>44</v>
      </c>
      <c r="D24" s="31" t="s">
        <v>15</v>
      </c>
      <c r="E24" s="24" t="s">
        <v>22</v>
      </c>
      <c r="F24" s="35">
        <v>200000</v>
      </c>
      <c r="G24" s="35">
        <v>200000</v>
      </c>
      <c r="H24" s="35">
        <v>200000</v>
      </c>
      <c r="I24" s="35">
        <v>200000</v>
      </c>
      <c r="J24" s="34"/>
      <c r="K24" s="34">
        <f>I24</f>
        <v>200000</v>
      </c>
      <c r="L24" s="26"/>
    </row>
    <row r="25" spans="1:12" ht="12.75" customHeight="1" x14ac:dyDescent="0.2">
      <c r="A25" s="60" t="s">
        <v>9</v>
      </c>
      <c r="B25" s="61"/>
      <c r="C25" s="61"/>
      <c r="D25" s="61"/>
      <c r="E25" s="62"/>
      <c r="F25" s="55">
        <f>F26</f>
        <v>94067</v>
      </c>
      <c r="G25" s="55">
        <f>SUM(G26:G26)</f>
        <v>85752</v>
      </c>
      <c r="H25" s="55">
        <f>SUM(H26:H26)</f>
        <v>85752</v>
      </c>
      <c r="I25" s="55">
        <f>SUM(I26:I26)</f>
        <v>85752</v>
      </c>
      <c r="J25" s="55"/>
      <c r="K25" s="55">
        <f>SUM(K26:K26)</f>
        <v>85752</v>
      </c>
      <c r="L25" s="49"/>
    </row>
    <row r="26" spans="1:12" ht="12.6" customHeight="1" x14ac:dyDescent="0.2">
      <c r="A26" s="20" t="s">
        <v>73</v>
      </c>
      <c r="B26" s="21" t="s">
        <v>23</v>
      </c>
      <c r="C26" s="30" t="s">
        <v>45</v>
      </c>
      <c r="D26" s="37" t="s">
        <v>15</v>
      </c>
      <c r="E26" s="24" t="s">
        <v>22</v>
      </c>
      <c r="F26" s="34">
        <v>94067</v>
      </c>
      <c r="G26" s="34">
        <v>85752</v>
      </c>
      <c r="H26" s="34">
        <v>85752</v>
      </c>
      <c r="I26" s="34">
        <v>85752</v>
      </c>
      <c r="J26" s="34"/>
      <c r="K26" s="34">
        <v>85752</v>
      </c>
      <c r="L26" s="28"/>
    </row>
    <row r="27" spans="1:12" ht="15" customHeight="1" x14ac:dyDescent="0.2">
      <c r="A27" s="60" t="s">
        <v>46</v>
      </c>
      <c r="B27" s="61"/>
      <c r="C27" s="61"/>
      <c r="D27" s="61"/>
      <c r="E27" s="62"/>
      <c r="F27" s="56">
        <f>F28+F29</f>
        <v>2136373</v>
      </c>
      <c r="G27" s="56"/>
      <c r="H27" s="56"/>
      <c r="I27" s="56"/>
      <c r="J27" s="56"/>
      <c r="K27" s="56"/>
      <c r="L27" s="49"/>
    </row>
    <row r="28" spans="1:12" ht="12.75" customHeight="1" x14ac:dyDescent="0.2">
      <c r="A28" s="20" t="s">
        <v>74</v>
      </c>
      <c r="B28" s="26" t="s">
        <v>47</v>
      </c>
      <c r="C28" s="30" t="s">
        <v>49</v>
      </c>
      <c r="D28" s="23" t="s">
        <v>51</v>
      </c>
      <c r="E28" s="38" t="s">
        <v>52</v>
      </c>
      <c r="F28" s="29">
        <v>1306683</v>
      </c>
      <c r="G28" s="29"/>
      <c r="H28" s="29"/>
      <c r="I28" s="29"/>
      <c r="J28" s="29"/>
      <c r="K28" s="29"/>
      <c r="L28" s="20"/>
    </row>
    <row r="29" spans="1:12" ht="12.6" customHeight="1" x14ac:dyDescent="0.2">
      <c r="A29" s="20" t="s">
        <v>80</v>
      </c>
      <c r="B29" s="26" t="s">
        <v>48</v>
      </c>
      <c r="C29" s="30" t="s">
        <v>50</v>
      </c>
      <c r="D29" s="23" t="s">
        <v>51</v>
      </c>
      <c r="E29" s="38" t="s">
        <v>52</v>
      </c>
      <c r="F29" s="29">
        <v>829690</v>
      </c>
      <c r="G29" s="32"/>
      <c r="H29" s="25"/>
      <c r="I29" s="25"/>
      <c r="J29" s="32"/>
      <c r="K29" s="25"/>
      <c r="L29" s="33"/>
    </row>
    <row r="30" spans="1:12" ht="12" x14ac:dyDescent="0.2">
      <c r="A30" s="9"/>
      <c r="B30" s="73"/>
      <c r="C30" s="73"/>
    </row>
    <row r="31" spans="1:12" ht="12" x14ac:dyDescent="0.2">
      <c r="A31" s="9"/>
      <c r="B31" s="39"/>
      <c r="C31" s="39"/>
    </row>
    <row r="32" spans="1:12" x14ac:dyDescent="0.2">
      <c r="A32" s="9"/>
      <c r="B32" s="42"/>
      <c r="C32" s="42"/>
    </row>
    <row r="33" spans="1:9" x14ac:dyDescent="0.2">
      <c r="A33" s="9"/>
      <c r="B33" s="74"/>
      <c r="C33" s="74"/>
    </row>
    <row r="34" spans="1:9" ht="14.25" x14ac:dyDescent="0.2">
      <c r="A34" s="9"/>
      <c r="B34" s="12"/>
      <c r="C34" s="12" t="s">
        <v>10</v>
      </c>
      <c r="E34" s="14" t="s">
        <v>14</v>
      </c>
      <c r="F34" s="40"/>
      <c r="G34" s="40"/>
      <c r="H34" s="40"/>
      <c r="I34" s="40"/>
    </row>
    <row r="35" spans="1:9" ht="12.75" x14ac:dyDescent="0.2">
      <c r="F35" s="41"/>
      <c r="G35" s="41"/>
      <c r="H35" s="41"/>
      <c r="I35" s="41"/>
    </row>
    <row r="36" spans="1:9" ht="11.25" customHeight="1" x14ac:dyDescent="0.2">
      <c r="D36" s="10"/>
      <c r="E36" s="11"/>
    </row>
    <row r="37" spans="1:9" x14ac:dyDescent="0.2">
      <c r="A37" s="13" t="s">
        <v>35</v>
      </c>
      <c r="B37" s="13"/>
      <c r="C37" s="13"/>
      <c r="D37" s="10"/>
      <c r="E37" s="11"/>
    </row>
    <row r="38" spans="1:9" ht="11.25" customHeight="1" x14ac:dyDescent="0.2">
      <c r="A38" s="13" t="s">
        <v>36</v>
      </c>
      <c r="B38" s="13"/>
      <c r="C38" s="13"/>
      <c r="D38" s="10"/>
      <c r="E38" s="11"/>
    </row>
    <row r="39" spans="1:9" ht="11.25" customHeight="1" x14ac:dyDescent="0.2"/>
  </sheetData>
  <mergeCells count="13">
    <mergeCell ref="A17:E17"/>
    <mergeCell ref="B30:C30"/>
    <mergeCell ref="B33:C33"/>
    <mergeCell ref="A19:E19"/>
    <mergeCell ref="A25:E25"/>
    <mergeCell ref="A27:E27"/>
    <mergeCell ref="A10:E10"/>
    <mergeCell ref="A3:L3"/>
    <mergeCell ref="G1:L1"/>
    <mergeCell ref="F5:K5"/>
    <mergeCell ref="D6:E6"/>
    <mergeCell ref="A7:E7"/>
    <mergeCell ref="A8:E8"/>
  </mergeCells>
  <phoneticPr fontId="10" type="noConversion"/>
  <dataValidations count="1">
    <dataValidation type="whole" errorStyle="information" allowBlank="1" showInputMessage="1" showErrorMessage="1" error="Jāievada skaitlis" sqref="F20:I20 F22:I24 K20" xr:uid="{B97605D0-AB0D-415D-989C-330B291A4DE9}">
      <formula1>-1000000000000</formula1>
      <formula2>1000000000000</formula2>
    </dataValidation>
  </dataValidations>
  <hyperlinks>
    <hyperlink ref="A38" r:id="rId1" display="diana.mirovscikova@fm.gov.lv" xr:uid="{D7592598-3173-4590-88AB-13944AC60E46}"/>
  </hyperlinks>
  <pageMargins left="0.31496062992125984" right="0.31496062992125984" top="0.35433070866141736" bottom="0.55118110236220474" header="0.31496062992125984" footer="0.31496062992125984"/>
  <pageSetup paperSize="9" scale="61" fitToHeight="0" orientation="landscape" r:id="rId2"/>
  <headerFooter>
    <oddFooter>&amp;F</oddFooter>
  </headerFooter>
  <ignoredErrors>
    <ignoredError sqref="D15:D16 D9 D11:D13 D14:E14 D18" twoDigitTextYear="1"/>
    <ignoredError sqref="L12" numberStoredAsText="1"/>
  </ignoredErrors>
</worksheet>
</file>

<file path=docMetadata/LabelInfo.xml><?xml version="1.0" encoding="utf-8"?>
<clbl:labelList xmlns:clbl="http://schemas.microsoft.com/office/2020/mipLabelMetadata">
  <clbl:label id="{1b8a7570-3ec8-4c4e-9532-5dbb2f157b31}" enabled="1" method="Standard" siteId="{fd50a0e4-c289-4266-b7ff-7d9cf5066e91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Saraksts</vt:lpstr>
      <vt:lpstr>Saraksts!Print_Titles</vt:lpstr>
    </vt:vector>
  </TitlesOfParts>
  <Company>FM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1. pielikums informatīvajam ziņojumam "Par neatkarīgo institūciju prioritārajiem pasākumiem 2026., 2027., 2028. un 2029. gadam"</dc:title>
  <dc:subject>Neatkarīgo institūciju iesniegtie pieprasījumi prioritārajiem pasākumiem</dc:subject>
  <dc:creator>Vineta Trifonova</dc:creator>
  <dc:description>vineta.trifonova@fm.gov.lv,_x000d_
20290391</dc:description>
  <cp:lastModifiedBy>BAN</cp:lastModifiedBy>
  <cp:lastPrinted>2025-07-30T06:26:59Z</cp:lastPrinted>
  <dcterms:created xsi:type="dcterms:W3CDTF">2023-07-03T06:50:05Z</dcterms:created>
  <dcterms:modified xsi:type="dcterms:W3CDTF">2025-07-31T06:36:05Z</dcterms:modified>
</cp:coreProperties>
</file>