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kmin-my.sharepoint.com/personal/anda_paegle_em_gov_lv/Documents/EXPO/Versija_21082023/"/>
    </mc:Choice>
  </mc:AlternateContent>
  <xr:revisionPtr revIDLastSave="9" documentId="13_ncr:1_{BED95482-3385-4F39-956C-3909555C0352}" xr6:coauthVersionLast="47" xr6:coauthVersionMax="47" xr10:uidLastSave="{96F0E462-9DB0-4DFD-9E95-BA6064F7AF0A}"/>
  <bookViews>
    <workbookView xWindow="-120" yWindow="-120" windowWidth="29040" windowHeight="15840" xr2:uid="{94C6BA97-3852-41DC-B94E-131B8F684BE1}"/>
  </bookViews>
  <sheets>
    <sheet name="BIE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1" l="1"/>
  <c r="I12" i="2"/>
  <c r="I11" i="2"/>
  <c r="J27" i="1"/>
  <c r="J11" i="1" s="1"/>
  <c r="J10" i="1"/>
  <c r="J26" i="1"/>
  <c r="J25" i="1"/>
  <c r="E24" i="1"/>
  <c r="B11" i="1" s="1"/>
  <c r="B8" i="1"/>
  <c r="B17" i="1" s="1"/>
  <c r="B19" i="1" s="1"/>
  <c r="J17" i="1" l="1"/>
  <c r="J19" i="1" s="1"/>
  <c r="J21" i="1" s="1"/>
  <c r="J20" i="1"/>
  <c r="B18" i="1"/>
  <c r="J12" i="1"/>
  <c r="J9" i="1"/>
  <c r="B20" i="1"/>
  <c r="B21" i="1" s="1"/>
  <c r="B10" i="1"/>
  <c r="J18" i="1" l="1"/>
  <c r="B9" i="1"/>
  <c r="B12" i="1"/>
</calcChain>
</file>

<file path=xl/sharedStrings.xml><?xml version="1.0" encoding="utf-8"?>
<sst xmlns="http://schemas.openxmlformats.org/spreadsheetml/2006/main" count="33" uniqueCount="27">
  <si>
    <t>Expo Osaka 2025</t>
  </si>
  <si>
    <t>B-tipa paviljona īre USD</t>
  </si>
  <si>
    <t>B-tipa paviljona īre EUR</t>
  </si>
  <si>
    <t>USD valūtas kurs 24.03.20223.</t>
  </si>
  <si>
    <t>Kopā 2023-2030 (8 gadi)</t>
  </si>
  <si>
    <t>Kopā 2023-2025 (3 gadi)</t>
  </si>
  <si>
    <t>B-tipa paviljona īre ar atlaidi EUR</t>
  </si>
  <si>
    <t>*ja Latvijai tiek saglabāts V.līmenis BIE valstu skalā (I-VII)</t>
  </si>
  <si>
    <t>LATVIJAS paviljons Osaka</t>
  </si>
  <si>
    <t>Osaka</t>
  </si>
  <si>
    <t>Kopā 2024-2030 (7 gadi)</t>
  </si>
  <si>
    <t>Pieņemot, ka Expo 2030 ir tieši tādas pašas īres izmaksas</t>
  </si>
  <si>
    <t>Expo 2030 (projekcija)</t>
  </si>
  <si>
    <t>Pieņemot, ka Expo 2030 tiek arī veidots Baltijas paviljons un izmaksas ir tieši tādas pašas</t>
  </si>
  <si>
    <t>Kopā 2026-2030 (5 gadi)</t>
  </si>
  <si>
    <t>Iemaksas BIE gadā* EUR</t>
  </si>
  <si>
    <t>Iemaksas BIE 2023-2025, EUR</t>
  </si>
  <si>
    <t>Finansiālais ieguvums, EUR</t>
  </si>
  <si>
    <t>Finasiālais ieguvums, EUR</t>
  </si>
  <si>
    <t>Iemaksas BIE 2026-2030, EUR</t>
  </si>
  <si>
    <t>Finansiālais ieguvums Expo 2030, EUR</t>
  </si>
  <si>
    <t>15% atlaide EUR kā BIE biedram</t>
  </si>
  <si>
    <t xml:space="preserve">15% atlaide EUR kā BIE biedram </t>
  </si>
  <si>
    <t>BALTIJAS paviljons Osaka, 50% izmaksas īrei</t>
  </si>
  <si>
    <t>B-tipa paviljona īre EUR ar atlaidi</t>
  </si>
  <si>
    <t>2.pielikums</t>
  </si>
  <si>
    <t>Aplēse par paredzamo finansiālo ieguvumu Latvijas dalībai Starptautiskajā izstāžu birojā (BIE)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</si>
</sst>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9">
    <font>
      <sz val="11"/>
      <color theme="1"/>
      <name val="Calibri"/>
      <family val="2"/>
      <charset val="186"/>
      <scheme val="minor"/>
    </font>
    <font>
      <sz val="10"/>
      <color rgb="FF292936"/>
      <name val="Open Sans"/>
      <family val="2"/>
    </font>
    <font>
      <b/>
      <sz val="11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b/>
      <i/>
      <sz val="11"/>
      <color theme="1"/>
      <name val="Calibri"/>
      <family val="2"/>
      <charset val="186"/>
      <scheme val="minor"/>
    </font>
    <font>
      <sz val="10"/>
      <color rgb="FF000000"/>
      <name val="Sintony"/>
    </font>
    <font>
      <i/>
      <sz val="10"/>
      <color theme="1"/>
      <name val="Calibri"/>
      <family val="2"/>
      <charset val="186"/>
      <scheme val="minor"/>
    </font>
    <font>
      <sz val="14"/>
      <color theme="1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EBB2A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4" fontId="0" fillId="0" borderId="0" xfId="0" applyNumberFormat="1"/>
    <xf numFmtId="164" fontId="0" fillId="0" borderId="0" xfId="0" applyNumberFormat="1" applyAlignment="1">
      <alignment wrapText="1"/>
    </xf>
    <xf numFmtId="0" fontId="2" fillId="0" borderId="0" xfId="0" applyFont="1"/>
    <xf numFmtId="3" fontId="0" fillId="0" borderId="0" xfId="0" applyNumberFormat="1" applyAlignment="1">
      <alignment wrapText="1"/>
    </xf>
    <xf numFmtId="0" fontId="3" fillId="0" borderId="0" xfId="0" applyFont="1"/>
    <xf numFmtId="4" fontId="4" fillId="0" borderId="0" xfId="0" applyNumberFormat="1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3" fontId="0" fillId="0" borderId="0" xfId="0" applyNumberFormat="1"/>
    <xf numFmtId="0" fontId="7" fillId="0" borderId="0" xfId="0" applyFont="1"/>
    <xf numFmtId="0" fontId="0" fillId="0" borderId="1" xfId="0" applyBorder="1"/>
    <xf numFmtId="0" fontId="2" fillId="0" borderId="1" xfId="0" applyFont="1" applyBorder="1"/>
    <xf numFmtId="3" fontId="0" fillId="0" borderId="1" xfId="0" applyNumberFormat="1" applyBorder="1" applyAlignment="1">
      <alignment wrapText="1"/>
    </xf>
    <xf numFmtId="3" fontId="3" fillId="0" borderId="1" xfId="0" applyNumberFormat="1" applyFont="1" applyBorder="1" applyAlignment="1">
      <alignment wrapText="1"/>
    </xf>
    <xf numFmtId="164" fontId="0" fillId="0" borderId="1" xfId="0" applyNumberForma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4" fontId="0" fillId="0" borderId="1" xfId="0" applyNumberFormat="1" applyBorder="1"/>
    <xf numFmtId="4" fontId="3" fillId="0" borderId="1" xfId="0" applyNumberFormat="1" applyFont="1" applyBorder="1"/>
    <xf numFmtId="0" fontId="3" fillId="0" borderId="1" xfId="0" applyFont="1" applyBorder="1"/>
    <xf numFmtId="4" fontId="4" fillId="0" borderId="1" xfId="0" applyNumberFormat="1" applyFont="1" applyBorder="1"/>
    <xf numFmtId="0" fontId="4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6" borderId="1" xfId="0" applyFont="1" applyFill="1" applyBorder="1"/>
    <xf numFmtId="1" fontId="0" fillId="0" borderId="1" xfId="0" applyNumberFormat="1" applyBorder="1"/>
    <xf numFmtId="0" fontId="0" fillId="0" borderId="1" xfId="0" applyBorder="1" applyAlignment="1">
      <alignment horizontal="left"/>
    </xf>
    <xf numFmtId="1" fontId="0" fillId="4" borderId="1" xfId="0" applyNumberFormat="1" applyFill="1" applyBorder="1"/>
    <xf numFmtId="3" fontId="0" fillId="4" borderId="1" xfId="0" applyNumberFormat="1" applyFill="1" applyBorder="1"/>
    <xf numFmtId="3" fontId="2" fillId="4" borderId="1" xfId="0" applyNumberFormat="1" applyFont="1" applyFill="1" applyBorder="1"/>
    <xf numFmtId="3" fontId="2" fillId="0" borderId="1" xfId="0" applyNumberFormat="1" applyFont="1" applyBorder="1"/>
    <xf numFmtId="1" fontId="0" fillId="3" borderId="1" xfId="0" applyNumberFormat="1" applyFill="1" applyBorder="1"/>
    <xf numFmtId="3" fontId="0" fillId="3" borderId="1" xfId="0" applyNumberFormat="1" applyFill="1" applyBorder="1"/>
    <xf numFmtId="3" fontId="2" fillId="3" borderId="1" xfId="0" applyNumberFormat="1" applyFont="1" applyFill="1" applyBorder="1"/>
    <xf numFmtId="3" fontId="0" fillId="2" borderId="1" xfId="0" applyNumberFormat="1" applyFill="1" applyBorder="1"/>
    <xf numFmtId="3" fontId="2" fillId="2" borderId="1" xfId="0" applyNumberFormat="1" applyFont="1" applyFill="1" applyBorder="1"/>
    <xf numFmtId="0" fontId="0" fillId="5" borderId="1" xfId="0" applyFill="1" applyBorder="1"/>
    <xf numFmtId="3" fontId="2" fillId="5" borderId="1" xfId="0" applyNumberFormat="1" applyFont="1" applyFill="1" applyBorder="1"/>
    <xf numFmtId="0" fontId="2" fillId="7" borderId="1" xfId="0" applyFont="1" applyFill="1" applyBorder="1"/>
    <xf numFmtId="0" fontId="7" fillId="0" borderId="0" xfId="0" applyFont="1" applyAlignment="1">
      <alignment horizontal="left"/>
    </xf>
    <xf numFmtId="0" fontId="8" fillId="6" borderId="0" xfId="0" applyFont="1" applyFill="1" applyAlignment="1">
      <alignment wrapText="1"/>
    </xf>
    <xf numFmtId="3" fontId="0" fillId="0" borderId="1" xfId="0" applyNumberFormat="1" applyBorder="1"/>
    <xf numFmtId="3" fontId="2" fillId="7" borderId="1" xfId="0" applyNumberFormat="1" applyFont="1" applyFill="1" applyBorder="1"/>
    <xf numFmtId="3" fontId="3" fillId="0" borderId="1" xfId="0" applyNumberFormat="1" applyFont="1" applyBorder="1"/>
    <xf numFmtId="3" fontId="4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CCCCFF"/>
      <color rgb="FFEBB2A9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FCF0A-E41A-4616-8FC5-C462079D5739}">
  <dimension ref="A1:M38"/>
  <sheetViews>
    <sheetView tabSelected="1" zoomScaleNormal="100" workbookViewId="0">
      <selection activeCell="P24" sqref="P24"/>
    </sheetView>
  </sheetViews>
  <sheetFormatPr defaultRowHeight="15"/>
  <cols>
    <col min="1" max="1" width="35.140625" customWidth="1"/>
    <col min="2" max="2" width="20.85546875" customWidth="1"/>
    <col min="3" max="4" width="9.140625" customWidth="1"/>
    <col min="5" max="5" width="11.85546875" customWidth="1"/>
    <col min="6" max="9" width="9.140625" customWidth="1"/>
    <col min="10" max="10" width="13" customWidth="1"/>
    <col min="11" max="11" width="0.28515625" customWidth="1"/>
  </cols>
  <sheetData>
    <row r="1" spans="1:13" ht="18.75">
      <c r="A1" s="39" t="s">
        <v>25</v>
      </c>
      <c r="B1" s="39"/>
      <c r="C1" s="11"/>
      <c r="D1" s="11"/>
      <c r="E1" s="11"/>
      <c r="F1" s="11"/>
      <c r="G1" s="11"/>
      <c r="H1" s="11"/>
      <c r="I1" s="11"/>
      <c r="J1" s="11"/>
    </row>
    <row r="2" spans="1:13" s="4" customFormat="1" ht="21.95" customHeight="1">
      <c r="A2" s="40" t="s">
        <v>26</v>
      </c>
      <c r="B2" s="40"/>
      <c r="C2" s="40"/>
      <c r="D2" s="40"/>
      <c r="E2" s="40"/>
      <c r="F2" s="40"/>
      <c r="G2" s="40"/>
      <c r="H2" s="40"/>
      <c r="I2" s="40"/>
      <c r="J2" s="40"/>
    </row>
    <row r="4" spans="1:13">
      <c r="A4" s="12"/>
      <c r="B4" s="12"/>
      <c r="C4" s="12">
        <v>2023</v>
      </c>
      <c r="D4" s="12">
        <v>2024</v>
      </c>
      <c r="E4" s="13">
        <v>2025</v>
      </c>
      <c r="F4" s="12">
        <v>2026</v>
      </c>
      <c r="G4" s="12">
        <v>2027</v>
      </c>
      <c r="H4" s="12">
        <v>2028</v>
      </c>
      <c r="I4" s="12">
        <v>2029</v>
      </c>
      <c r="J4" s="13">
        <v>2030</v>
      </c>
      <c r="K4" s="4"/>
    </row>
    <row r="5" spans="1:13" ht="30">
      <c r="A5" s="13" t="s">
        <v>8</v>
      </c>
      <c r="B5" s="12" t="s">
        <v>9</v>
      </c>
      <c r="C5" s="12"/>
      <c r="D5" s="12"/>
      <c r="E5" s="13" t="s">
        <v>0</v>
      </c>
      <c r="F5" s="12"/>
      <c r="G5" s="12"/>
      <c r="H5" s="12"/>
      <c r="I5" s="12"/>
      <c r="J5" s="22" t="s">
        <v>12</v>
      </c>
      <c r="K5" s="4"/>
    </row>
    <row r="6" spans="1:13">
      <c r="A6" s="12" t="s">
        <v>1</v>
      </c>
      <c r="B6" s="14">
        <v>404000</v>
      </c>
      <c r="C6" s="12"/>
      <c r="D6" s="12"/>
      <c r="E6" s="14"/>
      <c r="F6" s="12"/>
      <c r="G6" s="12"/>
      <c r="H6" s="12"/>
      <c r="I6" s="12"/>
      <c r="J6" s="15">
        <v>404000</v>
      </c>
      <c r="K6" s="5"/>
      <c r="L6" s="6" t="s">
        <v>11</v>
      </c>
      <c r="M6" s="6"/>
    </row>
    <row r="7" spans="1:13">
      <c r="A7" s="12" t="s">
        <v>3</v>
      </c>
      <c r="B7" s="16">
        <v>1.0745</v>
      </c>
      <c r="C7" s="12"/>
      <c r="D7" s="12"/>
      <c r="E7" s="16"/>
      <c r="F7" s="12"/>
      <c r="G7" s="12"/>
      <c r="H7" s="12"/>
      <c r="I7" s="12"/>
      <c r="J7" s="17">
        <v>1.0745</v>
      </c>
      <c r="K7" s="3"/>
      <c r="L7" s="6"/>
      <c r="M7" s="6"/>
    </row>
    <row r="8" spans="1:13">
      <c r="A8" s="12" t="s">
        <v>2</v>
      </c>
      <c r="B8" s="41">
        <f>B6/B7</f>
        <v>375988.83201489062</v>
      </c>
      <c r="C8" s="12"/>
      <c r="D8" s="19"/>
      <c r="E8" s="18"/>
      <c r="F8" s="12"/>
      <c r="G8" s="12"/>
      <c r="H8" s="12"/>
      <c r="I8" s="12"/>
      <c r="J8" s="43">
        <f>J6/J7</f>
        <v>375988.83201489062</v>
      </c>
      <c r="K8" s="2"/>
      <c r="L8" s="6"/>
      <c r="M8" s="6"/>
    </row>
    <row r="9" spans="1:13">
      <c r="A9" s="12" t="s">
        <v>6</v>
      </c>
      <c r="B9" s="41">
        <f>B8-B10</f>
        <v>319590.50721265702</v>
      </c>
      <c r="C9" s="12"/>
      <c r="D9" s="20"/>
      <c r="E9" s="18"/>
      <c r="F9" s="12"/>
      <c r="G9" s="12"/>
      <c r="H9" s="12"/>
      <c r="I9" s="12"/>
      <c r="J9" s="43">
        <f>J8-J10</f>
        <v>319590.50721265702</v>
      </c>
      <c r="K9" s="2"/>
      <c r="L9" s="6"/>
      <c r="M9" s="6"/>
    </row>
    <row r="10" spans="1:13" ht="15" customHeight="1">
      <c r="A10" s="12" t="s">
        <v>21</v>
      </c>
      <c r="B10" s="41">
        <f>B8*0.15</f>
        <v>56398.32480223359</v>
      </c>
      <c r="C10" s="12"/>
      <c r="D10" s="20"/>
      <c r="E10" s="18"/>
      <c r="F10" s="12"/>
      <c r="G10" s="12"/>
      <c r="H10" s="12"/>
      <c r="I10" s="12"/>
      <c r="J10" s="43">
        <f>J8*0.15</f>
        <v>56398.32480223359</v>
      </c>
      <c r="K10" s="2"/>
      <c r="L10" s="6"/>
      <c r="M10" s="6"/>
    </row>
    <row r="11" spans="1:13">
      <c r="A11" s="12" t="s">
        <v>16</v>
      </c>
      <c r="B11" s="41">
        <f>E24</f>
        <v>28800</v>
      </c>
      <c r="C11" s="12"/>
      <c r="D11" s="20"/>
      <c r="E11" s="18"/>
      <c r="F11" s="12"/>
      <c r="G11" s="12"/>
      <c r="H11" s="12"/>
      <c r="I11" s="12"/>
      <c r="J11" s="43">
        <f>J27</f>
        <v>48000</v>
      </c>
      <c r="K11" s="2"/>
      <c r="L11" s="6" t="s">
        <v>19</v>
      </c>
      <c r="M11" s="6"/>
    </row>
    <row r="12" spans="1:13">
      <c r="A12" s="38" t="s">
        <v>18</v>
      </c>
      <c r="B12" s="42">
        <f>B10-B11</f>
        <v>27598.32480223359</v>
      </c>
      <c r="C12" s="12"/>
      <c r="D12" s="20"/>
      <c r="E12" s="21"/>
      <c r="F12" s="12"/>
      <c r="G12" s="12"/>
      <c r="H12" s="12"/>
      <c r="I12" s="12"/>
      <c r="J12" s="44">
        <f>J10-J11</f>
        <v>8398.3248022335902</v>
      </c>
      <c r="K12" s="7"/>
      <c r="L12" s="6" t="s">
        <v>20</v>
      </c>
    </row>
    <row r="13" spans="1:13">
      <c r="B13" s="2"/>
      <c r="D13" s="6"/>
      <c r="E13" s="6"/>
      <c r="J13" s="6"/>
    </row>
    <row r="14" spans="1:13" ht="54" customHeight="1">
      <c r="A14" s="23" t="s">
        <v>23</v>
      </c>
      <c r="B14" s="18"/>
      <c r="C14" s="12"/>
      <c r="D14" s="20"/>
      <c r="E14" s="20"/>
      <c r="F14" s="12"/>
      <c r="G14" s="12"/>
      <c r="H14" s="12"/>
      <c r="I14" s="12"/>
      <c r="J14" s="20"/>
    </row>
    <row r="15" spans="1:13">
      <c r="A15" s="12" t="s">
        <v>1</v>
      </c>
      <c r="B15" s="14">
        <v>202000</v>
      </c>
      <c r="C15" s="12"/>
      <c r="D15" s="20"/>
      <c r="E15" s="20"/>
      <c r="F15" s="12"/>
      <c r="G15" s="12"/>
      <c r="H15" s="12"/>
      <c r="I15" s="12"/>
      <c r="J15" s="15">
        <v>202000</v>
      </c>
      <c r="L15" s="6" t="s">
        <v>13</v>
      </c>
    </row>
    <row r="16" spans="1:13">
      <c r="A16" s="12" t="s">
        <v>3</v>
      </c>
      <c r="B16" s="16">
        <v>1.0745</v>
      </c>
      <c r="C16" s="12"/>
      <c r="D16" s="20"/>
      <c r="E16" s="20"/>
      <c r="F16" s="12"/>
      <c r="G16" s="12"/>
      <c r="H16" s="12"/>
      <c r="I16" s="12"/>
      <c r="J16" s="17">
        <v>1.0745</v>
      </c>
    </row>
    <row r="17" spans="1:12">
      <c r="A17" s="12" t="s">
        <v>2</v>
      </c>
      <c r="B17" s="41">
        <f>B8/2</f>
        <v>187994.41600744531</v>
      </c>
      <c r="C17" s="12"/>
      <c r="D17" s="19"/>
      <c r="E17" s="19"/>
      <c r="F17" s="12"/>
      <c r="G17" s="12"/>
      <c r="H17" s="12"/>
      <c r="I17" s="12"/>
      <c r="J17" s="43">
        <f>J8/2</f>
        <v>187994.41600744531</v>
      </c>
    </row>
    <row r="18" spans="1:12">
      <c r="A18" s="12" t="s">
        <v>24</v>
      </c>
      <c r="B18" s="41">
        <f>B17-B19</f>
        <v>159795.25360632851</v>
      </c>
      <c r="C18" s="12"/>
      <c r="D18" s="19"/>
      <c r="E18" s="19"/>
      <c r="F18" s="12"/>
      <c r="G18" s="12"/>
      <c r="H18" s="12"/>
      <c r="I18" s="12"/>
      <c r="J18" s="43">
        <f>J17-J19</f>
        <v>159795.25360632851</v>
      </c>
    </row>
    <row r="19" spans="1:12">
      <c r="A19" s="12" t="s">
        <v>22</v>
      </c>
      <c r="B19" s="41">
        <f>B17*0.15</f>
        <v>28199.162401116795</v>
      </c>
      <c r="C19" s="12"/>
      <c r="D19" s="12"/>
      <c r="E19" s="12"/>
      <c r="F19" s="12"/>
      <c r="G19" s="12"/>
      <c r="H19" s="12"/>
      <c r="I19" s="12"/>
      <c r="J19" s="43">
        <f>J17*0.15</f>
        <v>28199.162401116795</v>
      </c>
    </row>
    <row r="20" spans="1:12">
      <c r="A20" s="12" t="s">
        <v>16</v>
      </c>
      <c r="B20" s="41">
        <f>E24</f>
        <v>28800</v>
      </c>
      <c r="C20" s="12"/>
      <c r="D20" s="12"/>
      <c r="E20" s="12"/>
      <c r="F20" s="12"/>
      <c r="G20" s="12"/>
      <c r="H20" s="12"/>
      <c r="I20" s="12"/>
      <c r="J20" s="43">
        <f>J27</f>
        <v>48000</v>
      </c>
      <c r="L20" s="6" t="s">
        <v>19</v>
      </c>
    </row>
    <row r="21" spans="1:12">
      <c r="A21" s="13" t="s">
        <v>17</v>
      </c>
      <c r="B21" s="30">
        <f>B19-B20</f>
        <v>-600.83759888320492</v>
      </c>
      <c r="C21" s="12"/>
      <c r="D21" s="12"/>
      <c r="E21" s="12"/>
      <c r="F21" s="12"/>
      <c r="G21" s="12"/>
      <c r="H21" s="12"/>
      <c r="I21" s="12"/>
      <c r="J21" s="44">
        <f>J19-J20</f>
        <v>-19800.837598883205</v>
      </c>
      <c r="L21" s="6" t="s">
        <v>20</v>
      </c>
    </row>
    <row r="22" spans="1:12" ht="32.450000000000003" customHeight="1">
      <c r="B22" s="2"/>
    </row>
    <row r="23" spans="1:12">
      <c r="B23" s="24" t="s">
        <v>15</v>
      </c>
      <c r="C23" s="25">
        <v>9600</v>
      </c>
      <c r="D23" s="25">
        <v>9600</v>
      </c>
      <c r="E23" s="25">
        <v>9600</v>
      </c>
      <c r="F23" s="25">
        <v>9600</v>
      </c>
      <c r="G23" s="25">
        <v>9600</v>
      </c>
      <c r="H23" s="25">
        <v>9600</v>
      </c>
      <c r="I23" s="25">
        <v>9600</v>
      </c>
      <c r="J23" s="25">
        <v>9600</v>
      </c>
      <c r="K23" s="25"/>
    </row>
    <row r="24" spans="1:12">
      <c r="B24" s="26" t="s">
        <v>5</v>
      </c>
      <c r="C24" s="27"/>
      <c r="D24" s="28"/>
      <c r="E24" s="29">
        <f>SUM(C23:E23)</f>
        <v>28800</v>
      </c>
      <c r="F24" s="30"/>
      <c r="G24" s="30"/>
      <c r="H24" s="30"/>
      <c r="I24" s="30"/>
      <c r="J24" s="30"/>
      <c r="K24" s="30"/>
    </row>
    <row r="25" spans="1:12">
      <c r="B25" s="26" t="s">
        <v>4</v>
      </c>
      <c r="C25" s="31"/>
      <c r="D25" s="32"/>
      <c r="E25" s="33"/>
      <c r="F25" s="33"/>
      <c r="G25" s="33"/>
      <c r="H25" s="33"/>
      <c r="I25" s="33"/>
      <c r="J25" s="33">
        <f>SUM(C23:J23)</f>
        <v>76800</v>
      </c>
      <c r="K25" s="33"/>
    </row>
    <row r="26" spans="1:12">
      <c r="B26" s="26" t="s">
        <v>10</v>
      </c>
      <c r="C26" s="25"/>
      <c r="D26" s="34"/>
      <c r="E26" s="35"/>
      <c r="F26" s="35"/>
      <c r="G26" s="35"/>
      <c r="H26" s="35"/>
      <c r="I26" s="35"/>
      <c r="J26" s="35">
        <f>SUM(D23:J23)</f>
        <v>67200</v>
      </c>
      <c r="K26" s="35"/>
    </row>
    <row r="27" spans="1:12">
      <c r="B27" s="26" t="s">
        <v>14</v>
      </c>
      <c r="C27" s="12"/>
      <c r="D27" s="12"/>
      <c r="E27" s="12"/>
      <c r="F27" s="36"/>
      <c r="G27" s="36"/>
      <c r="H27" s="36"/>
      <c r="I27" s="36"/>
      <c r="J27" s="37">
        <f>SUM(F23:J23)</f>
        <v>48000</v>
      </c>
      <c r="K27" s="37"/>
    </row>
    <row r="28" spans="1:12">
      <c r="B28" s="12"/>
      <c r="C28" s="12"/>
      <c r="D28" s="12"/>
      <c r="E28" s="12"/>
      <c r="F28" s="12"/>
      <c r="G28" s="12"/>
      <c r="H28" s="12"/>
      <c r="I28" s="12"/>
      <c r="J28" s="12"/>
      <c r="K28" s="12"/>
    </row>
    <row r="29" spans="1:12">
      <c r="B29" s="9" t="s">
        <v>7</v>
      </c>
    </row>
    <row r="30" spans="1:12">
      <c r="B30" s="8"/>
    </row>
    <row r="31" spans="1:12">
      <c r="B31" s="8"/>
    </row>
    <row r="32" spans="1:12">
      <c r="B32" s="8"/>
    </row>
    <row r="38" spans="2:2" ht="15.75">
      <c r="B38" s="1"/>
    </row>
  </sheetData>
  <mergeCells count="2">
    <mergeCell ref="A1:B1"/>
    <mergeCell ref="A2:J2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4879F-70C9-4690-A05D-9C735ABA4323}">
  <dimension ref="H10:I12"/>
  <sheetViews>
    <sheetView workbookViewId="0">
      <selection activeCell="I12" sqref="I12"/>
    </sheetView>
  </sheetViews>
  <sheetFormatPr defaultRowHeight="15"/>
  <sheetData>
    <row r="10" spans="8:9">
      <c r="I10" s="10">
        <v>5994330</v>
      </c>
    </row>
    <row r="11" spans="8:9">
      <c r="H11">
        <v>193700</v>
      </c>
      <c r="I11">
        <f>H11*0.15</f>
        <v>29055</v>
      </c>
    </row>
    <row r="12" spans="8:9">
      <c r="I12" s="10">
        <f>I10-I11</f>
        <v>5965275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BIE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Lāsma Līdaka</dc:creator>
  <cp:lastModifiedBy>Anda Paegle</cp:lastModifiedBy>
  <dcterms:created xsi:type="dcterms:W3CDTF">2023-03-22T13:20:39Z</dcterms:created>
  <dcterms:modified xsi:type="dcterms:W3CDTF">2023-09-12T05:52:54Z</dcterms:modified>
</cp:coreProperties>
</file>