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Konkurences, tirdzniecibas un pateretaju tiesibu nodala\EglitisI\Izstradatie normativie akti\Konkurence\ECN+ direktīva\Izsludināšanai VSS\"/>
    </mc:Choice>
  </mc:AlternateContent>
  <xr:revisionPtr revIDLastSave="0" documentId="8_{04D0C74F-CE01-4AD6-8212-BAC1E01C3282}" xr6:coauthVersionLast="45" xr6:coauthVersionMax="45" xr10:uidLastSave="{00000000-0000-0000-0000-000000000000}"/>
  <bookViews>
    <workbookView xWindow="-110" yWindow="-110" windowWidth="19420" windowHeight="10420" xr2:uid="{E92EF047-4918-46B8-8CEA-E78A63CDFE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D5" i="1" l="1"/>
  <c r="F5" i="1" s="1"/>
  <c r="E5" i="1"/>
  <c r="J5" i="1"/>
  <c r="D6" i="1"/>
  <c r="E6" i="1" s="1"/>
  <c r="J6" i="1"/>
  <c r="D4" i="1"/>
  <c r="F6" i="1" l="1"/>
  <c r="G6" i="1"/>
  <c r="G5" i="1"/>
  <c r="H5" i="1" s="1"/>
  <c r="G4" i="1"/>
  <c r="H4" i="1" l="1"/>
  <c r="I4" i="1" s="1"/>
  <c r="K4" i="1" s="1"/>
  <c r="H6" i="1"/>
  <c r="K6" i="1" s="1"/>
  <c r="I6" i="1"/>
  <c r="I5" i="1"/>
  <c r="K5" i="1" s="1"/>
</calcChain>
</file>

<file path=xl/sharedStrings.xml><?xml version="1.0" encoding="utf-8"?>
<sst xmlns="http://schemas.openxmlformats.org/spreadsheetml/2006/main" count="29" uniqueCount="29">
  <si>
    <t>Mēnešalga gadā</t>
  </si>
  <si>
    <t>Kopā</t>
  </si>
  <si>
    <t>DD nodoklis 23,59%</t>
  </si>
  <si>
    <t>Atvaļ. pabalsts gadā 50%</t>
  </si>
  <si>
    <t>Apdroš. Polise</t>
  </si>
  <si>
    <t>Kopā gadā EUR</t>
  </si>
  <si>
    <t>Darba dēvēja nodoklis - 23,59%.</t>
  </si>
  <si>
    <t>Veselības apdrošināšanas polise - 214 EUR/gadā.</t>
  </si>
  <si>
    <t>Mēneša alga vienam</t>
  </si>
  <si>
    <t>Mēneša alga diviem</t>
  </si>
  <si>
    <t xml:space="preserve">2023.g. </t>
  </si>
  <si>
    <t xml:space="preserve">2024.g. </t>
  </si>
  <si>
    <t>Atalgojuma aprēķins diviem padomes locekļu amatiem 2022.-2024.g.</t>
  </si>
  <si>
    <t xml:space="preserve">Atvaļinājuma pabalsts - 50% no mēnešalgas </t>
  </si>
  <si>
    <t>Jauni amati</t>
  </si>
  <si>
    <t>Pielikums Nr.1</t>
  </si>
  <si>
    <t>Pamatlīdzekļi</t>
  </si>
  <si>
    <t>1 500 EUR – kondicionieris</t>
  </si>
  <si>
    <t>1 500 EUR</t>
  </si>
  <si>
    <t>Preces/pakalpojumi</t>
  </si>
  <si>
    <t>2 500 EUR – mēbeles (2 paceļamie galdi + atvilktņu bloki, 2 biroja krēsli, dokumentu, drēbju skapis, seifs, žurnālgalds);</t>
  </si>
  <si>
    <t>3 500EUR</t>
  </si>
  <si>
    <t>1 000 EUR – telpas remonts</t>
  </si>
  <si>
    <r>
      <t xml:space="preserve">Pieaugums algai katru gadu - 4%, atbilstoši ikgadējās </t>
    </r>
    <r>
      <rPr>
        <b/>
        <sz val="11"/>
        <color theme="1"/>
        <rFont val="Calibri"/>
        <family val="2"/>
        <charset val="186"/>
        <scheme val="minor"/>
      </rPr>
      <t>bāzes mēnešalgas</t>
    </r>
    <r>
      <rPr>
        <sz val="11"/>
        <color theme="1"/>
        <rFont val="Calibri"/>
        <family val="2"/>
        <charset val="186"/>
        <scheme val="minor"/>
      </rPr>
      <t xml:space="preserve"> pieaugumam, piemērojot koeficientu </t>
    </r>
    <r>
      <rPr>
        <b/>
        <sz val="11"/>
        <color theme="1"/>
        <rFont val="Calibri"/>
        <family val="2"/>
        <charset val="186"/>
        <scheme val="minor"/>
      </rPr>
      <t>4.05</t>
    </r>
    <r>
      <rPr>
        <sz val="11"/>
        <color theme="1"/>
        <rFont val="Calibri"/>
        <family val="2"/>
        <charset val="186"/>
        <scheme val="minor"/>
      </rPr>
      <t xml:space="preserve"> </t>
    </r>
  </si>
  <si>
    <t xml:space="preserve">2022.g.* </t>
  </si>
  <si>
    <t>* - 2022.g. aprēķins par 6 mēnešiem</t>
  </si>
  <si>
    <t>Piemaksas, prēmijas un naudas balvas - 65% no mēnešalgas</t>
  </si>
  <si>
    <t>Piemaksas, prēmijas un naudas balva</t>
  </si>
  <si>
    <t>Netiek reķināts: obl.veselības pārbaude un opt.līdzekļu iegāde.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</si>
</sst>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€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</font>
    <font>
      <sz val="11"/>
      <color theme="1"/>
      <name val="Calibri"/>
      <family val="2"/>
      <charset val="186"/>
    </font>
    <font>
      <i/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5" fillId="0" borderId="1" xfId="0" applyFont="1" applyBorder="1"/>
    <xf numFmtId="0" fontId="8" fillId="0" borderId="0" xfId="0" applyFont="1"/>
    <xf numFmtId="0" fontId="4" fillId="2" borderId="0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4759E-D4C3-4BCE-83BE-F130658D762C}">
  <dimension ref="B1:P19"/>
  <sheetViews>
    <sheetView tabSelected="1" workbookViewId="0">
      <selection activeCell="Q14" sqref="Q14"/>
    </sheetView>
  </sheetViews>
  <sheetFormatPr defaultRowHeight="14.5" x14ac:dyDescent="0.35"/>
  <cols>
    <col min="1" max="1" width="2" customWidth="1"/>
    <col min="2" max="2" width="15.26953125" customWidth="1"/>
    <col min="3" max="3" width="8.7265625" customWidth="1"/>
    <col min="5" max="5" width="11.54296875" customWidth="1"/>
    <col min="7" max="7" width="10.7265625" customWidth="1"/>
    <col min="11" max="11" width="12.453125" customWidth="1"/>
  </cols>
  <sheetData>
    <row r="1" spans="2:16" ht="34.15" customHeight="1" x14ac:dyDescent="0.35">
      <c r="B1" s="19" t="s">
        <v>12</v>
      </c>
      <c r="C1" s="20"/>
      <c r="D1" s="20"/>
      <c r="E1" s="20"/>
      <c r="F1" s="20"/>
      <c r="G1" s="20"/>
      <c r="H1" s="20"/>
      <c r="I1" s="20"/>
      <c r="J1" s="20"/>
      <c r="K1" s="21"/>
    </row>
    <row r="3" spans="2:16" s="1" customFormat="1" ht="93" x14ac:dyDescent="0.35">
      <c r="B3" s="3" t="s">
        <v>14</v>
      </c>
      <c r="C3" s="3" t="s">
        <v>8</v>
      </c>
      <c r="D3" s="3" t="s">
        <v>9</v>
      </c>
      <c r="E3" s="3" t="s">
        <v>0</v>
      </c>
      <c r="F3" s="3" t="s">
        <v>27</v>
      </c>
      <c r="G3" s="3" t="s">
        <v>3</v>
      </c>
      <c r="H3" s="3" t="s">
        <v>1</v>
      </c>
      <c r="I3" s="3" t="s">
        <v>2</v>
      </c>
      <c r="J3" s="3" t="s">
        <v>4</v>
      </c>
      <c r="K3" s="3" t="s">
        <v>5</v>
      </c>
      <c r="N3" s="8" t="s">
        <v>15</v>
      </c>
    </row>
    <row r="4" spans="2:16" s="2" customFormat="1" ht="26.5" customHeight="1" x14ac:dyDescent="0.35">
      <c r="B4" s="4" t="s">
        <v>24</v>
      </c>
      <c r="C4" s="5">
        <v>3736</v>
      </c>
      <c r="D4" s="5">
        <f>C4*2</f>
        <v>7472</v>
      </c>
      <c r="E4" s="16">
        <v>44832</v>
      </c>
      <c r="F4" s="5">
        <f>D4*65%</f>
        <v>4856.8</v>
      </c>
      <c r="G4" s="5">
        <f>D4*50%</f>
        <v>3736</v>
      </c>
      <c r="H4" s="5">
        <f>E4+F4+G4</f>
        <v>53424.800000000003</v>
      </c>
      <c r="I4" s="5">
        <f>H4*23.59%</f>
        <v>12602.910320000001</v>
      </c>
      <c r="J4" s="5">
        <v>214</v>
      </c>
      <c r="K4" s="6">
        <f>H4+I4+J4</f>
        <v>66241.710319999998</v>
      </c>
    </row>
    <row r="5" spans="2:16" s="2" customFormat="1" ht="26.5" customHeight="1" x14ac:dyDescent="0.35">
      <c r="B5" s="4" t="s">
        <v>10</v>
      </c>
      <c r="C5" s="5">
        <v>3885</v>
      </c>
      <c r="D5" s="5">
        <f t="shared" ref="D5:D6" si="0">C5*2</f>
        <v>7770</v>
      </c>
      <c r="E5" s="5">
        <f t="shared" ref="E5:E6" si="1">D5*12</f>
        <v>93240</v>
      </c>
      <c r="F5" s="5">
        <f t="shared" ref="F5:F6" si="2">D5*65%</f>
        <v>5050.5</v>
      </c>
      <c r="G5" s="5">
        <f t="shared" ref="G5:G6" si="3">D5*50%</f>
        <v>3885</v>
      </c>
      <c r="H5" s="5">
        <f t="shared" ref="H5:H6" si="4">E5+F5+G5</f>
        <v>102175.5</v>
      </c>
      <c r="I5" s="5">
        <f t="shared" ref="I5:I6" si="5">H5*23.59%</f>
        <v>24103.20045</v>
      </c>
      <c r="J5" s="5">
        <f t="shared" ref="J5:J6" si="6">214*2</f>
        <v>428</v>
      </c>
      <c r="K5" s="6">
        <f t="shared" ref="K5:K6" si="7">H5+I5+J5</f>
        <v>126706.70045</v>
      </c>
    </row>
    <row r="6" spans="2:16" s="2" customFormat="1" ht="26.5" customHeight="1" x14ac:dyDescent="0.35">
      <c r="B6" s="4" t="s">
        <v>11</v>
      </c>
      <c r="C6" s="5">
        <v>4040</v>
      </c>
      <c r="D6" s="5">
        <f t="shared" si="0"/>
        <v>8080</v>
      </c>
      <c r="E6" s="5">
        <f t="shared" si="1"/>
        <v>96960</v>
      </c>
      <c r="F6" s="5">
        <f t="shared" si="2"/>
        <v>5252</v>
      </c>
      <c r="G6" s="5">
        <f t="shared" si="3"/>
        <v>4040</v>
      </c>
      <c r="H6" s="5">
        <f t="shared" si="4"/>
        <v>106252</v>
      </c>
      <c r="I6" s="5">
        <f t="shared" si="5"/>
        <v>25064.846799999999</v>
      </c>
      <c r="J6" s="5">
        <f t="shared" si="6"/>
        <v>428</v>
      </c>
      <c r="K6" s="6">
        <f t="shared" si="7"/>
        <v>131744.8468</v>
      </c>
    </row>
    <row r="7" spans="2:16" ht="22.15" customHeight="1" x14ac:dyDescent="0.35">
      <c r="K7" s="6"/>
    </row>
    <row r="8" spans="2:16" ht="46.5" x14ac:dyDescent="0.35">
      <c r="B8" s="15" t="s">
        <v>25</v>
      </c>
      <c r="P8" s="7"/>
    </row>
    <row r="9" spans="2:16" x14ac:dyDescent="0.35">
      <c r="B9" t="s">
        <v>23</v>
      </c>
    </row>
    <row r="10" spans="2:16" x14ac:dyDescent="0.35">
      <c r="B10" s="17" t="s">
        <v>26</v>
      </c>
      <c r="C10" s="17"/>
      <c r="D10" s="17"/>
      <c r="E10" s="17"/>
      <c r="F10" s="17"/>
      <c r="G10" s="17"/>
      <c r="H10" s="17"/>
      <c r="I10" s="17"/>
      <c r="J10" s="17"/>
      <c r="K10" s="17"/>
    </row>
    <row r="11" spans="2:16" x14ac:dyDescent="0.35">
      <c r="B11" s="18" t="s">
        <v>13</v>
      </c>
      <c r="C11" s="18"/>
      <c r="D11" s="17"/>
      <c r="E11" s="17"/>
      <c r="F11" s="17"/>
      <c r="G11" s="17"/>
      <c r="H11" s="17"/>
      <c r="I11" s="17"/>
      <c r="J11" s="17"/>
      <c r="K11" s="17"/>
    </row>
    <row r="12" spans="2:16" x14ac:dyDescent="0.35">
      <c r="B12" t="s">
        <v>6</v>
      </c>
    </row>
    <row r="13" spans="2:16" x14ac:dyDescent="0.35">
      <c r="B13" t="s">
        <v>7</v>
      </c>
    </row>
    <row r="14" spans="2:16" x14ac:dyDescent="0.35">
      <c r="B14" s="14" t="s">
        <v>28</v>
      </c>
      <c r="C14" s="14"/>
      <c r="D14" s="14"/>
      <c r="E14" s="14"/>
      <c r="F14" s="14"/>
      <c r="G14" s="14"/>
      <c r="H14" s="14"/>
      <c r="I14" s="14"/>
      <c r="J14" s="14"/>
    </row>
    <row r="17" spans="2:8" ht="15" thickBot="1" x14ac:dyDescent="0.4"/>
    <row r="18" spans="2:8" ht="203.5" thickBot="1" x14ac:dyDescent="0.4">
      <c r="B18" s="9" t="s">
        <v>16</v>
      </c>
      <c r="C18" s="10" t="s">
        <v>17</v>
      </c>
      <c r="D18" s="13" t="s">
        <v>18</v>
      </c>
      <c r="F18" s="22" t="s">
        <v>19</v>
      </c>
      <c r="G18" s="12" t="s">
        <v>20</v>
      </c>
      <c r="H18" s="13" t="s">
        <v>21</v>
      </c>
    </row>
    <row r="19" spans="2:8" ht="44" thickBot="1" x14ac:dyDescent="0.4">
      <c r="F19" s="23"/>
      <c r="G19" s="11" t="s">
        <v>22</v>
      </c>
    </row>
  </sheetData>
  <mergeCells count="2">
    <mergeCell ref="B1:K1"/>
    <mergeCell ref="F18:F19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Alona</dc:creator>
  <cp:lastModifiedBy>Intars Eglītis</cp:lastModifiedBy>
  <cp:lastPrinted>2021-07-29T06:27:37Z</cp:lastPrinted>
  <dcterms:created xsi:type="dcterms:W3CDTF">2021-04-14T06:46:43Z</dcterms:created>
  <dcterms:modified xsi:type="dcterms:W3CDTF">2021-08-01T18:13:06Z</dcterms:modified>
</cp:coreProperties>
</file>