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a_Osemljaka\My Documents\Sandas dokumenti\Reformu  plāns\Slimnīcu līmeņi 2021-2022\Ziņojums\2022_Ziņojums\TAP_ziņojums\Atkārtota saskaņošana\"/>
    </mc:Choice>
  </mc:AlternateContent>
  <xr:revisionPtr revIDLastSave="0" documentId="13_ncr:1_{D5954C11-2202-401F-8A1B-328733EAD5D1}" xr6:coauthVersionLast="47" xr6:coauthVersionMax="47" xr10:uidLastSave="{00000000-0000-0000-0000-000000000000}"/>
  <bookViews>
    <workbookView xWindow="-110" yWindow="-110" windowWidth="19420" windowHeight="10420" xr2:uid="{9F561B4B-57F3-488A-B6F9-8C4E2B3CA54E}"/>
  </bookViews>
  <sheets>
    <sheet name="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1" l="1"/>
  <c r="K15" i="1"/>
  <c r="I7" i="1"/>
  <c r="G13" i="1"/>
  <c r="I13" i="1" s="1"/>
  <c r="I8" i="1"/>
  <c r="E8" i="1"/>
  <c r="F8" i="1" s="1"/>
  <c r="G8" i="1" s="1"/>
  <c r="E7" i="1"/>
  <c r="J7" i="1" s="1"/>
  <c r="K7" i="1" l="1"/>
  <c r="L7" i="1" s="1"/>
  <c r="F7" i="1"/>
  <c r="G7" i="1" s="1"/>
  <c r="H7" i="1" s="1"/>
  <c r="J8" i="1"/>
  <c r="K8" i="1" s="1"/>
  <c r="L8" i="1" s="1"/>
  <c r="M7" i="1" l="1"/>
  <c r="K20" i="1" s="1"/>
</calcChain>
</file>

<file path=xl/sharedStrings.xml><?xml version="1.0" encoding="utf-8"?>
<sst xmlns="http://schemas.openxmlformats.org/spreadsheetml/2006/main" count="38" uniqueCount="26">
  <si>
    <t>1. Speciālistu sadalījums pa slodzēm un atalgojums</t>
  </si>
  <si>
    <t>Vienam metodiskajam centram</t>
  </si>
  <si>
    <t>Deviņiem metodiskajiem centriem</t>
  </si>
  <si>
    <t>Nr. p.k.</t>
  </si>
  <si>
    <t>pozīcija</t>
  </si>
  <si>
    <t>slodzes apjoms</t>
  </si>
  <si>
    <t>vienas vienības atalgojums (ar darba devēja VSAOI 23,59%), EUR*</t>
  </si>
  <si>
    <t>darba samaksas apjoms mēnesī, EUR</t>
  </si>
  <si>
    <t>darba samaksas apjoms gadam, EUR</t>
  </si>
  <si>
    <t>KOPĀ EUR</t>
  </si>
  <si>
    <t>vienas vienības atalgojums (ar darba devēja VSAOI 23,59%), EUR</t>
  </si>
  <si>
    <t>1.1.</t>
  </si>
  <si>
    <t>Ārsts/funkcionālais speciālists (5 slodzes)</t>
  </si>
  <si>
    <t>1.2.</t>
  </si>
  <si>
    <t>Medicīnas māsas (5 slodzes)</t>
  </si>
  <si>
    <t>2. Klīniskā audita izmaksas</t>
  </si>
  <si>
    <t>Nepieciešamais apjoms</t>
  </si>
  <si>
    <t>Vienas vienības izmaksas EUR</t>
  </si>
  <si>
    <t>2.1.</t>
  </si>
  <si>
    <t>Klīniskais audits**</t>
  </si>
  <si>
    <t>* atalgojums noteikts atbilstoši 2022. gadā noteiktajam vidējam atalgojumam ārstam un māsai.</t>
  </si>
  <si>
    <t>** Klīniskā audita izcenojums noteikts veicot mutisku auditorpakalpojumu sniedzēju aptauju</t>
  </si>
  <si>
    <t>KOPĀ EUR:</t>
  </si>
  <si>
    <t>KOPĀ 2023.-2025.g.EUR:</t>
  </si>
  <si>
    <t>Pielikums Informatīvajam ziņojumam par slimnīcu tīkla attīstību</t>
  </si>
  <si>
    <t>Papildu nepieciešamais finansējums metodiskās vadības centru nodrošināšanai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</si>
</sst>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5" fillId="2" borderId="1" xfId="0" applyNumberFormat="1" applyFont="1" applyFill="1" applyBorder="1"/>
    <xf numFmtId="3" fontId="2" fillId="2" borderId="1" xfId="0" applyNumberFormat="1" applyFont="1" applyFill="1" applyBorder="1"/>
    <xf numFmtId="0" fontId="4" fillId="0" borderId="0" xfId="0" applyFont="1" applyFill="1" applyAlignment="1">
      <alignment vertical="center" wrapText="1"/>
    </xf>
    <xf numFmtId="0" fontId="11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/>
    </xf>
    <xf numFmtId="3" fontId="2" fillId="2" borderId="10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/>
    </xf>
    <xf numFmtId="0" fontId="1" fillId="0" borderId="10" xfId="0" applyFont="1" applyBorder="1" applyAlignment="1">
      <alignment horizontal="left" vertical="center" wrapText="1"/>
    </xf>
    <xf numFmtId="0" fontId="10" fillId="2" borderId="0" xfId="0" applyFont="1" applyFill="1" applyAlignment="1">
      <alignment horizontal="right"/>
    </xf>
    <xf numFmtId="0" fontId="10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5FFD3-A4AD-4636-86D4-DE78A97E7818}">
  <dimension ref="A1:N20"/>
  <sheetViews>
    <sheetView tabSelected="1" topLeftCell="A3" zoomScale="80" zoomScaleNormal="80" workbookViewId="0">
      <selection activeCell="B3" sqref="B3:H3"/>
    </sheetView>
  </sheetViews>
  <sheetFormatPr defaultColWidth="8.81640625" defaultRowHeight="14" x14ac:dyDescent="0.3"/>
  <cols>
    <col min="1" max="1" width="3.7265625" style="7" customWidth="1"/>
    <col min="2" max="2" width="6.26953125" style="7" customWidth="1"/>
    <col min="3" max="3" width="41.54296875" style="7" customWidth="1"/>
    <col min="4" max="4" width="14.81640625" style="7" customWidth="1"/>
    <col min="5" max="5" width="19.81640625" style="7" customWidth="1"/>
    <col min="6" max="7" width="17.453125" style="7" customWidth="1"/>
    <col min="8" max="8" width="10.54296875" style="7" customWidth="1"/>
    <col min="9" max="9" width="13.81640625" style="7" customWidth="1"/>
    <col min="10" max="10" width="19.81640625" style="7" customWidth="1"/>
    <col min="11" max="12" width="17.453125" style="7" customWidth="1"/>
    <col min="13" max="13" width="14.7265625" style="7" customWidth="1"/>
    <col min="14" max="14" width="11.26953125" style="7" bestFit="1" customWidth="1"/>
    <col min="15" max="16384" width="8.81640625" style="7"/>
  </cols>
  <sheetData>
    <row r="1" spans="1:14" x14ac:dyDescent="0.3">
      <c r="J1" s="13"/>
      <c r="K1" s="13" t="s">
        <v>24</v>
      </c>
      <c r="L1" s="13"/>
      <c r="M1" s="13"/>
    </row>
    <row r="2" spans="1:14" s="1" customFormat="1" ht="17.5" x14ac:dyDescent="0.35">
      <c r="C2" s="2"/>
      <c r="E2" s="37"/>
      <c r="F2" s="37"/>
      <c r="J2" s="37"/>
      <c r="K2" s="37"/>
    </row>
    <row r="3" spans="1:14" s="1" customFormat="1" ht="15.75" customHeight="1" x14ac:dyDescent="0.35">
      <c r="A3" s="3"/>
      <c r="B3" s="34" t="s">
        <v>25</v>
      </c>
      <c r="C3" s="34"/>
      <c r="D3" s="34"/>
      <c r="E3" s="34"/>
      <c r="F3" s="34"/>
      <c r="G3" s="34"/>
      <c r="H3" s="34"/>
      <c r="I3" s="12"/>
      <c r="J3" s="12"/>
      <c r="K3" s="12"/>
      <c r="L3" s="12"/>
      <c r="M3" s="12"/>
      <c r="N3" s="12"/>
    </row>
    <row r="4" spans="1:14" s="1" customFormat="1" ht="15.5" x14ac:dyDescent="0.35">
      <c r="B4" s="2" t="s">
        <v>0</v>
      </c>
      <c r="C4" s="2"/>
    </row>
    <row r="5" spans="1:14" s="1" customFormat="1" ht="16" thickBot="1" x14ac:dyDescent="0.4">
      <c r="D5" s="35" t="s">
        <v>1</v>
      </c>
      <c r="E5" s="35"/>
      <c r="F5" s="35"/>
      <c r="G5" s="35"/>
      <c r="H5" s="35"/>
      <c r="I5" s="35" t="s">
        <v>2</v>
      </c>
      <c r="J5" s="35"/>
      <c r="K5" s="35"/>
      <c r="L5" s="35"/>
      <c r="M5" s="35"/>
    </row>
    <row r="6" spans="1:14" s="1" customFormat="1" ht="77.5" x14ac:dyDescent="0.35">
      <c r="B6" s="14" t="s">
        <v>3</v>
      </c>
      <c r="C6" s="15" t="s">
        <v>4</v>
      </c>
      <c r="D6" s="15" t="s">
        <v>5</v>
      </c>
      <c r="E6" s="15" t="s">
        <v>6</v>
      </c>
      <c r="F6" s="15" t="s">
        <v>7</v>
      </c>
      <c r="G6" s="15" t="s">
        <v>8</v>
      </c>
      <c r="H6" s="16" t="s">
        <v>9</v>
      </c>
      <c r="I6" s="15" t="s">
        <v>5</v>
      </c>
      <c r="J6" s="15" t="s">
        <v>10</v>
      </c>
      <c r="K6" s="15" t="s">
        <v>7</v>
      </c>
      <c r="L6" s="15" t="s">
        <v>8</v>
      </c>
      <c r="M6" s="17" t="s">
        <v>9</v>
      </c>
    </row>
    <row r="7" spans="1:14" s="1" customFormat="1" ht="15.5" x14ac:dyDescent="0.35">
      <c r="B7" s="18" t="s">
        <v>11</v>
      </c>
      <c r="C7" s="4" t="s">
        <v>12</v>
      </c>
      <c r="D7" s="5">
        <v>5</v>
      </c>
      <c r="E7" s="6">
        <f>2426.07</f>
        <v>2426.0700000000002</v>
      </c>
      <c r="F7" s="19">
        <f>D7*E7</f>
        <v>12130.35</v>
      </c>
      <c r="G7" s="20">
        <f>F7*12</f>
        <v>145564.20000000001</v>
      </c>
      <c r="H7" s="38">
        <f>G7+G8</f>
        <v>233288.40000000002</v>
      </c>
      <c r="I7" s="5">
        <f>D7*9</f>
        <v>45</v>
      </c>
      <c r="J7" s="6">
        <f>E7</f>
        <v>2426.0700000000002</v>
      </c>
      <c r="K7" s="19">
        <f>I7*J7</f>
        <v>109173.15000000001</v>
      </c>
      <c r="L7" s="20">
        <f>K7*12</f>
        <v>1310077.8</v>
      </c>
      <c r="M7" s="40">
        <f>L7+L8</f>
        <v>2099595.6</v>
      </c>
    </row>
    <row r="8" spans="1:14" s="1" customFormat="1" ht="16" thickBot="1" x14ac:dyDescent="0.4">
      <c r="B8" s="21" t="s">
        <v>13</v>
      </c>
      <c r="C8" s="22" t="s">
        <v>14</v>
      </c>
      <c r="D8" s="23">
        <v>5</v>
      </c>
      <c r="E8" s="24">
        <f>1462.07</f>
        <v>1462.07</v>
      </c>
      <c r="F8" s="25">
        <f>E8*D8</f>
        <v>7310.3499999999995</v>
      </c>
      <c r="G8" s="26">
        <f>F8*12</f>
        <v>87724.2</v>
      </c>
      <c r="H8" s="39"/>
      <c r="I8" s="23">
        <f>D8*9</f>
        <v>45</v>
      </c>
      <c r="J8" s="24">
        <f>E8</f>
        <v>1462.07</v>
      </c>
      <c r="K8" s="25">
        <f>J8*I8</f>
        <v>65793.149999999994</v>
      </c>
      <c r="L8" s="26">
        <f>K8*12</f>
        <v>789517.79999999993</v>
      </c>
      <c r="M8" s="41"/>
    </row>
    <row r="10" spans="1:14" ht="15" x14ac:dyDescent="0.3">
      <c r="B10" s="2" t="s">
        <v>15</v>
      </c>
    </row>
    <row r="11" spans="1:14" ht="16" thickBot="1" x14ac:dyDescent="0.4">
      <c r="B11" s="2"/>
      <c r="D11" s="35" t="s">
        <v>1</v>
      </c>
      <c r="E11" s="35"/>
      <c r="F11" s="35"/>
      <c r="G11" s="35" t="s">
        <v>2</v>
      </c>
      <c r="H11" s="35"/>
      <c r="I11" s="35"/>
    </row>
    <row r="12" spans="1:14" ht="62" x14ac:dyDescent="0.3">
      <c r="B12" s="14" t="s">
        <v>3</v>
      </c>
      <c r="C12" s="15" t="s">
        <v>4</v>
      </c>
      <c r="D12" s="15" t="s">
        <v>16</v>
      </c>
      <c r="E12" s="15" t="s">
        <v>17</v>
      </c>
      <c r="F12" s="16" t="s">
        <v>9</v>
      </c>
      <c r="G12" s="15" t="s">
        <v>16</v>
      </c>
      <c r="H12" s="15" t="s">
        <v>17</v>
      </c>
      <c r="I12" s="17" t="s">
        <v>9</v>
      </c>
    </row>
    <row r="13" spans="1:14" ht="16" thickBot="1" x14ac:dyDescent="0.4">
      <c r="B13" s="21" t="s">
        <v>18</v>
      </c>
      <c r="C13" s="31" t="s">
        <v>19</v>
      </c>
      <c r="D13" s="27">
        <v>2</v>
      </c>
      <c r="E13" s="28">
        <v>50000</v>
      </c>
      <c r="F13" s="29">
        <f>E13*D13</f>
        <v>100000</v>
      </c>
      <c r="G13" s="27">
        <f>D13*9</f>
        <v>18</v>
      </c>
      <c r="H13" s="28">
        <v>50000</v>
      </c>
      <c r="I13" s="30">
        <f>H13*G13</f>
        <v>900000</v>
      </c>
    </row>
    <row r="15" spans="1:14" ht="15.5" x14ac:dyDescent="0.35">
      <c r="B15" s="8" t="s">
        <v>20</v>
      </c>
      <c r="C15" s="8"/>
      <c r="D15" s="8"/>
      <c r="E15" s="8"/>
      <c r="F15" s="8"/>
      <c r="G15" s="8"/>
      <c r="H15" s="8"/>
      <c r="I15" s="8"/>
      <c r="J15" s="9" t="s">
        <v>22</v>
      </c>
      <c r="K15" s="10">
        <f>I13+M7</f>
        <v>2999595.6</v>
      </c>
    </row>
    <row r="16" spans="1:14" ht="15" customHeight="1" x14ac:dyDescent="0.3">
      <c r="B16" s="36" t="s">
        <v>21</v>
      </c>
      <c r="C16" s="36"/>
      <c r="D16" s="36"/>
      <c r="E16" s="36"/>
      <c r="F16" s="36"/>
      <c r="G16" s="36"/>
      <c r="H16" s="36"/>
      <c r="I16" s="36"/>
      <c r="J16" s="36"/>
      <c r="K16" s="36"/>
    </row>
    <row r="20" spans="9:11" ht="15" x14ac:dyDescent="0.3">
      <c r="I20" s="32" t="s">
        <v>23</v>
      </c>
      <c r="J20" s="33"/>
      <c r="K20" s="11">
        <f>K15*3</f>
        <v>8998786.8000000007</v>
      </c>
    </row>
  </sheetData>
  <mergeCells count="11">
    <mergeCell ref="E2:F2"/>
    <mergeCell ref="J2:K2"/>
    <mergeCell ref="D5:H5"/>
    <mergeCell ref="I5:M5"/>
    <mergeCell ref="H7:H8"/>
    <mergeCell ref="M7:M8"/>
    <mergeCell ref="I20:J20"/>
    <mergeCell ref="B3:H3"/>
    <mergeCell ref="D11:F11"/>
    <mergeCell ref="G11:I11"/>
    <mergeCell ref="B16:K16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Ābola</dc:creator>
  <cp:lastModifiedBy>Sanda Osemļjaka</cp:lastModifiedBy>
  <dcterms:created xsi:type="dcterms:W3CDTF">2022-06-28T09:32:03Z</dcterms:created>
  <dcterms:modified xsi:type="dcterms:W3CDTF">2022-09-19T07:24:13Z</dcterms:modified>
</cp:coreProperties>
</file>