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k\fud\IEVIEŠANAS UZRAUDZĪBA\ZIŅOJUMI\MK_zinojumi\2022.gads\43_01.10.2022_pusgada ziņojums\"/>
    </mc:Choice>
  </mc:AlternateContent>
  <xr:revisionPtr revIDLastSave="0" documentId="13_ncr:1_{EDD00D6A-8EDB-4A12-8303-4CEA38AE5138}" xr6:coauthVersionLast="47" xr6:coauthVersionMax="47" xr10:uidLastSave="{00000000-0000-0000-0000-000000000000}"/>
  <bookViews>
    <workbookView xWindow="-120" yWindow="-120" windowWidth="29040" windowHeight="15840" xr2:uid="{00000000-000D-0000-FFFF-FFFF00000000}"/>
  </bookViews>
  <sheets>
    <sheet name="3.Pielikums" sheetId="1" r:id="rId1"/>
  </sheets>
  <definedNames>
    <definedName name="_xlnm._FilterDatabase" localSheetId="0" hidden="1">'3.Pielikums'!$A$5:$U$184</definedName>
    <definedName name="_xlnm.Print_Titles" localSheetId="0">'3.Pielikums'!$4:$5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2" i="1" l="1"/>
  <c r="K147" i="1" l="1"/>
  <c r="K95" i="1" l="1"/>
  <c r="K20" i="1" l="1"/>
  <c r="K16" i="1"/>
  <c r="K8" i="1" l="1"/>
  <c r="K9" i="1"/>
  <c r="K10" i="1"/>
  <c r="K11" i="1"/>
  <c r="K12" i="1"/>
  <c r="K13" i="1"/>
  <c r="K14" i="1"/>
  <c r="K15" i="1"/>
  <c r="K17" i="1"/>
  <c r="K18" i="1"/>
  <c r="K19" i="1"/>
  <c r="K23" i="1"/>
  <c r="K24" i="1"/>
  <c r="K25" i="1"/>
  <c r="K21"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83" i="1"/>
  <c r="K184" i="1"/>
  <c r="K7" i="1"/>
  <c r="K6" i="1"/>
  <c r="J185" i="1"/>
  <c r="K185" i="1" l="1"/>
</calcChain>
</file>

<file path=xl/sharedStrings.xml><?xml version="1.0" encoding="utf-8"?>
<sst xmlns="http://schemas.openxmlformats.org/spreadsheetml/2006/main" count="2910" uniqueCount="938">
  <si>
    <t>MK noteikumi par SAM īstenošanu</t>
  </si>
  <si>
    <t>PM Nr.</t>
  </si>
  <si>
    <t>Prior. Nr.</t>
  </si>
  <si>
    <t xml:space="preserve">Prioritātes nosaukums </t>
  </si>
  <si>
    <t>SAM Nr.</t>
  </si>
  <si>
    <t>SAM nosaukums</t>
  </si>
  <si>
    <t>Pasākuma Nr.</t>
  </si>
  <si>
    <t>Pasākuma nosaukums</t>
  </si>
  <si>
    <t>Kārtas Nr.</t>
  </si>
  <si>
    <t>Fonds</t>
  </si>
  <si>
    <t>ES fondu finansējums 
(ieskaitot elastības finansējumu)*</t>
  </si>
  <si>
    <t>Ar nac. līdzfinansējumu (+15%**)</t>
  </si>
  <si>
    <t>Maksimālā plānotā ES fondu atbalsta intensitāte, %</t>
  </si>
  <si>
    <t>Atbildīgā iestāde</t>
  </si>
  <si>
    <t>Finansējuma saņēmēji/ Finansējuma saņēmēju veidi</t>
  </si>
  <si>
    <t>Indikatīvie sadarbības partneri</t>
  </si>
  <si>
    <t>Atlases veids (IPIA / APIA/ Altum finanšu instrumenti)</t>
  </si>
  <si>
    <t>Galvenās atbalstāmās darbības</t>
  </si>
  <si>
    <t>Regulējuma progresa informācija</t>
  </si>
  <si>
    <t>1.1.</t>
  </si>
  <si>
    <t>Pētniecība un prasmes</t>
  </si>
  <si>
    <t>1.1.1.</t>
  </si>
  <si>
    <t xml:space="preserve"> “Pētniecības un inovāciju kapacitātes stiprināšana un progresīvu tehnoloģiju ieviešana  kopējā P&amp;A sistēmā”</t>
  </si>
  <si>
    <t>1.1.1.1.</t>
  </si>
  <si>
    <t>Zinātnes politikas ieviešana,vadība un kapacitātes stiprināšana</t>
  </si>
  <si>
    <t>_</t>
  </si>
  <si>
    <t>ERAF</t>
  </si>
  <si>
    <t>IZM</t>
  </si>
  <si>
    <t>Valsts tiešās pārvaldes insitūcijas (Latvijas Zinātnes padome, Izglītības un zinātnes ministrija)</t>
  </si>
  <si>
    <t>Nav</t>
  </si>
  <si>
    <t>IPIA</t>
  </si>
  <si>
    <t>1) nodrošināt viedās specializācijas stratēģijas pārvaldību, ar atbilstošu ekspertīzi un analītisko kapacitāti
2) Latvijas zinātnes interešu pārstāvniecība Briselē 
3)  Latvijas pētniecības un attīstības interešu pārstāvniecības stiprināšana starptautiskajās programmās, pārstāvība (dalība) Eiropas Zinātnes starpvaldību organizācijās (tikai IZM daļa)
4) stratēģiskā zinātnes komunikācija
5) ES fondu P&amp;A projektu zinātniskās kvalitātes ekspertīzes nodrošināšana, tai skaitā starptautisko ekspertu atlase un saziņa</t>
  </si>
  <si>
    <t>2022.g. III cet</t>
  </si>
  <si>
    <t>2022.g. IV cet</t>
  </si>
  <si>
    <t>2023.g. I cet</t>
  </si>
  <si>
    <t>1.1.1.2.</t>
  </si>
  <si>
    <t>RIS3 pētniecības un inovācijas centri</t>
  </si>
  <si>
    <t>Zinātniskās institūcijas</t>
  </si>
  <si>
    <t>Zinātniskās institūcijas, saimnieciskās darbības veicēji</t>
  </si>
  <si>
    <t>Pētniecības infrastruktūras attīstība atbilstošā RIS 3 jomā, tai skaitā pamatlīdzekļu un nemateriālo aktīvu iegāde, izveide</t>
  </si>
  <si>
    <t>1.1.1.3.</t>
  </si>
  <si>
    <t>Praktiskas ievirzes pētījumi</t>
  </si>
  <si>
    <t>APIA</t>
  </si>
  <si>
    <t>Pētniecība, kas ietver šādas pētniecības kategorijas: fundamentālie pētījumi, rūpnieciskie pētījumi, eksperimentālā izstrāde. Tehnoloģiju tiesību (intelektuālā īpašuma tiesību) iegūšana, apstiprināšana un aizstāvēšana</t>
  </si>
  <si>
    <t>1.1.1.4.</t>
  </si>
  <si>
    <t>Mobilitātes, pieredzes apmaiņas un sadarbības aktivitātes starptautiskās konkurētspējas uzlabošanai zinātnē</t>
  </si>
  <si>
    <t>Zinātniskās institūcijas, augstskolas</t>
  </si>
  <si>
    <t>Zinātniskās institūcijas, augstskolas, saimnieciskās darbības veicēji</t>
  </si>
  <si>
    <t>1) Atbalsts pieredzējušiem zinātniekiem:
- īstermiņā stipendijas ienākošai diasporai
- reintegrācijas granti diasporai
- norīkojuma vizītes (secondments)
- ERC vizītes
- ienākošās stipendijas ārvalstu zinātniekiem (t.sk. kopīgai infrastruktūras lietošanai)
2) Pēcdoktorantiem:
- izejošās stipendijas Latvijas pēcdoktorantiem (kuri nav finansēti no ES struktūrfondu finansējuma)
3) Doktorantiem:
- doktorantu un zinātniskā grāda pretendentu izejošās stipendijas;
- doktorantu un zinātniskā grāda pretendentu ienākošās stipendijas</t>
  </si>
  <si>
    <t>2023.g. IV cet</t>
  </si>
  <si>
    <t>2024.g. I cet</t>
  </si>
  <si>
    <t>1.1.1.5.</t>
  </si>
  <si>
    <t>Latvijas pilnvērtīga dalība Apvārsnis Eiropa programmā, tajā skaitā nodrošinot kompleksu atbalsta instrumentu klāstu un sasaisti ar RIS3 specializācijas jomu attīstīšanu</t>
  </si>
  <si>
    <t>Zinātniskās institūcijas;
Latvijas Zinātnes padome (kā programmas administrators)</t>
  </si>
  <si>
    <r>
      <t xml:space="preserve">IPIA/ APIA </t>
    </r>
    <r>
      <rPr>
        <i/>
        <sz val="9"/>
        <rFont val="Times New Roman"/>
        <family val="1"/>
        <charset val="186"/>
      </rPr>
      <t>(Tiks veikts modeļa izvērtejums par īstenošanas formu)</t>
    </r>
  </si>
  <si>
    <t xml:space="preserve">1) Latvijas līdzfinansējums Apvārsnis Eiropa tiešajos instrumentos (Teaming u.c.);
2) Dalībvalstu iemaksas Apvārsnis Eiropa rezervē esošo virssliekšņa projektu finansēšanai; 
3) dalība Apvārsnis Eiropa Eiropas Partnerībās atbilstoši Latvijas stratēģiskajām prioritātēm;
4) kvalitatīvu Apvārsnis Eiropa projektu izstrāde (izstrādes meistarklases, koordinatoru skola, centralizēti atbalsta pasākumi);
5) sinerģijas (ERAChair, MSCA, ERC);
6) NKP darbības nodrošināšana, darba grupas, programmkomiteju pārstāvniecībā, analītiskā kapacitāte, nacionālais tīkls, pētniecības programmu starptautiskās sadarbības koordinācija starp ministrijām.
</t>
  </si>
  <si>
    <t>1.1.1.6.</t>
  </si>
  <si>
    <t>Zinātniskās darbības digitalizācija un  dalība Eiropas Atvērtajā zinātnes mākonī (EOSC market place pakalpojumu iegāde)</t>
  </si>
  <si>
    <t>Zinātniskās institūcijas (RIS3 centri), tiešās pārvaldes institūcijas*</t>
  </si>
  <si>
    <t>Zinātniskās institūcijas, zinātniskās bibliotēkas, saimnieciskās darbības veicēji*</t>
  </si>
  <si>
    <r>
      <t xml:space="preserve">IPIA/ APIA 
</t>
    </r>
    <r>
      <rPr>
        <i/>
        <sz val="9"/>
        <rFont val="Times New Roman"/>
        <family val="1"/>
        <charset val="186"/>
      </rPr>
      <t>(Tiks veikts modeļa izvērtejums par īstenošanas formu)</t>
    </r>
  </si>
  <si>
    <t xml:space="preserve">1) tehnisko risinājumu nodrošoinājums, datu reprozotoriju izveide
2) datu pārvaldnieku apmācību nodrošināšana, EOSC apmācību partnerība
3) vadlīniju izstrāde Datu pārvaldības plānu sagatavošanai augstskolās/ zinātniskajās institūcijās
4) dalības nodrošināšana Eiropas pasākumos  par  EOSC attīstību, EOSC pakalpojumu iegāde
</t>
  </si>
  <si>
    <t>2024.g. II cet</t>
  </si>
  <si>
    <t>1.1.1.7.</t>
  </si>
  <si>
    <t>Inovāciju granti studentiem</t>
  </si>
  <si>
    <t xml:space="preserve">Augstskolas
</t>
  </si>
  <si>
    <t>Augstskolas, koledžas, PIKC, zinātniskās institūcijas, komersanti, biedrības, nodibinājumi, valsts vai pašvaldības institūcijas</t>
  </si>
  <si>
    <t>1) Studentu inovācijas programmas īstenošana
2) Studentu inovāciju pieteikumu vērtēšana, atlase, izpildes uzraudzība un rezultātu novērtēšana
3) Komunikācijas un publicitātes pasākumi par studentu inovācijas programmu</t>
  </si>
  <si>
    <t>1.1.1.8.</t>
  </si>
  <si>
    <t>Doktorantūras granti</t>
  </si>
  <si>
    <t>Augstskolas</t>
  </si>
  <si>
    <t>Augstskolas, zinātniskās institūcijas</t>
  </si>
  <si>
    <t>Doktorantu iesaiste studiju vai zinātniski pētnieciskajā darbā augstākās izglītības institūcijā vai projekta sadarbības partnera organizācijā.</t>
  </si>
  <si>
    <t>2023.g. II cet</t>
  </si>
  <si>
    <t>2023.g. III cet</t>
  </si>
  <si>
    <t>1.1.1.9.</t>
  </si>
  <si>
    <t>Pēcdoktorantūras pētījumi</t>
  </si>
  <si>
    <t xml:space="preserve">1) Latvijas Zinātnes padome (kā pēcdoktorantūras programmas administrators) vai 
2) Zinātniskās institūcijas un saimnieciskās darbības veicēji (kā pēcdoktorantūras pētniecības pieteikumu īstenotāji)
</t>
  </si>
  <si>
    <t>1) Nav (ja iesniedzējs ir Latvijas Zinātnes padome) vai
2) Latvijas un ārvalstu zinātniskās institūcijas, augstskolas, saimnieciskās darbības veicēji</t>
  </si>
  <si>
    <t>P&amp;A cilvēkresurusu piesaiste un kapacitātes celšana, atbalstot:
1) pēcdoktorantūras pētījumu īstenošanu (fundamentālie un rūpnieciskie pētījumi, tehnoloģiju tiesību (intelektuālā īpašuma tiesību) iegūšana, apstiprināšana un aizstāvēšana, zināšanu un tehnoloģiju pārnese, pēcdoktoranta kompetenču pilnveide, starptautiskā mobilitāte un tīklošanās, dalība bakalauru, maģistru un doktoru darbu vadīšanā, recenzēšanā, dalība noslēguma darbu komisijās, pētniecības vai inovācijas projektu iesniegumu sagatavošana iesniegšanai Latvijas un starptautisko projektu konkursos, sabiedrības iesaiste pēcdoktorantūras pētījuma norisēs un informēšana par rezultātiem);
2) izcilu ārvalstu akadēmiskā un zinātniskā personāla piesaisti Latvijas zinātnisko institūciju stratēģiskās specializācijas stiprināšanai.</t>
  </si>
  <si>
    <t>1.1.2.</t>
  </si>
  <si>
    <t xml:space="preserve"> “Prasmju attīstīšana viedās specializācijas,  industriālās pārejas un uzņēmējdarbības veicināšanai”</t>
  </si>
  <si>
    <t>Augstskolas, zinātniskās institūcijas, saimnieciskās darbības veicēji</t>
  </si>
  <si>
    <t>1) Augsta līmeņa digitālo prasmju attīstība saimnieciskās darbības veicējiem, akadēmiskajam un zinātniskajam personālam
2) Specializētas mācības inovāciju vadībā saimnieciskās darbības veicējiem, akadēmiskajam un zinātniskajam personālam</t>
  </si>
  <si>
    <t>2024.g. IV cet</t>
  </si>
  <si>
    <t>2025.g. I cet</t>
  </si>
  <si>
    <t>2025.g. II cet</t>
  </si>
  <si>
    <t>1.2.</t>
  </si>
  <si>
    <t>Atbalsts uzņēmējdarbībai</t>
  </si>
  <si>
    <t>1.2.1.</t>
  </si>
  <si>
    <t>“Pētniecības un inovāciju kapacitātes stiprināšana un progresīvu tehnoloģiju ieviešana uzņēmumiem ”</t>
  </si>
  <si>
    <t>1.2.1.1.</t>
  </si>
  <si>
    <t xml:space="preserve">Atbalsts jaunu produktu attīstībai un internacionalizācijai </t>
  </si>
  <si>
    <t>EM</t>
  </si>
  <si>
    <t>Pirmā kārta: IPIA
Otrā un trešā kārta: APIA</t>
  </si>
  <si>
    <t xml:space="preserve">Atbalsts:
- Jaunu produktu un tehnoloģiju izstrādei nepieciešamajām eksperimentālajām izstrādnēm (tajā skaitā demonstrācijas prototipu izstrāde) un rūpnieciskiem pētījumiem 
- Tehniski ekonomiskā priekšizpētei plānotajiem pētniecības projektiem
- Jaunu tirgu apgūšanai un atpazīstamības vieicnāšanai
- Tīklošanās un sadarbības veicināšanas pasākumiem
- Iesaistei starptautiskajās P&amp;A&amp;I sadarbības platformās un pētniecības programmās
- Projektu vadībai un projektu īstenošanas uzraudzībai
- un citām aktivitātēm
</t>
  </si>
  <si>
    <t>1.2.1.2.</t>
  </si>
  <si>
    <t>līdz 100%</t>
  </si>
  <si>
    <t>Altum
Gala labuma guvēji: komersanti (MVU, lielkie)</t>
  </si>
  <si>
    <t>Jebkura banka, kas vēlas noslēgt sadarbības līgumu ar Altum</t>
  </si>
  <si>
    <t>Altum finanšu instrumenti</t>
  </si>
  <si>
    <t xml:space="preserve">Atbalsts - aizdevumu investīcijām:
- kombinētie aizdevumi inovatīvām iekārtām
- aizdevumi P&amp;A darbībām: tehnoloģiju attīstībai, prototipēšanai u.c.
-aizdevumi modernu tehnoloģiju pārnešanai
Aizdevuma summa vienam uzņēmumam: no 100 000 līdz 5 milj. EUR:
1) aizdevumi bez pašu ieguldījuma;
2) pamatsummas daļas segšana - grants.
</t>
  </si>
  <si>
    <t>1.2.1.3.</t>
  </si>
  <si>
    <t>Uzņēmuma atbalsts dalībai kapitāla tirgos</t>
  </si>
  <si>
    <t>Līdz plānotajam finansējuma apmēram, ievērojot Regulu nosacījumus</t>
  </si>
  <si>
    <t>Altum
Gala labuma guvēji: komersanti (MVU)</t>
  </si>
  <si>
    <t>Nasdaq Riga (birža), IPO</t>
  </si>
  <si>
    <t xml:space="preserve">Atbalsts granta veidā - akciju emisiju vai parāda vērtspapīru emisijai </t>
  </si>
  <si>
    <t>1.2.2.</t>
  </si>
  <si>
    <t xml:space="preserve"> “Izmantot digitalizācijas priekšrocības uzņēmējdarbības attīstībai ”</t>
  </si>
  <si>
    <t>1.2.2.1.</t>
  </si>
  <si>
    <t xml:space="preserve">Atbalsts Digitālo inovāciju centru un reģionālo kontaktpunktu izveidei </t>
  </si>
  <si>
    <t>- APIA ietvaros izvēlēts pētniecības, zinātnes un privātā sektora konsorcijs;
- komersanti;</t>
  </si>
  <si>
    <t>N/A</t>
  </si>
  <si>
    <t>Atbalsts e-DIH darbības nodrošināšanai (pamatojoties uz ES vadlīnijām), atbilstoši Digitālās Eiropas programmas ietvaros paredzētajam līdzfinansējumam.</t>
  </si>
  <si>
    <t>līdz 70%</t>
  </si>
  <si>
    <t>Individuālās garantijas digitalizācijai un automatizācijai</t>
  </si>
  <si>
    <t>līdz 80%</t>
  </si>
  <si>
    <t>Altum
Gala labuma guvēji: komersanti</t>
  </si>
  <si>
    <t xml:space="preserve">Darījumiem no 200 tūkst.euro līdz 7 milj.euro; 
Apgrozāmiem līdzekļiem, investīciju aizdevumiem, līzingam un faktoringam 
Ja projekts paredz digitalizācijas vai atomatizācijas procesus, % likmes subsīdija investīciju aizdevumam vai samazināta garantijas prēmija
</t>
  </si>
  <si>
    <t>1.2.3.</t>
  </si>
  <si>
    <t>"Veicināt ilgtspējīgu izaugsmi, konkurētspēju un darba vietu radīšanu MVU, tostarp ar produktīvām  investīcijām”</t>
  </si>
  <si>
    <t>1.2.3.1.</t>
  </si>
  <si>
    <t xml:space="preserve"> Atbalsts MVU inovatīvas uzņēmējdarbības attīstībai</t>
  </si>
  <si>
    <t>Līdz 85%</t>
  </si>
  <si>
    <t>Indikatīvi nav. Tehnoloģiju inkubatoru ietvaros, MKN izstrādes un skaņošanas procesā tiks precizēta augstākās izglītības iestāžu un plānošanas reģionu iesaiste</t>
  </si>
  <si>
    <t>MK NOTEIKUMI saskaņošanā TAP kopš 26.04.2022</t>
  </si>
  <si>
    <t>1.2.3.2.</t>
  </si>
  <si>
    <t>Tūrisma produktu attīstības programma</t>
  </si>
  <si>
    <t>līdz 95%</t>
  </si>
  <si>
    <t>Tūrisma sadarbības tīkli
Gala labuma guvēji: komersanti</t>
  </si>
  <si>
    <t>Atbalstāmās darbības saistītas ar klastera izveidi, starptautiskas un nacionālas sadarbības veicināšana, stratēģiju izveide, tirgus izpēte, sadarbība pasākumi ar izglītības iestādēm, zinātniskām institūcijām un pētniecības organizācijām, kompleksu inovatīvu tūrisma produktu veidošanai.</t>
  </si>
  <si>
    <t>1.2.3.3.</t>
  </si>
  <si>
    <t xml:space="preserve">Agrīnas un izaugsmes stadijas riska kapitāla un mezanīna investīcijas
Akcelerācijas pakalpojumi,
</t>
  </si>
  <si>
    <t>1.2.3.4.</t>
  </si>
  <si>
    <t>Starta, izaugsmes aizdevumi</t>
  </si>
  <si>
    <t xml:space="preserve">Starta aizdevumi (indikatīvi):
- aizdevuma apmērs līdz 250 tūkst.EUR;
- aizdevums investīcijām un apgrozāmajiem līdzekļiem;
Aizdevumi izaugsmes kāpināšanai (investīcijas un apgrozāmie līdzekļi) </t>
  </si>
  <si>
    <t>1.2.3.5.</t>
  </si>
  <si>
    <t>Garantijas, portfeļgarantijas pilna cikla uzņēmējdarbībai</t>
  </si>
  <si>
    <t>Līdz 80%</t>
  </si>
  <si>
    <t xml:space="preserve">Garantijas:
- Darījumiem no 200 tūkst.euro līdz 7 milj.euro; 
Apgrozāmiem līdzekļiem, investīciju aizdevumiem, līzingam un faktoringam 
Protfeļgarantijas:
- Līdz 80% apmērā;
- Darījumiem līdz 500 tūkst.euro;
- Apgrozāmiem līdzekļiem, investīciju aizdevumiem, līzingam un faktoringam 
</t>
  </si>
  <si>
    <t>Aizdevumi, produktivitātes kāpināšanai (investīcijas un apgrozāmie līdzekļi)</t>
  </si>
  <si>
    <t xml:space="preserve">Starta aizdevumi (indikatīvi):
- aizdevuma apmērs līdz 250 TEUR;
- aizdevums investīcijām un apgrozāmajiem līdzekļiem;
Aizdevumi izaugsmes kāpināšanai (investīcijas un apgrozāmie līdzekļi) </t>
  </si>
  <si>
    <t>1.3.</t>
  </si>
  <si>
    <t>Digitalizācija</t>
  </si>
  <si>
    <t>1.3.1.</t>
  </si>
  <si>
    <t>“Izmantot digitalizācijas priekšrocības  iedzīvotājiem, uzņēmumiem, pētniecības organizācijām un publiskajām iestādēm”</t>
  </si>
  <si>
    <t>1.3.1.1.</t>
  </si>
  <si>
    <t>IKT risinājumu un pakalpojumu attīstība un iespēju radīšana privātajam sektoram</t>
  </si>
  <si>
    <t>VARAM</t>
  </si>
  <si>
    <t>Valsts pārvaldes iestādes, pašvaldības, plānošanas reģioni, valsts un pašvaldību kapitālsabiedrības (deleģēto pārvaldes uzdevumu veikšanai), tiesu varas institūcijas, komersanti kā sadarbības partneri pilotprojektos</t>
  </si>
  <si>
    <t>1.3.1.2.</t>
  </si>
  <si>
    <t xml:space="preserve">Inovācijas laboratorija digitalizācijas priekšrocību izmantošanai </t>
  </si>
  <si>
    <t>VK</t>
  </si>
  <si>
    <t>1.4.</t>
  </si>
  <si>
    <t>Digitālā savienojamība</t>
  </si>
  <si>
    <t>1.4.1.</t>
  </si>
  <si>
    <t xml:space="preserve"> “Uzlabot digitālo savienojamību”</t>
  </si>
  <si>
    <t>1.4.1.1.</t>
  </si>
  <si>
    <t>Platjoslas infrastruktūras attīstība
(pēdējā jūdze)</t>
  </si>
  <si>
    <t>SM</t>
  </si>
  <si>
    <t>Plānošanas reģioni</t>
  </si>
  <si>
    <t>Nav plānoti</t>
  </si>
  <si>
    <t>1.4.1.2.</t>
  </si>
  <si>
    <t>5G  infrastruktūras izbūve, VIA Baltica un Rail Baltica</t>
  </si>
  <si>
    <t>Latvijas valsts radio un televīzijas centrs</t>
  </si>
  <si>
    <t>1.4.1.3.</t>
  </si>
  <si>
    <t>Nākāmās paaudzes tīkla izveide lauku teritorijās</t>
  </si>
  <si>
    <t>1.4.1.4.</t>
  </si>
  <si>
    <t>Vienotā kiberdrošības infrastruktūra</t>
  </si>
  <si>
    <t>2.1.</t>
  </si>
  <si>
    <t>Klimata pārmaiņu mazināšana un pielāgošanās klimata pārmaiņām</t>
  </si>
  <si>
    <t>2.1.1.</t>
  </si>
  <si>
    <t>“Energoefektivitātes veicināšana un siltumnīcefekta gāzu emisiju samazināšana”</t>
  </si>
  <si>
    <t>2.1.1.1.</t>
  </si>
  <si>
    <t>Energoefektivitātes paaugstināšana dzīvojamās ēkās, t.sk. attīstot ESKO tirgu (daudzīvokļu, privātās un neliela dzīvokļu skaita ēku kompleksos)</t>
  </si>
  <si>
    <t>Projekta īstenonošanas sākumā - kredīts par visu projekta summu. Ja tiek sasniegts plānotais enerģijas patēriņa ietaupījums, projekta beigās dzēš līdz 49% no kredīta.</t>
  </si>
  <si>
    <t>Dzīvojamo ēku īpašnieki (gan fiziskas, gan juridiskas personas)</t>
  </si>
  <si>
    <t>Altum</t>
  </si>
  <si>
    <t>2.1.1.2.</t>
  </si>
  <si>
    <t>AER izmantošana un energoefektivitātes paaugstināšana rūpniecībā un komersantos</t>
  </si>
  <si>
    <t xml:space="preserve">Finanšu instruments ar kapitāla atlaidi </t>
  </si>
  <si>
    <t>Komersanti</t>
  </si>
  <si>
    <t>2.1.1.3.</t>
  </si>
  <si>
    <t>AER izmantošana un energoefektivitātes paaugstināšana lokālajā un individuālajā siltumapgādē un aukstumapgādē</t>
  </si>
  <si>
    <t>Privātpersonas, komersanti, pašvaldību kapitālsabiedrības</t>
  </si>
  <si>
    <t>2.1.1.4.</t>
  </si>
  <si>
    <t>Energoefektivitātes paaugstināšana valsts ēkās</t>
  </si>
  <si>
    <t>85% / līdz 50%</t>
  </si>
  <si>
    <t>Valsts ēku pārvaldītāji un lietotāji</t>
  </si>
  <si>
    <t>CFLA</t>
  </si>
  <si>
    <t>2.1.1.5.</t>
  </si>
  <si>
    <t>Klimata neitrāli risinājumi profesionālās izglītības iestāžu un koledžu izglītības programmās, vidē un infrastruktūrā</t>
  </si>
  <si>
    <t>PII, koledžas</t>
  </si>
  <si>
    <t>Valsts izglītības attīstības aģentūra (VIAA)
 plānota kā sadarbības partneris, bet atlases nosacījumu izstrādes procesā tiks vērtēts ieviešanas veids, izvērtējot šī perioda rezultātus.</t>
  </si>
  <si>
    <t>2.1.1.6.</t>
  </si>
  <si>
    <t>Pašvaldību ēku energoefektivitātes paaugstināšana</t>
  </si>
  <si>
    <t>Pašvaldības, to iestādes, pašvaldību kapitālsabiedrības, publiski privātās kapitālsabiedrības</t>
  </si>
  <si>
    <t>Pašvaldību īpašumā esošo ēku atjaunošana energoefektivitātes paaugstināšanai, ēku energosertifikācija un būvdarbi energoefektivitātes palielināšanai, t.sk. ēkas vadības viedās tehnoloģijas efektīvākai ēkas enerģijas patēriņa vadībai, atjaunojamos energoresursus izmantojošas enerģiju ražojošas iekārtas. Tāpat atbalsts paredzēts gaisa kvalitātes uzlabošanas iekārtu iegādei, videi draudzīgiem ilgtermiņa apsaimniekošanas risinājumiem enerģijas taupīšanai vai ieguvei no atjaunojamiem resursiem.</t>
  </si>
  <si>
    <t>2023.g. IV cet
 Uzsaukums par elastības finansējumu plānots 2026.g.</t>
  </si>
  <si>
    <t>2.1.1.7.</t>
  </si>
  <si>
    <t>Valsts iestāžu  infrastruktūras optimizācija</t>
  </si>
  <si>
    <t>VAS "Valsts nekustamie īpašumi"</t>
  </si>
  <si>
    <t>Valsts kanceleja</t>
  </si>
  <si>
    <t>2.1.1.8.</t>
  </si>
  <si>
    <t>Energoefektivitāti veicinoši pasākumi kultūras infrastruktūrā</t>
  </si>
  <si>
    <t>Valsts akciju sabiedrība vai valsts kapitālsabiedrība</t>
  </si>
  <si>
    <t>Pašvaldība, pašvaldības iestāde, valsts akciju sabiedrība vai valsts kapitālsabiedrība</t>
  </si>
  <si>
    <t xml:space="preserve">Kultūras infrastruktūras energoefektivitātes un ventilācijas sistēmas uzlabošanas pasākumi;
Kultūrvēsturisko ēku konstrukciju atjaunošanas darbi, kas nepieciešami ēkas energoefektivitātes uzlabošanai. Viedās inženiersistēmas un ēku vadības sistēmas ierīkošanas sistēmas.
</t>
  </si>
  <si>
    <t>2.1.2.</t>
  </si>
  <si>
    <t>“Atjaunojamo energoresursu enerģijas veicināšana - biometāns”</t>
  </si>
  <si>
    <t>KF</t>
  </si>
  <si>
    <t>Biogāzes attīrīšanas (biometāna ražošanas) iekārtu uzstādīšana, biometāna izmantošanai transportā vai stacionārās sadedzināšanas iekārtās nepieciešamās infrastruktūras izveide, tai skaitā, izveidojot pieslēgumus pie maģistrālajiem gāzes pārvades tīkliem</t>
  </si>
  <si>
    <t>2.1.3.</t>
  </si>
  <si>
    <t>“Veicināt pielāgošanos klimata pārmaiņām, risku novēršanu un noturību pret katastrofām”</t>
  </si>
  <si>
    <t>2.1.3.1.</t>
  </si>
  <si>
    <t>Pašvaldību pielāgošanās klimata pārmaiņām</t>
  </si>
  <si>
    <t>Pašvaldības, to iestādes un pašvaldību kapitālsabiedrības</t>
  </si>
  <si>
    <t>Zaļās un zilās infrastruktūras risinājumu (piemēram, zaļās sienas, jumtu dārzi, peldošās salas, caurlaidīgi segumi, ēnu sniedzoši koki u.c.) un citu pielāgošanās klimata pārmaiņām pasākumu (piemēram, dzeramā ūdens piekļuves vietas, pilsētu lietus ūdens noteces sistēmas u.c.), t.sk. izmantojot arī kombinācijā ar pelēkās infrastruktūras risinājumiem, īstenošana atbilstoši vietējām (pašvaldību) klimata pielāgošanās stratēģijām (pašvaldības attīstības programmas sastāvdaļa) [1], risinot sabiedrības un vides problēmas un nodrošinot pozitīvu ietekmi tādās reģionālai attīstībai būtiskās jomās kā vietējās ekonomikas attīstība un pakalpojumu efektivitāte (izņemot tās aktivitātes, ko paredz plūdu riska pārvaldības plāni nacionālas nozīmes pasākumus plūdu un krasta erozijas risku novēršanai). Atbalsts paredzēts arī ieguldījumiem jau esošajās dabas un apstādījumu teritorijās, kas ir nozīmīgs zaļās un zilās infrastruktūras tīklojuma pamatelements, tai skaitā Baltijas jūras piekrastē.</t>
  </si>
  <si>
    <t xml:space="preserve">Uzsaukums par elastības finansējuma apjomu 2026.g. </t>
  </si>
  <si>
    <t>2.1.3.2.</t>
  </si>
  <si>
    <t>Nacionālas nozīmes plūdu un krasta erozijas pasākumi</t>
  </si>
  <si>
    <t>Pašvaldības, to iestādes un komersanti (pašvaldību kapitālsabiedrības)</t>
  </si>
  <si>
    <t>2.1.3.3.</t>
  </si>
  <si>
    <t>Katastrofu risku mazināšanas pasākumi</t>
  </si>
  <si>
    <t>IeM</t>
  </si>
  <si>
    <t>Valsts ugunsdzēsības un glābšanas dienests</t>
  </si>
  <si>
    <t>Nodrošinājuma valsts aģentūra, Iekšlietu ministrijas Informācijas centrs</t>
  </si>
  <si>
    <t>1. VUGD katastrofu pārvaldības tehniskās kapacitātes nodrošināšana:1)  vitāli nepieciešamā specializētā ugunsdzēsības un glābšanas autotransporta iegāde, 2) vitāli nepieciešamās palīgtehnikas iegāde ugunsdzēsībai, glābšanai un ugunsdrošībai, mūsdienu prasībām atbilstoša aprīkojuma un inventāra (ūdenslīdēju darba veikšanai, alpīnismam, glābšanas darbiem un ugunsgrēku dzēšanai) iegāde, 3) personāla apmācības darbam ar aprīkojumu apguve;
2.VUGD Tehniskās un aprīkojuma remonta bāzes projektēšana un  būvniecība;
3. Katastrofu zaudējumu datubāzes izveide  un ieviešana;
4. Agrīnās brīdināšanas sistēmas izstrāde un ieviešana;
5. Apmācības metodoloģijas izveidošana un stacionāro un pārvietojamo praktisko apmācības telpu iekārtošana (Drošības klases).</t>
  </si>
  <si>
    <t>2.1.4.</t>
  </si>
  <si>
    <t>“Atjaunojamo energoresursu enerģijas veicināšana – saules enerģija u.c. AER elektroenerģija”</t>
  </si>
  <si>
    <t>Komersanti, pašvaldību kapitālsabiedrības, energokopienas</t>
  </si>
  <si>
    <t>Saules elektroenerģijas ražošanas un akumulācijas iekārtu uzstādīšana</t>
  </si>
  <si>
    <t>2.2.</t>
  </si>
  <si>
    <t>Vides aizsardzība un attīstība</t>
  </si>
  <si>
    <t>2.2.1.</t>
  </si>
  <si>
    <t>“Veicināt ilgtspējīgu ūdenssaimniecību”</t>
  </si>
  <si>
    <t>2.2.1.1.</t>
  </si>
  <si>
    <t>Notekūdeņu un to dūņu apsaimniekošanas sistēmas attīstība piesārņojuma samazināšanai</t>
  </si>
  <si>
    <t>Ūdenssaimniecības sabiedrisko pakalpojumu sniedzēji</t>
  </si>
  <si>
    <t xml:space="preserve">1) Notekūdeņu attīrīšanas iekārtu tehnoloģiju un elementu modernizācija un pielāgošana atbilstošai jaudai, attīrīšanas kvalitātei, piesārņojuma novēršanai, kā arī energoefektivitātes uzlabošanas un atjaunojamo energoresursu izmantošanas veicināšanas pasākumi;
2) Notekūdeņu dūņu apsaimniekošanas infrastruktūras attīstība;
3) vides piesārņojuma samazināšana.
</t>
  </si>
  <si>
    <t xml:space="preserve">1) Notekūdeņu attīrīšanas iekārtu tehnoloģiju un elementu modernizācija un pielāgošana atbilstošai jaudai, attīrīšanas kvalitātei, piesārņojuma novēršanai, kā arī energoefektivitātes uzlabošanas un atjaunojamo energoresursu izmantošanas veicināšanas pasākumi;
2) Notekūdeņu dūņu apsaimniekošanas infrastruktūras attīstība;
3) Vides piesārņojuma samazināšana.
</t>
  </si>
  <si>
    <t>Uzsaukums par elastības finansējuma apjomu 2026.g.</t>
  </si>
  <si>
    <t>2.2.2.</t>
  </si>
  <si>
    <t>“Pārejas uz aprites ekonomiku veicināšana”</t>
  </si>
  <si>
    <t>2.2.2.1.</t>
  </si>
  <si>
    <t>Atkritumu šķirošana, pārstrāde un reģenerācija</t>
  </si>
  <si>
    <t>sab.pak. sniedzējiem - 85%, citiem komersantiem - līdz 60%</t>
  </si>
  <si>
    <t>Komersanti, t.sk., sabiedrisko pakalpojumu sniedzēji</t>
  </si>
  <si>
    <t>2.2.2.2.</t>
  </si>
  <si>
    <t>Atkritumu dalītā vākšana</t>
  </si>
  <si>
    <t>līdz 60%</t>
  </si>
  <si>
    <t>Pašvaldības un to iestādes, komersanti, t.sk., pašvaldību komersanti</t>
  </si>
  <si>
    <t>2024.g. I cet
 Atlases grafiks saistīts ar atkritumu dalītās vākšanas atsevišķu plūsmu infrastruktūras izveidošanas termiņu</t>
  </si>
  <si>
    <t>2.2.2.3.</t>
  </si>
  <si>
    <t>Notekūdeņu dūņu pārstrāde</t>
  </si>
  <si>
    <t>Sabiedriskā pakalpojuma sniedzējs, komersanti</t>
  </si>
  <si>
    <t>Atkritumu pārstrādes un reģenerācijas, t.sk., biogāzes ieguves iekārtu jaudas palielināšana un jaunu jaudu nodrošināšana attiecībā uz notekūdeņu dūņu kā biogēno elementu pārstrādi</t>
  </si>
  <si>
    <t>2.2.2.4.</t>
  </si>
  <si>
    <t>Aprites ekonomikas principu ieviešana</t>
  </si>
  <si>
    <t>līdz 50%</t>
  </si>
  <si>
    <t>Altum
Gala labuma guvēji: komersanti (MVU, lielie uzņēmumi)</t>
  </si>
  <si>
    <t>Aprites ekonomikas principu ieviešana ražošanā un pakalpojumos:
1) attīstot otrreizēju un slēgtu materiālu ciklu tehnoloģiju un racionālu izejvielu un resursu izmantošanu;
2) veicinot pāreju uz otrreizēji izmantojamu un videi nekaitīgu izejvielu izmantošanu ražošanas tehnoloģiskajos risinājumos (“safe by design”);
3) ieviešot ekodizaina principus preču ražošanā un materiālu un iepakojuma izmantošanā;
4) samazinot iepakojuma materiālu ietilpību un palielinot pārstrādājamību un ilglietojamību (atkārtotu lietošanu, preču labošanas pakalpojumu attīstība);
5) inovatīvu aprites uzņēmējdarbības modeļu izstrāde, izmantojot ekoefektīvu tehnoloģiju un ekoinovāciju ieviešanu un industriālās simbiozes veicināšanu.</t>
  </si>
  <si>
    <t>2.2.2.5.</t>
  </si>
  <si>
    <t>Sadzīves atkritumu apsaimniekošanas poligonu pārkvalifikācija</t>
  </si>
  <si>
    <t>sabiedriskā pakalpojuma sniedzējs</t>
  </si>
  <si>
    <t xml:space="preserve">IPIA </t>
  </si>
  <si>
    <t>Esošo atkritumu poligonu pielāgošana, pārkvalifikācija vai pārveide citām atkritumu apsaimniekošanas darbībām, kā arī vietējā līmeņa atkritumu radīšanas samazināšanas, preču labošanas pakalpojumu attīstība, atkritumu sagatavošanu otrreizējai pārstrādei un aprites ekonomikas veicināšanas pasākumi</t>
  </si>
  <si>
    <t>2.2.3.</t>
  </si>
  <si>
    <t>“Uzlabot dabas aizsardzību un bioloģisko daudzveidību, “zaļo” infrastruktūru, it īpaši pilsētvidē, un samazināt piesārņojumu”</t>
  </si>
  <si>
    <t>2.2.3.1.</t>
  </si>
  <si>
    <t>Vēsturiski piesārņoto vietu sanācija</t>
  </si>
  <si>
    <t>Valsts iestādes (piemēram, Valsts Vides dienests) pašvaldības vai to iestādes</t>
  </si>
  <si>
    <t>Pašvaldības, komersanti</t>
  </si>
  <si>
    <t>2.2.3.2.</t>
  </si>
  <si>
    <t>Vides izglītību veicinoši pasākumi sabiedrības informētībai un prasmju attīstībai</t>
  </si>
  <si>
    <t>Dabas aizsardzības pārvalde</t>
  </si>
  <si>
    <t xml:space="preserve">Dabas un vides izglītības informācijas centru (Dabas aizsardzības pārvaldes (DAP) reģionālie centri) infrastruktūras pilnveide un attīstība, iekštelpu un ārtelpas ekspozīciju izveide un paplašināšana.
</t>
  </si>
  <si>
    <t>Dabas aizsardzības pārvalde, Valsts reģonālās attīstības aģentūra</t>
  </si>
  <si>
    <t>Potenciāli valsts pārvaldes iestādes, pašvaldību kapitālsabiedrības (piemēram, poligoni)</t>
  </si>
  <si>
    <t>Apmācības, izglītības, konsultēšanas un informēšanas pasākumi prasmju attīstībai, pārkvalificēšanai, izpratnes veicināšanai un attieksmes, patēriņa un uzvedības modeļu ietekmēšanai attiecībā uz vides, īpaši aprites ekonomikas, dabas un klimata jautājumiem. Informatīvo materiālu un ekspozīciju izveide un paplašināšana.</t>
  </si>
  <si>
    <t>2.2.3.3.</t>
  </si>
  <si>
    <t>Pasākumi bioloģiskās daudzveidības veicināšanai un saglabāšanai</t>
  </si>
  <si>
    <t>Dabas aizsardzības pārvalde, pašvaldības</t>
  </si>
  <si>
    <t>Pašvaldības</t>
  </si>
  <si>
    <t xml:space="preserve">Dabas un sugu aizsardzības plānu izstrāde Natura 2000 teritorijās, dabas datu ieguve un pārvaldības sistēmas uzlabošana.
</t>
  </si>
  <si>
    <t>Pašvaldību projektos Dabas aizsardzības pārvalde, valsts un pašvaldību kapitālsabiedrības; Dabas aizsardzības pārvaldes projektos valsts kapitālsabiedrības un vai citas valsts iestādes</t>
  </si>
  <si>
    <t>Īpaši aizsargājamo dabas teritoriju aizsardzības un apsaimniekošanas pasākumu īstenošana Natura 2000 teritorijās, iekļaujot dzīvotņu atjaunošanu un infrastrukūras izveidi antropogēnās slodzes mazināšanai, sugu aizsardzības plānu ieviešana, zaļās infrastrukūras elementu izveide ārpus Natura 2000 teritorijas.</t>
  </si>
  <si>
    <t>2.2.3.4.</t>
  </si>
  <si>
    <t>Vides monitoringa attīstība harmonizētai vides un klimata datu informācijas nodrošināšanai</t>
  </si>
  <si>
    <t xml:space="preserve">1) Ūdens monitoringa attīstība ar tīkla paplašināšanu.
2) Dzeramā ūdens monitoringa pilnnveide ar auditmonitoringu mazajās ūdensapgādes sistēmās un mācības ūdenspagādes sistēmu uzturētājiem.
</t>
  </si>
  <si>
    <t>Valsts iestādes un kapitālsabiedrības (Latvijas Vides, ģeoloģijas un meteoroloģijas centrs, Valsts Vides dienests)</t>
  </si>
  <si>
    <t>1) Gaisa monitoringa tīkla paplašināšana, radiācijas mērījumu uzlabošana un piesārņojuma modelēšanas rīka izveide. 
2) Klimata monitoringa attīstība un meteotīkla paplašināšana u.c.</t>
  </si>
  <si>
    <t>2.2.3.5.</t>
  </si>
  <si>
    <t>Gaisa piesārņojuma samazināšanas pasākumi pašvaldībās</t>
  </si>
  <si>
    <t>Potenciāli pašvaldību kapitālsabiedrības</t>
  </si>
  <si>
    <t>Gaisa piesārņojuma mazinošu pasākumu īstenošana saskaņā ar pilsētu gaisa kvalitātes uzlabošanas rīcības programmām.</t>
  </si>
  <si>
    <t>2.2.3.6.</t>
  </si>
  <si>
    <t>Gaisa piesārņojumu mazinošu pasākumu īstenošana, uzlabojot mājsaimniecību siltumapgādes sistēmas</t>
  </si>
  <si>
    <t>Privātpersonas, biedrības</t>
  </si>
  <si>
    <t>Sadedzināšanas iekārtu nomaiņai mājsaimniecību sektora ēkās, individuālās siltumapgādes ēkās, kurās netiks veikti citi energoefektivitātes uzlabošanas pasākumi, prioritāri sniedzot atbalstu tajās teritorijās, kur konstatēti gaisa piesārņojuma normatīvu pārsniegumi. Atbalsts sniedzams arī pieslēgumam centralizētajām siltumapgādes sistēmām, ja tas ekonomiski un tehniski iespējams</t>
  </si>
  <si>
    <t>2.2.3.7.</t>
  </si>
  <si>
    <t>Gaisa piesārņojošo vielu emisiju samazināšana pašvaldību siltumapgādē</t>
  </si>
  <si>
    <t>Siltumapgādes sabiedriskā pakalpojuma sniedzēji</t>
  </si>
  <si>
    <t>Enerģētikā izmantoto sadedzināšanas iekārtu aprīkošana ar vides normatīvajiem aktiem atbilstošām gaisa emisiju attīrīšanas iekārtām (piemēram, filtriem u.c. tehnoloģijām)</t>
  </si>
  <si>
    <t>2024.g. III cet</t>
  </si>
  <si>
    <t>2.3.</t>
  </si>
  <si>
    <t>Ilgtspējīga mobilitāte</t>
  </si>
  <si>
    <t>2.3.1.</t>
  </si>
  <si>
    <t>“Veicināt ilgtspējīgu daudzveidu mobilitāti pilsētās”</t>
  </si>
  <si>
    <t>2.3.1.1.</t>
  </si>
  <si>
    <t>Satiksmes plūsmas viedās tehnoloģijas</t>
  </si>
  <si>
    <t>Pašvaldības, VSIA "Latvijas valsts ceļi"</t>
  </si>
  <si>
    <t>Viedo tehnoloģiju infrastruktūras izbūve satiksmes plūsmas regulēšanai vides jautājumu risināšanai</t>
  </si>
  <si>
    <t>2.3.1.2.</t>
  </si>
  <si>
    <t xml:space="preserve">Multimodāls sabiedriskā transporta tīkls </t>
  </si>
  <si>
    <t>VSIA "Autotransporta direkcija", pašvaldības</t>
  </si>
  <si>
    <t xml:space="preserve">VAS "Latvijas dzelzceļš" </t>
  </si>
  <si>
    <t>Multimodālu transporta mezglu, mobilitātes punktu, “Park &amp; ride” infrastruktūras izveide</t>
  </si>
  <si>
    <t>2.3.1.3.</t>
  </si>
  <si>
    <t>Veloinfrastruktūras attīstība</t>
  </si>
  <si>
    <t>VSIA "Latvijas valsts ceļi", pašvaldības</t>
  </si>
  <si>
    <t>Veloceļu izbūve gar autoceļiem un pašvaldību teritorijās</t>
  </si>
  <si>
    <t>2.3.1.4.</t>
  </si>
  <si>
    <t xml:space="preserve">Bezemisiju vilcieni </t>
  </si>
  <si>
    <t xml:space="preserve">SM/VSIA "Autotransporta direkcija" </t>
  </si>
  <si>
    <t>Dzelzceļa pasažieru apkalpošanai paredzētā elektrovilcienu ritošā sastāva iegāde.</t>
  </si>
  <si>
    <t>2.3.1.5.</t>
  </si>
  <si>
    <t xml:space="preserve">Pētījumi ES Zaļajā kursa jomā </t>
  </si>
  <si>
    <t>Satiksmes ministrija</t>
  </si>
  <si>
    <t>Pētījumu izstrāde Eiropas Zaļā kursa jomā (CO2 modelēšana, monitorings, IKT, alternatīvo degvielu infrastruktūra un veidi, autotransporta iekļaušanu ETS, SUMP).</t>
  </si>
  <si>
    <t>2.4.</t>
  </si>
  <si>
    <t>AER izmantošanas transportā veicināšana</t>
  </si>
  <si>
    <t>2.4.1.</t>
  </si>
  <si>
    <t>“Veicināt ilgtspējīgu multimodālu mobilitāti, attīstot elektrotransportlīdzekļu uzlādes infrastruktūru”</t>
  </si>
  <si>
    <t xml:space="preserve">Elektrotransportlīdzekļiem paredzēti lieljaudas uzlādes punkti </t>
  </si>
  <si>
    <t>Satiksmes ministrija / Satiksmes ministrijas kapitālsabiedrība</t>
  </si>
  <si>
    <t>ETL paredzēto lieljaudas uzlādes punktu izbūve TEN-T pamattīklā (t.sk. elektrolīniju, apakšstaciju, drošo stāvvietu izbūve.</t>
  </si>
  <si>
    <t>3.1.</t>
  </si>
  <si>
    <t>Ilgtspējīga TEN-T infrastruktūra</t>
  </si>
  <si>
    <t>3.1.1.</t>
  </si>
  <si>
    <t>“Attīstīt ilgtspējīgu, pret klimatu izturīgu, inteliģentu, drošu un vairākveidu TEN-T infrastruktūru”</t>
  </si>
  <si>
    <t>3.1.1.1.</t>
  </si>
  <si>
    <t xml:space="preserve">Dzelzceļa transporta attīstība un energoefektivitātes uzlabošana sabiedriskajos pasažieru pārvadājumos
</t>
  </si>
  <si>
    <t>VAS "Latvijas dzelzceļš"</t>
  </si>
  <si>
    <t>Dzelzceļa infrastruktūras būvniecība, pārbūve un atjaunošana, nodrošinot pilnvērtīgu integrēšanos TEN-T tīklā un energoefektivitātes uzlabošana sabiedriskajos pasažieru pārvadājumos</t>
  </si>
  <si>
    <t>3.1.1.2.</t>
  </si>
  <si>
    <t>Valsts galveno autoceļu TEN-T tīklā attīstība</t>
  </si>
  <si>
    <t>VSIA "Latvijas valsts ceļi"</t>
  </si>
  <si>
    <t>Valsts galveno autoceļu TEN-T tīklā pārbūve, uzlabojot ceļu satiksmes drošību, jauna valsts galvenā autoceļa posma izbūve</t>
  </si>
  <si>
    <t>3.1.1.3.</t>
  </si>
  <si>
    <t>Eiropas transporta tīklā esošās dzelzceļa infrastruktūras attīstība</t>
  </si>
  <si>
    <t>Eiropas transporta tīklā esošās dzelzceļa infrastruktūras modernizācija un jaunas izveide; vienotas satiksmes vadības sistēmu ieviešana; dzelzceļa pasažieru infrastruktūras modernizācija; drošības pasākumu īstenošana</t>
  </si>
  <si>
    <t>3.1.1.4.</t>
  </si>
  <si>
    <t>Rīgas pilsētas transporta infrastruktūras attīstība</t>
  </si>
  <si>
    <t>Pašvaldība</t>
  </si>
  <si>
    <t>Rīgas pilsētas transporta infrastruktūras izbūve, pārbūve un atjaunošana, nodrošinot integrētas transporta sistēmas veidošanu, uzlabojot transporta infrastruktūras tehniskos parametrus un satiksmes drošību</t>
  </si>
  <si>
    <t>3.1.1.5.</t>
  </si>
  <si>
    <t>Nacionālās nozīmes centru maģistrālo ielu un esošo maršrutu attīstība</t>
  </si>
  <si>
    <t>Nacionālās nosīmes centru maģistrālo ielu un esošo maršrutu attīstība, kas nodrošina atsevišķu pilsētu daļu efektīvu savstarpējo sasaisti un sasaisti ar TEN-T tīklu, alternatīvu kravas ceļu izbūve, pārbūve vai modernizācija</t>
  </si>
  <si>
    <t>3.1.1.6.</t>
  </si>
  <si>
    <t>Lielo ostu publiskās infrastruktūras attīstība</t>
  </si>
  <si>
    <t>Ostu pārvaldes</t>
  </si>
  <si>
    <t>Lielo ostu publiskās infrastruktūras attīstība, tai skaitā, videi draudzīgas ostas infrastruktūras attīstība</t>
  </si>
  <si>
    <t>3.1.1.7.</t>
  </si>
  <si>
    <t xml:space="preserve">Muitas tehnisko risinājumu integrēta attīstība </t>
  </si>
  <si>
    <t>FM</t>
  </si>
  <si>
    <t>Valsts ieņēmumu dienests</t>
  </si>
  <si>
    <t>Rentgena u.c. kontroles iekārtu atjaunošana Muitas pārvaldes muitas kontroles puktos (MKP) uz ES ārējās robežas (fiziski un tehnoloģiski novecojušo iekārtu nomaiņa).  Tehnisko risinājumu pilnveide, izveidojot to integrētu vidi.</t>
  </si>
  <si>
    <t>3.1.1.8.</t>
  </si>
  <si>
    <t>Robežšķērsošanas punktu attīstība</t>
  </si>
  <si>
    <t>Valsts ieņēmumu dienests, Valsts robežsardze, Pārtikas un veterinārais dienests</t>
  </si>
  <si>
    <t xml:space="preserve">Robežšķērsošanas vietu "Pāternieki", "Terehova", "Grebņeva" modernizācijas pabeigšana, jaunas infrastruktūras izveide kontroles dienestu funkciju īstenošanai Uriekstes ielā 42, Rīgā, izveide. Projektēšanas uzdevuma izstrāde (t.sk. visi izpētes darbi) būvniecības ieceres izstrāde, būvniecības ieceres ekspertīze, būves ekspertīze,  būvniecības darbi (gan pārbūve, gan jaunbūve), teritorijas labiekārtošanas darbi, teritorijas labiekārtojuma elementu iegāde,  būvuzraudzība, autoruzraudzība, projekta vadība, kustamās mantas iegāde.
</t>
  </si>
  <si>
    <t>4.1.</t>
  </si>
  <si>
    <t>Veselības veicināšana un aprūpe</t>
  </si>
  <si>
    <t>4.1.1.</t>
  </si>
  <si>
    <t>“Nodrošināt vienlīdzīgu piekļuvi veselības aprūpei un stiprināt veselības sistēmu, tostarp primārās veselības aprūpes noturību, un sekmēt pāreju no aprūpes iestādē uz ģimenē un kopienā balstītu aprūpi”</t>
  </si>
  <si>
    <t>4.1.1.1.</t>
  </si>
  <si>
    <t>Ārstniecības iestāžu infrastruktūras attīstība</t>
  </si>
  <si>
    <t>VM</t>
  </si>
  <si>
    <t>Ārstniecības iestādes</t>
  </si>
  <si>
    <t>1. Ārstniecības iestāžu infrastruktūras attīstība
2. Ārstniecības iestāžu teritoriālās sadarbības attīstīšana
3. Izcilības centru izveide zināšanu pārnesē
4. Valsts un pašvaldību ārstniecības iestāžu fiziskās vides piekļūstamības uzlabošana</t>
  </si>
  <si>
    <t>4.1.1.2.</t>
  </si>
  <si>
    <t>P.Stradiņa klīniskās universitātes slimnīcas infrastruktūras attīstība</t>
  </si>
  <si>
    <t>P.Stradiņa klīniskā universitātes slimnīca</t>
  </si>
  <si>
    <t>P.Stradiņa klīniskās universitātes slimnīcas B korpusa būvniecība</t>
  </si>
  <si>
    <t>4.1.1.3.</t>
  </si>
  <si>
    <t xml:space="preserve">Primārās veselības aprūpes lomas stiprināšana, attīstot infrastruktūru </t>
  </si>
  <si>
    <t>Ārstniecības iestādes, pašvaldības, pašvaldības iestādes</t>
  </si>
  <si>
    <t>Ārstniecības iestādes, pašvaldības, pašvaldību iestādes</t>
  </si>
  <si>
    <t>IPIA/ APIA</t>
  </si>
  <si>
    <t>Ģimenes ārstu prakšu un primārās veselības aprūpes centru attīstība, bērnu zobārstniecība.</t>
  </si>
  <si>
    <t>4.1.1.4.</t>
  </si>
  <si>
    <t>Veselības aprūpes pārvaldības sistēmas stiprināšana un digitalizācija, attīstot digitālos risinājumus</t>
  </si>
  <si>
    <t>VM padotības iestādes</t>
  </si>
  <si>
    <t>Ārstniecības iestādes, sociālo pakalpojumu sniedzēji u.c.</t>
  </si>
  <si>
    <t>1.veselības nozares valsts informācijas sistēmu, tai skaitā, e-veselības sistēmas, ārstniecības personu un ārstniecības atbalsta personu reģistra pilnveidošana, uzturēšana, savstarpējā  integrācija un integrācija ar sociālo pakalpojumu sniedzēju IS; 
2.stacionāro ārstniecības iestāžu informācijas sistēmu attīstīšana,veselības aprūpes pakalpojumu pieejamības uzlabošanai;
3.uz cilvēku centrētu veselības jomas digitālo pakalpojumu attīstība un  pilnveide, telemedicīnas risinājumu ieviešana, pārrobežu datu apmaiņas un pakalpojumu platformas, risinājumu izstrāde, ieviešana un attīstīšana e-veselības digitālo pakalpojumu infrastruktūras ietvaros; 
4. jaunu datu vākšanas un analīzes IKT platformu un risinājumu izstāde, nenosodošas ziņošanas un mācīšanās sistēmas par pacientu drošību ieviešana, mākslīgā intelekta pielietošana; 
5.risinājumi digitālās veselības kiberdrošības stiprināšanai.</t>
  </si>
  <si>
    <t>4.1.1.5.</t>
  </si>
  <si>
    <t>Neatliekamās medicīniskās palīdzības dienesta attīstība</t>
  </si>
  <si>
    <t>Neatliekamās medicīniskās palīdzības dienests</t>
  </si>
  <si>
    <t>Autoparka atjaunošana ("tīrie transportlīdzekļi"), kā arī nepieciešamās infrastruktūras izveide, aprīkojuma un iekārtu iegāde.</t>
  </si>
  <si>
    <t>4.1.1.6.</t>
  </si>
  <si>
    <t>Hroniski slimo un nedziedināmi slimo pacientu aprūpei nepieciešamās infrastruktūras attīstība</t>
  </si>
  <si>
    <t xml:space="preserve">Ārstniecības iestādes </t>
  </si>
  <si>
    <t>Sociālo pakalpojumu sniedzēji</t>
  </si>
  <si>
    <t>Ēku atjaunošana, renovācija, būvniecība, medicīnas iekārtas paliatīvās aprūpes un HOSPICE pakalpojumu attīstīšanai</t>
  </si>
  <si>
    <t>4.1.2.</t>
  </si>
  <si>
    <t xml:space="preserve"> “Uzlabot vienlīdzīgu un savlaicīgu piekļuvi kvalitatīviem, ilgtspējīgiem un izmaksu ziņā pieejamiem veselības aprūpes, veselības veicināšanas un slimību profilakses pakalpojumiem, uzlabojot veselības aprūpes sistēmu efektivitāti un izturētspēju”</t>
  </si>
  <si>
    <t>4.1.2.1.</t>
  </si>
  <si>
    <t>Veselības veicināšanas un slimību profilakses pasākumu īstenošana vietējai sabiedrībai</t>
  </si>
  <si>
    <t>ESF</t>
  </si>
  <si>
    <t>Pašvaldības, Slimību profilakses un kontroles centrs, NVO</t>
  </si>
  <si>
    <t>Pašvaldības, pašvaldību iestādes, NVO, plānošanas reģioni</t>
  </si>
  <si>
    <t>1. vietējie veselības veicināšanas pasākumi par veselīgu uzturu, fiziskajām aktivitātēm un traumatisma profilaksi
2. vietējie pasākumi prenatālās un agrīnās bērnības vecāku prasmju programmas īstenošanai
3. vietējie veselības veicināšanas pasākumi atkarību mazināšanai
4. vietējie veselības veicināšanas pasākumi reproduktīvās veselības jomā 
5. veselības veicināšanas un slimību profilakses pieejas attīstība jauniešu centros pašvaldībās
6. psihiskās veselības (psihoemocionālās veselības) veicināšanas pasākumi</t>
  </si>
  <si>
    <t>4.1.2.2.</t>
  </si>
  <si>
    <t>Nacionāla mēroga veselības veicināšanas un slimību profilakses pasākumi</t>
  </si>
  <si>
    <t xml:space="preserve">Veselības ministrija, Veselības ministrijas padotības iestādes, </t>
  </si>
  <si>
    <t>Slimību profilakses un kontroles centrs, Neatliekamās medicīniskās palīdzības dienests, Izložu un azartspēļu uzraudzības inspekcija, ārstniecības iestādes, NVO</t>
  </si>
  <si>
    <t>1.īstenoti iedzīvotāju informēšanas pasākumi par vakcinācijas jautājumiem un infekcijas slimību profilaksi
2. centralizētie veselības veicināšanas pasākumi par veselīgu uzturu, fiziskajām aktivitātēm un traumatisma profilaksi
3. nacionāla līmeņa prenatālo un agrīnās bērnības vecāku prasmju programma
4. nacionāla līmeņa veselības veicināšanas pasākumi atkarību mazināšanai
5. nacionāla līmeņa veselības veicināšanas pasākumi reproduktīvās veselības jomā 
6. iedzīvotāju izglītošana  pirmās palīdzības sniegšanā
7. psihiskās veselības (psihoemocionālās veselības) veicināšanas pasākumi
8.sabiedrības veselības pētījumi</t>
  </si>
  <si>
    <t>4.1.2.3.</t>
  </si>
  <si>
    <t>Pasākumi atkarīgo personu resocializācijai un atgriešanai darba tirgū, kā arī preventīvie pasākumi jauniešiem</t>
  </si>
  <si>
    <t>Finanšu ministrija (Izložu un azartspēļu uzraudzības inspekcija)</t>
  </si>
  <si>
    <t>Veselības ministrija</t>
  </si>
  <si>
    <r>
      <t>1. Atkarības līmeņa un uzvedības monitoringa analītiskā rīka izstrāde, balstoties uz pētījumos par procesu atkarības riskiem un atkarības izraisošo procesu lietošanas tendencēm un paradumiem valstī iegūtajiem secinājumiem. 
2. Baltijas valstu apvienota no azartspēlēm un interaktīvajām izlozēm pašatteikušos personu reģistra izveide.</t>
    </r>
    <r>
      <rPr>
        <i/>
        <sz val="9"/>
        <rFont val="Times New Roman"/>
        <family val="1"/>
        <charset val="186"/>
      </rPr>
      <t xml:space="preserve">
</t>
    </r>
  </si>
  <si>
    <t>4.1.2.4.</t>
  </si>
  <si>
    <t>Pierādījumos balstītu narkotiku lietošanas profilakses programmu īstenošana un profilakses kvalitātes standartu ieviešana</t>
  </si>
  <si>
    <t>Iekšlietu ministrija</t>
  </si>
  <si>
    <t xml:space="preserve">IZM; VM; Pašvaldības (atkarību centri, sociālie dienesti, pašvaldību policijas), Slimību profilakses un kontroles centrs; Valsts policija, NVO, individuāli nozares eksperti, t.sk. no ārvalstīm; </t>
  </si>
  <si>
    <t xml:space="preserve">Galvenās atbalstāmās darbībās:
• Divu standartizētu programmu licences iegāde (iepirkums);
• Divu standartizētu programmu īstenošana (iepirkums);
• Programmu ieviešanas izvērtējums (iepirkums);
• Materiālu tulkošana;
• Pētījuma izstrāde (iepirkums);
• Eiropas Narkotiku lietošanas profilakse standartu (EDPQS) un Kvalitātes standartu un Eiropas Profilakses mācību programmas (EUPC) pielāgošana Latvijas situācijai;
• NVO intervenču pasākumi skolās;
• Apmācību (t.sk. e-vidē), semināru, konferenču organizācija;
• Paraugprakšu reģistra izveide un publicēšana atbildīgās iestādes mājas lapā, neveidojot IKT risinājumu;
• Administratīvās izmaksas
</t>
  </si>
  <si>
    <t>4.1.2.5.</t>
  </si>
  <si>
    <t>Uzlabot izglītības iespējas ārstniecības personām, t.sk. uzlabojot tālākizglītības pieejamību</t>
  </si>
  <si>
    <t>Ārstniecības iestādes, biedrības un nodibinājumi, padotības iestādes, augstākās izglītības iestādes</t>
  </si>
  <si>
    <t>Ārstniecības personu un ārstniecības atbalsta personu profesionālās pilnveides nodrošināšana, tai skaitā tālākizglītības sistēmas izveide, uzturēšana un attīstība, izcilības centru darbības nodrošināšana zināšanu pārnesē</t>
  </si>
  <si>
    <t>4.1.2.6.</t>
  </si>
  <si>
    <t>Piesaistīt un noturēt ārstniecības personas darbam valsts apmaksāto veselības aprūpes pakalpojumu sektorā, īpaši stacionāros</t>
  </si>
  <si>
    <t>Ārstniecības iestādes, padotības iestādes</t>
  </si>
  <si>
    <t>1. kompensācijas par profesionālās darbības uzsākšanu vai atsākšanu veselības aprūpē; 
2. mentoringa programmu, karjeras un talantu vadības programmu ieviešana</t>
  </si>
  <si>
    <t>4.1.2.7.</t>
  </si>
  <si>
    <t>Pilnveidot pacientu drošību un aprūpes kvalitāti</t>
  </si>
  <si>
    <t>Slimību profilakses un kontroles centrs, Nacionālais veselības dienests</t>
  </si>
  <si>
    <t>1. Pētījumi veselības aprūpes kvalitātes novērtēšanai un uzlabošanai;
2. Kvalitātes indikatoru un uz starptautiski atzītām vadlīnijām profesionāļu izstrādātu klīnisko algoritmu (kas pielāgo klīnisko vadlīniju pielietošanu vietējiem ierobežojumiem un apstākļiem), klīnisko pacientu ceļu (kas soli pa solim izklāsta ārstēšanas procesu no pacienta skatu punkta, demonstrējot skaidru un saprotamu plānu) ieviešana visās veselības aprūpes jomās, prioritāri tajās, kam ir būtiska ietekme uz priekšlaicīgu mirstību, priekšlaicīgu darbspēju zaudējumu;
3.Cilvēkresursu kapacitātes stiprināšana kvalitātes nodrošināšanas sistēmas ietvaros;
4.Sabiedrības informēšana par aktualitātēm nozarē, veselības aprūpes pakalpojumu saņemšanas iespējām;
5. Pacientu apmierinātības ar veselības aprūpi novērtēšana;
6.Strīdu risināšanas efektīvi mehānismi veselības aprūpes sistēmā</t>
  </si>
  <si>
    <t>4.2.</t>
  </si>
  <si>
    <t>Izglītība, prasmes un mūžizglītība</t>
  </si>
  <si>
    <t>4.2.1.</t>
  </si>
  <si>
    <t>“Uzlabot vienlīdzīgu piekļuvi iekļaujošiem un kvalitatīviem pakalpojumiem izglītības, mācību un mūžizglītības jomā, attīstot pieejamu infrastruktūru, tostarp, veicinot noturību izglītošanā un mācībā attālinātā un tiešsaistes režīmā”</t>
  </si>
  <si>
    <t>4.2.1.1.</t>
  </si>
  <si>
    <t>Infrastruktūras izveide starpnozaru sadarbības un atbalsta sistēmas izveidei bērnu attīstībai</t>
  </si>
  <si>
    <t>Pārresoru koordinācijas centrs (Pedagoģiski psiholoģiskais atbalsta dienests)</t>
  </si>
  <si>
    <t>Pārresoru koordinācijas centrs, LM, VM, TM, IZM, pašvaldības</t>
  </si>
  <si>
    <t>Infrastruktūras uzlabojumi vispatveroša, integrēta, uz indivīda vajadzībām orientēta diagnostikas, profilakses aktivitāšu, konsultatīvā un atbalsta pakalpojumu kopuma īstenošanai bērnu veselīgai attīstībai un sekmīgai pašrealizācijai mūža garumā, t.sk.:
- pedagoģiski psiholoģiskā atbalsta dienesta telpu pielāgošana, 
- autotransports pakalpojumu mobilitātes nodrošināšanai.</t>
  </si>
  <si>
    <t>4.2.1.2.</t>
  </si>
  <si>
    <t xml:space="preserve">Izveidot asistīvo tehnoloģiju (tehnisko palīglīdzekļu) apmaiņas sistēmu izglītības iestādēm </t>
  </si>
  <si>
    <t>Valsts izglītības satura centrs, IZM</t>
  </si>
  <si>
    <t>Asistīvo tehnoloģiju (tehnisko palīglīdzekļu) apmaiņas sistēmas izglītības iestādēm izveide, tai skaitā asistīvo tehnoloģiju (tehnisko palīglīdzekļu) apmaiņas sistēmas apraksta izstrāde,  sistēmas darbības nodrošināšanā iesaistīto speciālistu un izglītības iestāžu darbinieku apmācība; asistīvo tehnoloģiju (tehnisko palīglīdzekļu) iegāde; asistīvo tehnoloģiju (tehnisko palīglīdzekļu) apmaiņas sistēmas ieviešana (izmēģinājumprojekta īstenošana izglītības iestādēs un izmēģinājumprojekta rezultātu izvērtēšana); informācijas un publicitātes pasākumi par projekta īstenošanu</t>
  </si>
  <si>
    <t>"Uzlabot vienlīdzīgu piekļuvi iekļaujošiem un kvalitatīviem pakalpojumiem izglītības, mācību un mūžizglītības jomā, attīstot pieejamu infrastruktūru, tostarp, veicinot noturību izglītošanā un mācībā attālinātā un tiešsaistes režīmā”</t>
  </si>
  <si>
    <t>4.2.1.3.</t>
  </si>
  <si>
    <t>Infrastruktūras un mācību vides pilnveide efektīvas, kvalitatīvas un mūsdienīgas izglītības īstenošanai speciālās izglītības iestādēs</t>
  </si>
  <si>
    <t>pašvaldības</t>
  </si>
  <si>
    <t>Speciālās izglītības efektīva nodrošināšana, sakārtojot speciālās izglītības iestāžu tīklu, pilnveidojot infrastruktūru un sniedzot nepieciešamo materiāltehnisko nodrošinājumu, nosakot speciālās izglītības vajadzību grozu un nodrošinot mācību līdzekļus un atbalsta pasākumus speciālās izglītības īstenošanai</t>
  </si>
  <si>
    <t>4.2.1.4.</t>
  </si>
  <si>
    <t>Izglītības iestāžu nodrošinājums pilnveidotā vispārējās izglītības satura kvalitatīvai ieviešanai pirmsskolas izglītības pakāpē</t>
  </si>
  <si>
    <t xml:space="preserve">pašvaldības </t>
  </si>
  <si>
    <t xml:space="preserve">Pirmsskolas izglītības iestāžu nodrošināšana ar mūsdienīgas un kvalitatīvas izglītības īstenošanai nepieciešamajiem  resursiem - mācību līdzekļiem, izglītības tehnoloģijām un aprīkojumu (piemēram, portatīvais dators, projektors, kopētājs/printeris, laminators, fotokamera, u.c.), sporta inventāru </t>
  </si>
  <si>
    <t>4.2.1.5.</t>
  </si>
  <si>
    <t>Izglītības iestāžu nodrošinājums pilnveidotā vispārējās izglītības satura kvalitatīvai ieviešanai pamata un vidējās izglītības pakāpē</t>
  </si>
  <si>
    <t>pašvaldības, valsts dibinātās izglītības iestādes, kas īsteno vispārējo pamata un vidējo izglītību, t.sk. profesionālās izglītības iestādes, koledžas</t>
  </si>
  <si>
    <t>Izglītības iestāžu nodrošināšana ar pilnveidotā vispārējās izglītības mācību satura ieviešanai nepieciešamajiem  resursiem visā izglītības sistēmā - mācību līdzekļiem, informācijas datu bāzēm (nodrošināšana, uzturēšana), izglītības tehnoloģijām un aprīkojumu (piemēram, dators, projektori, STEM vajadzībām nepieciešamais aprīkojums un mācību materiāli), t.sk. IKT aprīkojums pilnveidotā vispārējās vidējās izglītības satura padziļināto kursu īstenošanai, sporta inventāru *</t>
  </si>
  <si>
    <t>4.2.1.6.</t>
  </si>
  <si>
    <t xml:space="preserve">Profesionālās izglītības iestāžu un koledžu mācību vide nozarēm aktuālo prasmju apguvei </t>
  </si>
  <si>
    <t>Profesionālās izglītības iestādes, koledžas</t>
  </si>
  <si>
    <t xml:space="preserve">Profesionālās izglītības iestāžu un koledžu infrastruktūras un mācību vides modernizācija, tostarp poligonu un darbnīcu izveide, materiāltehniskās bāzes nodrošināšana jaunām izglītības programmām atbilstoši nākotnes vajadzībām pēc prasmēm, tostarp ekotehnoloģiju jomā, digitalizācija elastīgā mācību piedāvājuma nodrošināšanai, kā arī  mūsdienīgu tehnoloģisko un saturisko risinājumu ieviešana profesionālās izglītības iestāžu un koledžu  mācību/izglītības piedāvājumā, t.sk. tautsaimniecības vajadzību analīze un prognozēšana līdz prasmju līmenim, jauno un digitālo tehnoloģiju ieviešana.
</t>
  </si>
  <si>
    <t>4.2.1.7.</t>
  </si>
  <si>
    <t>Pirmsskolas izglītības infrastruktūras attīstība</t>
  </si>
  <si>
    <t>Pašvaldības, to iestādes, pašvaldību kapitālsabiedrības</t>
  </si>
  <si>
    <t xml:space="preserve">Pašvaldību pirmsskolas izglītības iestāžu ēku vai atsevišķu telpu būvniecība  jaunu vietu izveidei pirmsskolas vecuma bērnu uzņemšanai, t.sk. piebūves un citi pirmsskolas izglītības pieejamību veicinoši risinājumi, piemēram, vides pieejamības uzlabošana. Teritorijas labiekārtošana.
</t>
  </si>
  <si>
    <t>2023.g. IV cet 
Uzsaukums par elastības finansējumu plānots 2026.g.</t>
  </si>
  <si>
    <t xml:space="preserve">4.2.1.8. </t>
  </si>
  <si>
    <t>Augstskolu studiju vides modernizācija</t>
  </si>
  <si>
    <t>Augstskolas, koledžas, zinātniskās institūcijas</t>
  </si>
  <si>
    <t>Augstskolu STEM, tai skaitā radošo industriju un medicīnas, studiju vides attīstība, tostarp infrastruktūras un aprīkojuma modernizācija, industrijai 4.0 atbilstošo tehnoloģiju ieviešana studiju procesā, koplietošanas risinājumu ieviešana</t>
  </si>
  <si>
    <t>4.2.2.</t>
  </si>
  <si>
    <t xml:space="preserve">“Uzlabot izglītības un mācību sistēmu kvalitāti, iekļautību, efektivitāti un nozīmīgumu darba tirgū, tostarp ar neformālās un ikdienējās mācīšanās validēšanas palīdzību, lai atbalstītu pamatkompetenču, tostarp uzņēmējdarbības un digitālo prasmju, apguvi, un sekmējot duālās apmācības sistēmu un māceklības ieviešanu” </t>
  </si>
  <si>
    <t>4.2.2.1.</t>
  </si>
  <si>
    <t>Kvalitatīvas un mūsdienīgas izglītības īstenošana pirmsskolas izglītības pakāpē</t>
  </si>
  <si>
    <t>Pirmsskolas izglītības iestāžu nodrošināšana ar atbalstu pasākumu un iestāžu (muzeji, u.c.) apmeklējumam</t>
  </si>
  <si>
    <t>4.2.2.2.</t>
  </si>
  <si>
    <t>Kvalitatīvas un mūsdienīgas izglītības īstenošana pamata un vidējās izglītības pakāpē</t>
  </si>
  <si>
    <t>pašvaldības, profesionālās izglītības iestādes (kas īsteno vispārējo izglītību), VISC</t>
  </si>
  <si>
    <t>augstākās izglītības iestādes, Valsts izglītības attīstības aģentūra, Izglītības kvalitātes valssts dienests</t>
  </si>
  <si>
    <t xml:space="preserve">1) Izglītības iestāžu nodrošināšana ar pilnveidotā vispārējās izglītības mācību satura kvalitatīvai ieviešanai nepieciešamajiem  atbalsta pasākumiem, t.sk. iestāžu (muzeji, uzņēmumi, laboratorijas, u.c.) apmeklējumam; 
2) Atbalsts mācību iniciatīvām kompetenču satura kvalitatīvai ieviešanai un talantu attīstībai, paredzot starpdisciplinārus pasākumus, kas saistīti ar mācību un audzināšanas darba saturu, izglītības tehnoloģijām un karjeras attīstības atbalstu, tostarp pasākumus vecākiem un metodisko atbalstu vadības komandām un pedagogiem; karjeras attīstības atbalsta funkcijas nodrošinājums izglītības iestādēs (pasākumi skolēniem, viņu vecākiem informatīvs un metodisks atbalsts pedagogiem un karjeras atbalstā iesaistītajiem speciālistiem); 
3) atbalsts nacionāla un starptautiska mēroga pasākumu īstenošanai skolēnu talantu attīstībai (olimpiādes; skolēnu zinātniski pētnieciskā darbība; metodiskais atbalsts pedagogiem; talantu tīklošanās, sadarbība); 
4) pilotprojekti un pieredzes apmaiņa, lai veicinātu vispārējās un profesionālas izglītības kvalitāti un pieejamību, t.sk nodrošinātu iekļaujošu izglītību, kā arī paaugstinātu izglītojamo īpatsvaru ar augstiem mācību sasniegumiem.      </t>
  </si>
  <si>
    <t>4.2.2.3.</t>
  </si>
  <si>
    <t>Pedagogu metodiskā atbalsta centra izveide profesijas attīstībai un prestiža uzlabošanai</t>
  </si>
  <si>
    <t>VISC</t>
  </si>
  <si>
    <t>augstākās izglītības iestādes, NVO, pašvaldības, profesionālās izglītības iestādes</t>
  </si>
  <si>
    <t>Pasākuma ietvaros plānota pedagogu metodiskā atbalsta sistēmas izveidošana ar mērķi koordinēt pedagogu profesionālās kompetences pilnveidi valsts un reģionālā līmenī, īstenojot šādas funkcijas: pedagogu profesionālās pilnveides vajadzību analīze, pedagogu profesionālās kompetences pilnveide,  jaunu metodiku izstrāde, sadarbības koordinēšana starp vispārējās, profesionālās un augstākās izglītības iestādēm, metodiskā atbalsta nodrošināšana pedagogiem, sadarbības un pieredzes apmaiņas tīkla veidošana un uzturēšana, prakšu vadītāju un darba vidē balstītu (DVB) mācību īstenotāju profesionālā un pedagoģiskā  pilnveide, jauno pedagogu paaudzes veidošana profesionālajā izglītībā, veicinot pedagogu profesionālo organizāciju darbību profesijas attīstībai.</t>
  </si>
  <si>
    <t>4.2.2.4.</t>
  </si>
  <si>
    <t>Izglītības kvalitātes monitoringa sistēmas attīstība un nodrošināšana</t>
  </si>
  <si>
    <t>Valsts izglītības satura centrs, Izglītības kvalitātes valsts dienests, pašvaldības</t>
  </si>
  <si>
    <t>Izglītības kvalitātes, t.sk. izglītības procesa, satura, vides un pārvaldības  uzraudzībai plānota jaunu instrumentu izveidošana un aprobācija visos izglītības līmeņos, t.sk. profesionālajā izglītībā un augstākajā izglītībā, kā arī plānota esošo instrumentu pilnveide, t.sk. sekmējot izglītības iestāžu pāreju uz izglītības iestāžu darbību pēc “mācīšanās organizācija” pamatprincipiem; izglītības kvalitātes monitoringā iesaistīto darbinieku un ekspertu (IZM, Valsts izglītības satura centra, Izglītības kvalitātes valsts dienesta, pašvaldību izglītības eksperti u.c.) mācības, nodrošinot efektīvu sistēmas ieviešanu un vadību (pašvaldības loma, iesaiste) un atbalsta instrumentu izglītības kvalitātes pilnveidei izstrāde</t>
  </si>
  <si>
    <t>4.2.2.5.</t>
  </si>
  <si>
    <t>Dalība starptautiskos izglītības pētījumos izglītības kvalitātes monitoringa sistēmas attīstībai un nodrošināšanai</t>
  </si>
  <si>
    <t>Centrālā statistikas pārvalde, augstākās izglītības iestādes</t>
  </si>
  <si>
    <t>Nodrošināta dalība starptautiskajos salīdzinošajos izglītības pētījumos (piemēram, OECD PISA, TALIS, INES, CERI, PIAAC, IEA PIRLS, TIMSS, ICILS, ICCS), kā arī sekundāro pētījumu veikšana; Izglītības kvalitātes starptautiskos ekspertu komandu piesaistē izglītības kvalitātes sistēmas pilnveidei, piemēram, Pasaules Banka, Eiropas Komisija un starptautiski salīdzināmu datu iegūšana un analīze par Latvijas izglītības sistēmas kvalitātes dažādiem aspektiem</t>
  </si>
  <si>
    <t>2022.g. III cet 
(INFO ZIŅOJUMS TAP 31.01.2022.)</t>
  </si>
  <si>
    <t>4.2.2.6.</t>
  </si>
  <si>
    <t>Cikliskas institucionālās akreditācijas ieviešana augstākajā izglītībā</t>
  </si>
  <si>
    <t>Akadēmiskās informācijas centrs</t>
  </si>
  <si>
    <t xml:space="preserve">1) Vadlīniju un vērtēšanas metodikas izstrāde atbilstoši jaunajam institucionālās akreditācijas regulējumam
2) E-platformas funkcionalitātes papildināšana un pilnveide (simulācijas)
3) Akreditācijas ekspertu, akreditācijas aģentūras (AIKA) un augstskolu darbinieku mācības institucionālās akreditācijas nodrošināšanai
4) Pilotakreditāciju īstenošana
</t>
  </si>
  <si>
    <t>4.2.2.7.</t>
  </si>
  <si>
    <t>Indukcijas gada ieviešana pedagogu sagatavošanas studiju programmās</t>
  </si>
  <si>
    <t>1) Indukcijas gada atbalsts pedagogu sagatavošanas studiju programmu abolventiem 1 gadu pēc skolotāja kvalifikācijas iegūšanas (profesionālās pilnveides grupas, personīgās izaugsmes piezīmes, stundu vērošana)
2) Mērķstipendijas indukcijas gada dalībniekiem</t>
  </si>
  <si>
    <t xml:space="preserve">“Uzlabot izglītības un mācību sistēmu kvalitāti, iekļautību, efektivitāti un nozīmīgumu darba tirgū, tostarp ar neformālās un ikdienējās mācīšanās validēšanas palīdzību, lai atbalstītu pamatkompetenču, tostarp uzņēmējdarbības un digitālo prasmju, apguvi, un sekmējot duālo mācību sistēmu un māceklības ieviešanu” </t>
  </si>
  <si>
    <t>4.2.2.8.</t>
  </si>
  <si>
    <t>Latviešu valodas apguves piedāvājuma paplašināšana</t>
  </si>
  <si>
    <t>Latviešu valodas kā svešvalodas skolotāju izglītības satura izstrāde un īstenošana (sagatavojot 30 - 40 skolotājus gadā) un skolotāju/izglītotāju-multiplikatoru sagatavošana, lai popularizētu mūsdienīgas latviešu valodas mācīšanas metodes skolēniem un pieaugušajiem</t>
  </si>
  <si>
    <t>4.2.2.9.</t>
  </si>
  <si>
    <t>Izglītības procesa individualizācija un starpnozaru sadarbība profesionālās izglītības izcilībai</t>
  </si>
  <si>
    <t>Valsts izglītības satura centrs</t>
  </si>
  <si>
    <t xml:space="preserve">Latvijas Darba devēju konfederācija, Latvijas Brīvo arodbiedrību savienība, Lauksaimnieku Organizāciju Sadarbības padome, Latvijas Nacionālais kultūras centrs, Izglītības kvalitātes valsts dienests, Nozaru ekspertu padomes, profesionālās izglītības iestādes, profesionālās izglītības kompetences centri, Valsts izglītības attīstības aģentūra
</t>
  </si>
  <si>
    <t xml:space="preserve">1)  Atbalsts profesionālās izglītības mācību satura pilnveides pasākumiem, digitālizācijas procesu ieviešana, elastīga izglītības piedāvājuma radīšana un tā koordinēta nodrošināšana pieaugušajiem (E-NKS ieviešama, 5.LKI  MIP un PKE  satura izstrāde, moduļu/ kvalifikācijas daļas pārbaudījumu satura aprobācija  PII, mehānisma izveide profesionālās kvalifikācijas piešķiršanai ar centralizētu organizāciju – nozares eksaminācijas centru); PIKC metodisko jomu stiprināšana; 
2) Profesionālās izglītības iestāžu un koledžu sadarbības ar nozarēm un uzņēmumiem stiprināšana, tostarp darba vidē balstītu mācību īstenošana;
</t>
  </si>
  <si>
    <t>Profesionālās izglītības kompetences centri</t>
  </si>
  <si>
    <t xml:space="preserve">
</t>
  </si>
  <si>
    <t xml:space="preserve">Atbalsts Profesionālās izglītības kompetences centru partnerības projektiem inovāciju ieviešanai un labās prakses pārnesei profesionālajā izglītībā </t>
  </si>
  <si>
    <t>VIAA</t>
  </si>
  <si>
    <t xml:space="preserve">Valsts izglītības satura centrsprofesionālās izglītības iestādes, profesionālās izglītības kompetences centri,
</t>
  </si>
  <si>
    <t>Prasmju meistarības konkursu organizēšana nacionalajā un starptautiskajā līmenī un talantu attīstības atbalsts;</t>
  </si>
  <si>
    <t>4.2.2.10.</t>
  </si>
  <si>
    <t>Akadēmiskās karjeras sistēmas reformas ieviešana</t>
  </si>
  <si>
    <t>1) Atbalsts akadēmiskā personāla kompetenču modeļa ieviešanai, personāla atlases un motivēšanas sistēmas pilnveidei un  prognozējamās karjeras jeb tenūrgaitas sistēmas un tenūramatu institucionalizēšanai
2) Pilotprojektu īstenošana profesoru vietu izveidei, tostarp jaunos pētnieciskos virzienos un jomās, kurās izveidoti RIS3 izcilības centri</t>
  </si>
  <si>
    <t>4.2.2.11.</t>
  </si>
  <si>
    <t>Studiju procesa digitalizācija</t>
  </si>
  <si>
    <t>Digitālo risinājumu, tai skaitā koplietošanas risinājumu, ieviešana augstākajā izglītībā, tehnoloģiju ieviešana un attīstība studiju procesā, jo īpaši mācīšanas un mācīšanās procesa digitalizācijā un student-centrēta mācību procesa nodrošināšanā, studiju satura digitalizācija un progresīvo digitālo kompetenču, tai skaitā pedagoģiski digitālo kompetenču, attīstība</t>
  </si>
  <si>
    <t>4.2.3.</t>
  </si>
  <si>
    <t>“Sekmēt to, lai – jo īpaši nelabvēlīgā situācijā esošām grupām – būtu vienlīdzīga piekļuve kvalitatīvai un iekļaujošai izglītībai un mācībām un iespēja to iegūt, sākot ar pirmsskolas izglītību un aprūpi un vispārējās izglītības un profesionālās izglītības un mācību gaitā līdz pat augstākajai izglītībai un pieaugušo izglītībai un mācībām, tostarp veicināt mācību mobilitāti visiem un atvieglot piekļūstamības iespējas personām ar invaliditāti”</t>
  </si>
  <si>
    <t>4.2.3.1.</t>
  </si>
  <si>
    <t>Integrēta "skola-kopiena" sadarbības programma atstumtības riska mazināšanai izglītības iestādēs</t>
  </si>
  <si>
    <t>Izglītības kvalitātes valsts dienests</t>
  </si>
  <si>
    <t>Integrēta skola-kopiena (pašvaldība, tās dienesti, vecāki un citi kopienas locekļi) sadarbības programmas izveide un īstenošana, nodrošinot starpinstitūciju sadarbību un koordināciju (a) individuālam izglītojamo mācīšanās atbalstam (priekšlaicīgas mācību pārtraukšanas riskam pakļautiem izglītojamiem, speciālām vajadzībām, mācīšanās grūtībām, sociāli ekonomiskiem riskiem pakļautiem bērniem, pāridarīšanai pakļautiem bērniem u.c.), t.sk. atbalsts priekšlaicīgas mācību pārtraukšanas risku novērtēšanai un vadībai, (b) efektīvu darbu ar reemigrējušiem un imigrantu bērniem, kā arī mazākumtautībām, aktīvi iesaistot vecākus, ģimenes, citus sabiedrības locekļus, (c) ārpus formālās izglītības (t.sk. interešu izglītības) mērķtiecīgai nodrošināšanai izglītības iestādē</t>
  </si>
  <si>
    <t>4.2.3.2.</t>
  </si>
  <si>
    <t>Interešu izglītības, brīvā laika un bērnu pieskatīšanas pakalpojumu pieejamības paplašināšana sociālās atstumtības riskam pakļautiem izglītojamajiem un bērniem ar speciālām vajadzībām</t>
  </si>
  <si>
    <t>(nepieciešamības gadījumā tiks precizēts)</t>
  </si>
  <si>
    <t>1. Atbalsts interešu izglītības  pieejamības nodrošināšanai pie citiem īstenotājiem, ārpus izglītības iestādes, primāri atbalstot  maznodrošinātos un  sociālā riska grupas, atbalstu plānojot gan pasākumu apmeklēšanai, gan mācību līdzekļu atbalstam. 
2. Brīvā laika un bērnu pieskatīšanas pakalpojumu pieejamības nodrošināšanai, atbalstu plānojot gan speciālistu piesaistei, gan darba materiāliem.</t>
  </si>
  <si>
    <t>4.2.3.3.</t>
  </si>
  <si>
    <t xml:space="preserve">Pilsonisko līdzdalību veicinošu kultūras pakalpojumu pieejamības veicināšana
</t>
  </si>
  <si>
    <t>KM</t>
  </si>
  <si>
    <t>Latvijas Nacionāais kultūras centrs</t>
  </si>
  <si>
    <t>Pašvaldības un citi izglītības iestāžu dibinātāji, 
valsts un pašvaldību kultūras iestādes,
privātā, t.sk., nevalstiskā sektora kultūras iestādes,Valsts kultūrkapitāla fonds</t>
  </si>
  <si>
    <t xml:space="preserve">Pilsonisko līdzdalību veicinošu kultūras pakalpojumu pieejamības nodrošināšana neatkarīgi no dzīves vietas, ģimenes sociāli ekonomiskā stāvokļa utt., tā veicinot mācību motivāciju un arī piederības sajūtu valstij;
- programmas administrēšana un tehniskā nodrošināšana. 
</t>
  </si>
  <si>
    <t>“Sekmēt to, lai – jo īpaši nelabvēlīgā situācijā esošām grupām – būtu vienlīdzīga piekļuve kvalitatīvai un iekļaujošai izglītībai un mācībām un iespēja to iegūt, sākot ar pirmsskolas izglītību un aprūpi un vispārējās izglītības un profesionālās izglītības un mācību gaitā līdz pat augstākajai izglītībai un pieaugušo izglītībai un mācībām, tostarp veicināt mācību mobilitāti visiem un atvieglot piekļūstamības iespējas personām ar invaliditātii”</t>
  </si>
  <si>
    <t>4.2.3.4.</t>
  </si>
  <si>
    <t>Sekmēt NEET jauniešu integrēšanos izglītībā un nodarbinātībā</t>
  </si>
  <si>
    <t>Jaunatnes starptautisko programmu aģentūra</t>
  </si>
  <si>
    <t>pašvaldības, NVO</t>
  </si>
  <si>
    <t>Individuālas pasākumu programmas izstrāde un īstenošana NEET jauniešiem, lai sekmētu to atgriešanos izglītībā vai nodarbinātības uzsākšanu, nodrošinot programmas īstenošanas laikā jaunietim individuālu mentora atbalstu, pašvaldības dienestu atbalstu, vienaudžu atbalstu un mācību iespējas</t>
  </si>
  <si>
    <t>4.2.4.</t>
  </si>
  <si>
    <t>“Veicināt mūžizglītību, jo īpaši piedāvājot elastīgas prasmju pilnveides un pārkvalifikācijas iespējas visiem, ņemot vērā uzņēmējdarbības un digitālās prasmes, labāk prognozējot pārmaiņas un vajadzību pēc jaunām prasmēm, pamatojoties uz darba tirgus vajadzībām, atvieglojot karjeras maiņu un sekmējot profesionālo mobilitāti”</t>
  </si>
  <si>
    <t>4.2.4.1.</t>
  </si>
  <si>
    <t>Atbalsts nozaru vajadzībās balstītai pieaugušo izglītībai</t>
  </si>
  <si>
    <t>Biedrības un nodibinājumi</t>
  </si>
  <si>
    <t xml:space="preserve">Atbalsts komersantu nodarbināto apmācībām darbaspēka produktivitātes paaugstināšanai </t>
  </si>
  <si>
    <t xml:space="preserve">Darba devējus un darba ņēmējus pārstāvošas institūcijas un valsts institūcija (partnerība)/ darba devēju un/vai darba ņēmēju organizācijas </t>
  </si>
  <si>
    <t>1) publiskās un privātās partnerības instrumentu attīstība prasmju fondu izveidei, t.sk. definējot kritērijus/ nosacījumus prasmju fondu darbības principiem (APIA) 
2) Prasmju fonda pilotēšanai atsevišķās nozarēs (IPIA): Piltoprogramma indikatīvi divās nozarēs (būvniecība, informācijas un komunikācijas tehnoloģijas nozare); arodbiedrību dialogs un darbs ar darba devējiem, nodarbināto prasmju fonda iedzīvināšanai, tostarp mācību vajadzību identificēšanai un mācību piedāvājuma atbilstības ekspertīzei; kā arī  atbalsts mācībām (profesionālās kompetences pilnveide, modulārās programmas apguve vai individuālas mācības darba vietā, kā arī profesionālās tālākizglītības programmu apguve u.c.)</t>
  </si>
  <si>
    <t>4.2.4.2.</t>
  </si>
  <si>
    <t>Atbalsts pieaugušo individuālajās vajadzībās balstītai pieaugušo izglītībai</t>
  </si>
  <si>
    <t>Valsts izglītības attīstības aģentūra</t>
  </si>
  <si>
    <t>Profesionālās izglītības iestādes, t.sk. profesionālās izglītības kompetences centri, augstākās izglītības iestādes, Valsts izglītības satura centrs, Pieaugušo izglītības centri, pašvaldības (plānošanas reģioni)</t>
  </si>
  <si>
    <t xml:space="preserve">1) atbalsts pieaugušajiem nepieciešamo zināšanu un prasmju apguvei, tostarp  individuālo mācību vajadzību noteikšanai un personu profilēšanai, kā arī mācību šķēršļu pārvarēšanai (t.sk. mobilitātēs atbalsts, bērnu pieskatīšanas atbalsts u.c.)
2) elastīga mācību piedāvājuma attīstība; pieaugušo izpratnes un motivācijas veicināšana par mācīšanos,
3) minimālo zināšanu un digitālo prasmju standarta mācību programmas izstrāde pēc amatu un zināšanu līmeņiem, nodarbināto testēšana un sertifikācija; 
</t>
  </si>
  <si>
    <t>4.2.4.3.</t>
  </si>
  <si>
    <t>Digitālo prasmju pilnveide</t>
  </si>
  <si>
    <t>Valsts pārvaldes iestādes (VARAM)</t>
  </si>
  <si>
    <t>Valsts pārvaldes iestādes, pašvaldības,  atvasinātas publisko tiesību juridiskā personas (publiski nodibinājumi), kas veicina sabiedrības integrāciju, nevalstiskās organizācijas</t>
  </si>
  <si>
    <t xml:space="preserve">Atbalsts sabiedrības digitālo iespēju izmantošanas veicināšanai, paaugstinot informācijas un komunikācijas tehnoloģiju (IKT) iespēju izmantošanu iedzīvotājiem, atbalstot e-prasmju komunikācijas un mācību pasākumus, veicinot atvērto datu, atvērto digitālo risinājumu un platformu plašāku izmantošanu. Atbalsts digitālo aģentu un mentoru tīkla un kompetenču attīstībai un pamatprasmju nodošanas aktivitātēm. </t>
  </si>
  <si>
    <t>4.3.</t>
  </si>
  <si>
    <t>Nodarbinātība un sociālā iekļaušana</t>
  </si>
  <si>
    <t>4.3.1.</t>
  </si>
  <si>
    <t>“Veicināt sociāli atstumto kopienu, mājsaimniecību ar zemiem ienākumiem un nelabvēlīgā situācijā esošo grupu, tostarp cilvēku ar īpašām vajadzībām sociāli ekonomisko integrāciju, īstenojot integrētas darbības, tostarp nodrošinot mājokli un sociālos pakalpojumus”</t>
  </si>
  <si>
    <t>4.3.1.1.</t>
  </si>
  <si>
    <t xml:space="preserve">Labklājības ministrijas infrastruktūras pieejamības nodrošināšana
</t>
  </si>
  <si>
    <t>LM</t>
  </si>
  <si>
    <t>VSIA "Šampētera nams"</t>
  </si>
  <si>
    <t>1. Projekta īstenošanu pamatojošās dokumentācijas izstrāde;
2. LM ēkas un telpu pārbūve vai atjaunošana (tai skaitā būvekspertīze, būvuzraudzība, autoruzraudzība) un teritorijas labiekārtošana;
3. Materiāltehniskā nodrošinājuma iegāde.</t>
  </si>
  <si>
    <t>2023.g. IV cet
 Atlases uzsākšanas laiks var mainīties, tiks vērtēta situācijau būvniecības nozarē saistībā ar izmaksu svārstībām</t>
  </si>
  <si>
    <t>4.3.1.2.</t>
  </si>
  <si>
    <t xml:space="preserve">Pakalpojumu kvalitātes un pieejamības uzlabošana, tuvinot VSAC filiāles kopienā sniegtajiem (ģimeniskā vidē pietuvinātiem) pakalpojumiem 
</t>
  </si>
  <si>
    <t>Valsts sociālās aprūpes centri</t>
  </si>
  <si>
    <t>1. Projekta īstenošanu pamatojošās dokumentācijas izstrāde;
2. Jaunu ģimeniskai videi pietuvinātu pakalpojumu sniegšanas vietu izbūve (tai skaitā būvekspertīze, būvuzraudzība, autoruzraudzība) un teritorijas labiekārtošana, kā arī nekustamā īpašuma iegāde;
3. Materiāltehniskā nodrošinājuma iegāde.</t>
  </si>
  <si>
    <t>4.3.1.3.</t>
  </si>
  <si>
    <t>Sociālo mājokļu atjaunošana vai jaunu sociālo mājokļu būvniecība</t>
  </si>
  <si>
    <t>līdz 85%</t>
  </si>
  <si>
    <t>CFLA/ 
Pašvaldības</t>
  </si>
  <si>
    <t>Jaunu sociālo mājokļu būvniecība vai esošo atjaunošana</t>
  </si>
  <si>
    <t>4.3.1.4.</t>
  </si>
  <si>
    <t>Vides pieejamības uzlabošana daudzdzīvokļu ēkās, izbūvējot liftus</t>
  </si>
  <si>
    <t>Daudzdzīvokļu dzīvojamās ēkas īpašnieki</t>
  </si>
  <si>
    <t>CFLA/
Pašvaldības</t>
  </si>
  <si>
    <t>Liftu izbūve daudzdzīvokļu dzīvojamā ēkā</t>
  </si>
  <si>
    <t>4.3.1.5.</t>
  </si>
  <si>
    <t>Sabiedrībā balstīto sociālo pakalpojumu infrastruktūras izveide un attīstība</t>
  </si>
  <si>
    <t>1) Projekta īstenošanu pamatojošās dokumentācijas izstrāde; 
2) jaunu sabiedrībā balstītu sociālo pakalpojumu sniegšanas vietu izbūve (tai skaitā būvekspertīze, būvuzraudzība, autoruzraudzība) un teritorijas labiekārtošana; 
3) materiālhniskā nodrošinājuma iegāde.</t>
  </si>
  <si>
    <t>4.3.2.</t>
  </si>
  <si>
    <t xml:space="preserve">"Kultūras un tūrisma lomas palielināšana ekonomiskajā attīstībā, sociālajā iekļaušanā un sociālajās inovācijās" </t>
  </si>
  <si>
    <t xml:space="preserve">Pašvaldība, pašvaldības iestāde, valsts akciju sabiedrība vai valsts kapitālsabiedrība,  NVO un privātie kultūras operatori </t>
  </si>
  <si>
    <t xml:space="preserve">Kultūras infrastruktūras atjaunošana un restaurācija (būvniecības ieceres izstrāde, būvniecības ieceres ekspertīze,  būvniecības darbi (gan pārbūve, gan jaunbūve), teritorijas labiekārtošanas darbi, teritorijas labiekārtojuma elementu iegāde,  būvuzraudzība, projekta vadība, kustamās mantas iegāde);
Kultūras operatoru kapacitātes stiprināšana sociāli iekļaujošu inovatīvu kultūras pakalpojumu attīstīšanai, tai skaitā stiprinot kultūras operatoru lomu vietējās kopienās un mērķauditorijas vajadzībās balstītu pakalpojumu sniegšanu;
Atbalsts jauna, uz sociālo iekļaušanu orientēta kultūras piedāvājuma radīšanai, kā arī kultūras pakalpojumu saturiskā tvēruma paplašināšana, vienlaikus attīstot jaunas pieejas, un stiprinot sadarbību ar dažādu jomu operatoriem;
Kultūras operatoru sniegto pakalpojumu pieejamības veicināšana, tostarp pieejamība cilvēkiem ar īpašām vajadzībām un citām sociāli mazaizsargātām grupām ar zemu kultūras līdzdalības īpatsvaru, 
</t>
  </si>
  <si>
    <t>4.3.3.</t>
  </si>
  <si>
    <t xml:space="preserve"> “Uzlabot visu darba meklētāju, jo īpaši jauniešu – it sevišķi, īstenojot Garantiju jauniešiem –, ilgstošo bezdarbnieku un darba tirgū nelabvēlīgā situācijā esošo grupu, un ekonomiski neaktīvo personu piekļuvi nodarbinātībai un aktivizācijas pasākumiem, kā arī veicinot pašnodarbinātību un sociālo ekonomiku”</t>
  </si>
  <si>
    <t>4.3.3.1.</t>
  </si>
  <si>
    <t xml:space="preserve"> Bezdarbnieku, darba meklētāju un bezdarba riskam pakļauto personu kvalifikācijas un prasmju paaugstināšana</t>
  </si>
  <si>
    <t>Nodarbinātības valsts aģentūra</t>
  </si>
  <si>
    <t>1. Profesionālā tālākizglītība un pilnveide; 
2. Modulārās profesionālās izglītības programmas;
3. Neformālās izglītības programmas; 
4. Transportlīdzekļu un traktortehnikas vadītāju programmas (t.sk. eksāmena kārtošana);
5. Apmācības pie darba devēja;
6. Ārpus formālās izglītības sistēmas apgūtās profesionālās kompetences novērtēšana;
7. Konkurētspējas paaugstināšanas pasākumi;
8. Augstākās izglītības iestāžu studiju moduļu vai studiju kursu apguve;
9. Mācību papildu uzraudzība un izvērtēšana atbilstoši izglītības kvalitāti reglamentējošajiem normatīvajiem aktiem no NVA un sadarbības partnera puses; 
10. Atbalsts prasmju sertificēšanai tiešsaistes platformu kursos;
11. Pasākumi komercdarbības vai pašnodarbinātības uzsākšanai;
12. Citi pasākumi (piem. informēšanas/publicitātes pasākumi, atbalsts reģionālajai mobilitātei aktīvo nodarbinātības pasākumu ietvaros, specializētā transporta izmaksas bezdarbniekam ar invaliditāti, specifisku speciālistu atbalsts,  karjeras konsultācijas u.c.).</t>
  </si>
  <si>
    <t>2025.g. III cet</t>
  </si>
  <si>
    <t>2025.g. IV cet</t>
  </si>
  <si>
    <t>2026.g. I cet</t>
  </si>
  <si>
    <t>4.3.3.2.</t>
  </si>
  <si>
    <t xml:space="preserve">Nelabvēlīgākā situācijā esošu bezdarbnieku un ekonomiski neaktīvo iedzīvotāju iekļaušanās darba tirgū sekmēšana </t>
  </si>
  <si>
    <t>Sociālās integrācijas valsts aģentūra</t>
  </si>
  <si>
    <t>1. Subsidētās darbavietas;
2.Darba iemaņu attīstības pasākumi;
3. Mobilitātes veicināšana;
4. Bezdarbnieku aktivizācijas pasākumi 
(profesionālās piemērotības noteikšana
motivācijas programma, 
pasākumi personām ar atkarībām);
5. Nodarbinātību veicinošie konsultēšanas
 un iedzīvotāju sasniegšanas pasākumi;
6. Atbalsta personas pakalpojumi personām ar invaliditāti.
7. Atbalsta pasākumi bezdarba riskam pakļautām personām  darba vietu saglabāšanai.</t>
  </si>
  <si>
    <t>4.3.3.3.</t>
  </si>
  <si>
    <t>Atbalsts sociālajai uzņēmējdarbībai</t>
  </si>
  <si>
    <t>ALTUM</t>
  </si>
  <si>
    <t>1. Mācības, biznesa ideju konkursi un konsultācijas;
2. Sociālo uzņēmumu atbilstības un darbības izvērtēšana, statusa piešķiršana un darbības atbilstības pārbaude, uzraudzības procesu veikšana, t.sk., gada darbības pārskatu izvērtēšana, sociālo uzņēmumu reģistra pilnveide;
3. Finanšu atbalsts sociālajiem uzņēmumiem (dotācijas un aizdevuma formā);
4. Atbalsts sociālajiem uzņēmumiem un sociālās uzņēmējdarbības uzsācējiem, veicinot darba integrācijas iespējas uzņēmumos nelabvēlīgākā situācijā esošām mērķa grupām, t.sk. nodrošinot algu subsīdijas, tādējādi palielinot nodarbinātības iespējas;
5. Sabiedrības izpratnes veidošanas pasākumi:
- informatīvi izglītojošo materiālu sagatavošana, metodiku, vadlīniju, katalogu un ieteikumu izstrāde dažādām mērķa auditorijām:
- sociālās uzņēmējdarbības ekosistēmas darbības izvērtējumi/pētījumi, lai nodrošinātu uzņēmējdarbības pilnveidošanu un noteiktu optimālākos risinājumus sociālo uzņēmumu izveidei un attīstībai.</t>
  </si>
  <si>
    <t>“Uzlabot visu darba meklētāju, jo īpaši jauniešu, ilgstošo bezdarbnieku un nelabvēlīgā situācijā esošu grupu, kā arī neaktīvo personu piekļuvi nodarbinātībai, veicināt pašnodarbinātību un sociālo ekonomiku”</t>
  </si>
  <si>
    <t>4.3.3.4.</t>
  </si>
  <si>
    <t>EURES tīkla darbības nodrošināšana Latvijā</t>
  </si>
  <si>
    <t>1. NVA darbinieku apmācības un semināri par EURES tīklu un tā pieejamības nodrošināšanu un Eiropas darba mobilitātes jautājumiem;
2. Informācijas nodrošināšana EURES tīkla ietvaros (informatīvo materiālu izstrāde un izgatavošana, informācijas un komunikācijas aktivitātes);
3. Informācijas sniegšana darba devējiem, valsts un pašvaldību iestāžu, nevalstiskā sektora pārstāvjiem par EURES tīklu (informatīvie semināri, uzņēmēju izstādes, konsultācijas), kā arī darbiekārtošanas un personāla atlases pasākumu organizēšana;
4. Informācijas sniegšana darba ņēmējiem, darba meklētājiem un bezdarbniekiem (informatīvie semināri, izstādes, atvērto durvju dienas, individuālās konsultācijas par dzīves un darba apstākļiem, nodarbinātības iespējām un administratīvajām procedūrām ES/EEZ un citās Eiropas valstīs);
5. Nacionālā sadarbības tīkla veidošana un iesaistīto pušu informēšana (informatīvie semināri un citi pasākumi);
6. Dalība EURES tīkla Latvijas un starptautiskajos sadarbības pasākumos (piemēram, sanāksmēs, informatīvajos semināros, darba grupās, konferencēs, darba gadatirgos un darba mobilitātes pasākumos), kā arī šo pasākumu organizēšana;
7. ESCO rīka adaptēšana un aktualizēšana ar nacionālajām kvalifikāciju datubāzēm.</t>
  </si>
  <si>
    <t>4.3.3.5.</t>
  </si>
  <si>
    <t xml:space="preserve">Ilgāka un labāka darba mūža veicināšana </t>
  </si>
  <si>
    <t>Valsts darba inspektcija, Latvijas Brīvo arodbiedrību savienība, Latvijas Darba devēju konfederācija, Darba drošības un vides veselības institūts</t>
  </si>
  <si>
    <r>
      <t xml:space="preserve">1. Atbalsts drošai darba videi un darba vietām (cilvēkresursu, darba vides un darba vietu izvērtējums un darbspēju saglabāšanas pārvaldības plāna izstrāde uzņēmumiem, īpaši pievēršot uzmanību muskuļu-skeleta slimību profilaksei; atbalsts cilvēkresursu izvērtējuma un darbspēju saglabāšanas pārvaldības plāna ieteikumu/rekomendāciju ieviešanai (darba vietu pielāgojumi, darba vietu aprīkojums, telpu/atpūtas telpu aprīkošana, kolektīvie  un individuālie aizsardzības līdzekļi, saskaņā ar cilvēkresursu izvērtējumu un darbspēju saglabāšanas pārvaldības plāniem (saskaņā ergoterapeita, arodslimību ārsta, darba aizsardzības speciālista, efektologa atzinumiem); veselības uzlabošanas, profilakses un rehabilitācijas pasākumi saskaņā ar cilvēkresursu izvērtējumu un darbspēju saglabāšanas pārvaldības plāniem; nodarbināto mācības (teorētiskas un praktiskas) saskaņā ar cilvēkresursu izvērtējumu un darbspēju saglabāšanas pārvaldības   plāniem (piemēram, stresa vadība, darba vietas ergonomika muskuļu - skeleta slimību samazināšanai, veselīgs uzturs/miegs/fiziskās aktivitātes darbspēju saglabāšanai un produktīvākam darbam, vingrošanas nodarbības uzņēmumā un paraugdemonstrējumi, mācības par pareizu ergonomikas principu piemērošanu atkarībā no uzņēmuma specifikas); saņemtā atbalsta ieviešanas izvērtēšana; 
2. Darba devēju, nodarbināto, sabiedrības izpratnes veidošana ilgāka un labāka darba mūža veicināšanai un darbspēju saglabāšanai (informatīvas un izglītojošas aktivitātes darba devējiem, nodarbinātajiem, potenciālajiem nodarbinātajiem; sabiedrības izglītošanas, izpratnes veicināšanas un informēšanas aktivitātes).      </t>
    </r>
    <r>
      <rPr>
        <b/>
        <sz val="9"/>
        <rFont val="Times New Roman"/>
        <family val="1"/>
        <charset val="186"/>
      </rPr>
      <t xml:space="preserve">                                                                                   </t>
    </r>
  </si>
  <si>
    <t>4.3.3.6.</t>
  </si>
  <si>
    <t>NVA veiktspējas stiprināšana un pakalpojumu modernizēšana</t>
  </si>
  <si>
    <t xml:space="preserve">1. Darba meklēšanas atbalsta rokasgrāmatas izstrāde;
2. Darba meklēšanas atbalsta centru izveide ekonomiski aktīvākajās Latvijas pilsētās, veidojot atvērta tipa centrus darba meklētājiem un darba devējiem;
3. Karjeras konsultācijas pakalpojuma un sadarbības ar darba devējiem pilnveidošana;
4. NVA sadarbības tīkla kartēšana;
5. Mācības un informatīvie pasākumi NVA darbiniekiem, tai skaitā, NVA tālmācības sistēmas pilnveidošana - apmācību attīstīšana un jaunu apmācību izstrāde, supervīzijas darbiniekiem; 
6. NVA darbinieku mobilitātes/savstarpējās apmaiņas veicināšana;
7. Publicitātes un informatīvie pasākumi – t.sk. ikgadējo vakanču gadatirgu organizēšana piecos Latvijas reģionos;
8. Trešo valstu darbinieku darba migrācijas monitorings, sadarbības stiprināšana starp darba migrācijas jomā iesaistītajām institūcijām, komersantu-darbiekārtošanas pakalpojumu sniedzēju licencēšanas un uzraudzības sistēmas veiktspējas stiprināšana; 
9. Darba tirgus analīzes/uzraudzības, aktīvās darba tirgus politikas pasākumu monitoringa un ietekmes novērtējumu veikšana;
10. Attīstīti/pilnveidoti digitālie rīki/e-pakalpojumi, tajā skaitā tajos pielietojot mākslīgā intelekta elementus, un veicināta to pieejamība sabiedrībai, tos integrējot VIS BURVIS;
11. Jaunu digitālo rīku ieviešana un esošo rīku pilnveidošana.
12. Darba tirgus monitoringa un prognozēšanas, kā arī darba tirgus apsteidzošo pārkārtojumu sistēmas (DTAPS) sistēmas pilnveide;
13. BURVIS sistēmas pilnveide.
</t>
  </si>
  <si>
    <t>4.3.3.7.</t>
  </si>
  <si>
    <t>VDI veiktspējas stiprināšana un pakalpojumu modernizēšana</t>
  </si>
  <si>
    <t>Valsts darba inspekcija</t>
  </si>
  <si>
    <t xml:space="preserve">1. Valsts darba inspekcijas (VDI) veiktspējas un kapacitātes stiprināšanas pasākumi darba tiesību un darba aizsardzības jomā, veicinot kompetences attīstību un pilnveidojot VDI nodarbināto zināšanas t.sk. VDI nodarbināto apmācības preventīvā darba veikšanai uzņēmumos, apmācību moduļu izstrāde, aktualizācija un apmācība, Baltijas valstu un starptautiskie inspektoru pieredzes apmaiņas pasākumi, t.sk., tematiskās pārrobežu inspicēšanas vizītes;
2. Darbinieku nosūtīšanas kontroles un uzraudzības sistēmas veiktspējas stiprināšanas pasākumi nacionālās un pārrobežu sadarbības ietvaros t.sk., trešo valstu migrācijas vadības procesā iesaistīto institūciju sadarbības stiprināšana un darbinieku nosūtīšanas platformas attīstība;
3. Publicitātes un informatīvie pasākumi darba tiesību un darba aizsardzības pamatprasību efektīvai ieviešanai (t.sk., videopadomi, semināri, kampaņas);
4. VDI informatīvās sistēmas pilnveide, t.sk. datu analītikas rīka informācijas apstrādei attīstība, Business Intelligence rīks mērķtiecīgai un kvalitatīvai uzņēmumu kontrolei un uzraudzībai darba tiesību un darba aizsardzības jomā, konsultatīvā centra veikto darbību fiksēšanas daļēja automatizēšana, virtuālais asistents, VDI darbinieku un nodarbināto elektroniskās apmācības sistēmas attīstība, elektronisko rīku, metodiku un uz procesiem balstītu pakalpojumu ceļvežu izstrāde, digitalizācija un atjaunošana.
</t>
  </si>
  <si>
    <t>4.3.4.</t>
  </si>
  <si>
    <t>“Sekmēt aktīvu iekļaušanu, lai veicinātu vienlīdzīgas iespējas, nediskriminēšanu un aktīvu līdzdalību, kā arī uzlabotu nodarbināmību,  jo īpaši attiecībā uz nelabvēlīgā situācijā esošām grupām”</t>
  </si>
  <si>
    <t>4.3.4.1.</t>
  </si>
  <si>
    <t>Vienlīdzīgu iespēju un nediskriminācijas veicināšana</t>
  </si>
  <si>
    <t>Valsts administrācijas skola, Latvijas Darba devēju konfederācija</t>
  </si>
  <si>
    <t>1.Valsts un pašvaldības institūciju nodarbināto izglītošanas/informēšanas pasākumi par vienlīdzīgu iespēju un nediskriminācijas principa integrēšanu politikas plānošanas un īstenošanas procesos, sabiedrībai – savu tiesību aizstāvībai un īstenošanai; 
2. Atbalsta pasākumi darba devējiem iekļaujošas darba vides un diskriminācijas novēršanas jautājumos</t>
  </si>
  <si>
    <t>4.3.4.2.</t>
  </si>
  <si>
    <t>Atbalsta pasākumi diskriminācijas riskam pakļautajām sabiedrības grupām vienlīdzīgu iespēju un tiesību realizēšanai dažādās dzīves jomās</t>
  </si>
  <si>
    <t>NVO</t>
  </si>
  <si>
    <t>Pasākumi un pakalpojumi:
1. Dzimumu segregāciju izglītībā un darba tirgū mazināšanai.
2. Personu ar invaliditāti un funkcionāliem traucējumiem pilnvērtīgas dzīves nodrošināšanai.
3. Personām virs 50 gadu vecuma sociālās iekļaušanas veicināšanai un sociālās atstumtības mazināšanai.
4. Etnisko minoritāšu sociālās atstumtības un diskriminācijas novēršana un rasisma mazināšana.
5. Izpratnes veicināšana par dažādām reliģiskām pārliecībām.
6. Iecietības veicināšana attiecībā uz seksuālajām minoritātēm.</t>
  </si>
  <si>
    <t>4.3.4.3.</t>
  </si>
  <si>
    <t>Pasākumi ģimenes un darba dzīves saskaņošanai</t>
  </si>
  <si>
    <t>1. Sabiedrības informēšanas un izglītošanas pasākumi, sabiedriskās aptaujas, informatīvo materiālu izstrāde par elastīgā darba laika un attālinātā darba prakses iespējām,  par vienlīdzīgām iespējām un diskriminācijas novēršanu, savu tiesību aizstāvībai  un īstenošanai;
2. Ietekmes izvērtējumi par dzīves kvalitātes uzlabošanas dažādiem aspektiem, lai plānotu un īstenotu cilvēku vajadzībām atbilstošus pasākumus; 
3. Bērnu vasaras nometņu organizēšana</t>
  </si>
  <si>
    <t>4.3.4.4.</t>
  </si>
  <si>
    <t>Sociālā dialoga attīstība, stiprinot sociālo partneru veiktspēju  līdzdarboties likumdošanas, nacionālo reformu un koplīgumu slēgšanas pārrunu procesā</t>
  </si>
  <si>
    <t>Sociālie partneri</t>
  </si>
  <si>
    <t>1. Kapacitātes stiprināšanas pasākumi,
2. konsultantu, ekspertu un speciālistu  piesaiste,
3. izvērtējumu, ekspertīžu un analīzes veikšana,
4. informatīvie un izglītojošie pasākumi,
5. dažādu sadarbības mehānismu izveide,
6. koplīgumu slēgšanas pārrunu un konsultāciju procesa atbalsts darba devēju un darba ņēmēju organizāciju starpā,
7. publicitātes kampaņas,
8. sadarbības platformas un digitālie risinājumi.</t>
  </si>
  <si>
    <t>4.3.4.5.</t>
  </si>
  <si>
    <t>Atbalsts pilsoniskās sabiedrības organizāciju izaugsmei, stiprinot līdzdalību publiskās pārvaldes lēmumu pieņemšanas procesos</t>
  </si>
  <si>
    <t>Sabiedrības integrācijas fonds;
Gala labuma guvēji NVO, NVO un MK memoranda padome</t>
  </si>
  <si>
    <t>NVO un MK memoranda padomes virzīts pārstāvis, VK</t>
  </si>
  <si>
    <t>1. Kapacitātes stiprināšanas pasākumi,
2. konsultantu, ekspertu un speciālistu  piesaiste,
3. izvērtējumu, ekspertīžu un analīzes veikšana,
4. informatīvie un izglītojošie pasākumi,
5. dažādu sadarbības mehānismu izveide,
6. līdzdalības platformas un digitālie risinājumi.</t>
  </si>
  <si>
    <t>4.3.4.6.</t>
  </si>
  <si>
    <t>Resocializācijas pakalpojumu probācijas klientiem pilnveidošana un taisnīguma atjaunošanas pieeju attīstība, veicinot probācijas klientu aktīvu līdzdalību sabiedrības procesos un radot priekšnosacījumus viņu veiksmīgai iekļaušanai un nodarbināmībai</t>
  </si>
  <si>
    <t>TM</t>
  </si>
  <si>
    <t>Valsts probācijas dienests</t>
  </si>
  <si>
    <t>tiks precizēts</t>
  </si>
  <si>
    <t>1. Valsts probācijas dienesta darbinieku kapacitātes celšana un profesionālās noturības stiprināšana;
2. Ārvalstu pieredzes pētniecība, probācijas un resocializācijas darba organizēšanas instrumentu un programmu pilnveidošana un jaunu instrumentu izstrāde/ieguve/ieviešana, ieskaitot instrumentu un programmu aprobēšanu un validizēšanu, atbilstoši dažādu probācijas klientu mērķgrupu resocializācijas vajadzībām, jaunieviesto un pilnveidoto resocializācijas instrumentu un darba metožu ieviešana e-vidē, t.sk. e-mācību attīstīšana;
3. Probācijas klientu resocializācijas modeļa pilnveidošana; jaunu (interaktīvu) resocializācijas darba metožu attīstība, aprobācija un īstenošana;
4. Sociālās iekļaušanas koeficienta metodikas izstrāde un ieviešana; 
5. Dienesta brīvprātīgo darba programmu pilnveidošana un īstenošana, pasākumu brīvprātīgo kopienas attīstībai un saliedēšanai īstenošana;
6. Atbalsta pasākumu izstrāde un īstenošana probācijas klientu resocializācijai, viņu ģimenes locekļiem, t.sk. atbalsta personām, pasākumu īstenošana ģimenes saišu stiprināšanai;
7. Ikgadējās konferences dienesta nodarbinātajiem un sadarbības partneriem; starpinstitūciju sadarbības pilnveidošanas pasākumi un apmācības iesaistīto institūciju un brīvprātīgo pārstāvjiem, t.sk. NVO pārstāvjiem;
8. Sabiedrības, t.sk. tiesnešu, prokuroru, tiesībaizsardzības iestāžu, pašvaldību, citu institūciju un NVO darbinieku, informējoši/izglītojoši pasākumi un sociālās kampaņas;
9. Sabiedrības iesaistes un atbalsta pasākumi notiesāto personu sociālās uzņēmējdarbības attīstībai; 
10. Publicitātes pasākumi, t.sk. konferences un citi pasākumi dienesta nodarbinātajiem, sadarbības partneriem no valsts un nevalstiskā sektora, lai informētu par projekta īstenošanas rezultātiem un resocializācijas sistēmas attīstības perspektīvām; 
11. IT attīstība, ieskaitot klientu lietu vadības kvalitātes sistēmas pilnveidošanu.</t>
  </si>
  <si>
    <t>4.3.4.7.</t>
  </si>
  <si>
    <t>Nodarbināmības priekšnosacījumu nodrošināšana ieslodzītajiem, pilnveidojot resocializācijas sistēmas efektivitāti,  sekmējot bijušo ieslodzīto iekļaušanos, vienlīdzīgas iespējas un aktīvu līdzdalību</t>
  </si>
  <si>
    <t>Ieslodzījuma vietu pārvalde</t>
  </si>
  <si>
    <t>tiks noteikts</t>
  </si>
  <si>
    <t>1. Specializētu riska un vajadzību novērtējuma instrumentu un resocializācijas programmu (piem., nepilngadīgie ar atkarību, ekonomiskie noziedznieki, kibernoziedznieki) izstrāde/ieguve/ieviešana, instrumentu un programmu aprobēšana un validizēšana, esošo riska un vajadzību novērtējuma instrumentu un resocializācijas programmu efektivitātes izpēte, validizācija un aprobācija; 
2. Drošības risku izvērtējuma instrumenta izstrāde/ieguve;
3. Speciālistu konsultācijas, jaunu atbalsta pasākumu, t.sk. informatīvu pasākumu, izstrāde un īstenošana ieslodzītajiem, viņu ģimenes locekļiem (t.sk. atbalsta personām), resocializācijas darba un kriminālsodu izpildes efektivitātes mērījumu sistēmas ieviešana, t.sk. pētījumi; 
4. Nodarbināto un brīvprātīgo kapacitātes celšana, profesionālās kvalifikācijas paaugstināšanas un profesionālās noturības veicināšanas pasākumi, piem., supervīzijas, koučingu un ikgadējās konferences, u.c., e-mācību attīstība; 
5. Starpinstitūciju sadarbības pilnveidošanas pasākumi un apmācības iesaistīto institūciju un NVO pārstāvjiem; 
6. Sabiedrības informēšana, izglītojoši pasākumi un sociālās kampaņas, t.sk. par noziedzīgās uzvedības riskiem, ieslodzīto personības īpatnībām, par kriminālsoda izpildes laikā veicamo resocializācijas darbu un starpinstitucionālo sadarbību, u.c.; 
7. E-mācību procesa pilnveide; 
8. IT attīstība.</t>
  </si>
  <si>
    <t xml:space="preserve">4.3.4.8. </t>
  </si>
  <si>
    <t>Sabiedrības saliedēšana, veicinot jauniebraucēju iekļaušanos vietējā sabiedrībā un sekmējot starpkultūru komunikāciju</t>
  </si>
  <si>
    <t>Sabiedrības integrācijas fonds</t>
  </si>
  <si>
    <t xml:space="preserve">1) "Vienas pieturas aģentūras" darbības nodrošināšana;
2) Apmācības un konsultācijas, kas veicina mērķa grupas sociālekonomisko integrāciju vietējā sabiedrībā;
3) Pasākumi, kas veicina mērķa grupas dialogu ar vietējo sabiedrību; 
4) Pasākumi starpgrupu un starpkultūru komunikācijas prasmju attīstībai un saziņai valsts pārvaldei un pilsoniskai sabiedrībai.
</t>
  </si>
  <si>
    <t>4.3.4.9.</t>
  </si>
  <si>
    <t xml:space="preserve">Sabiedrības saliedēšana, veicinot sabiedrības pašorganizēšanos un paplašinot sadarbības un līdzdarbības prasmes un iespējas
</t>
  </si>
  <si>
    <t>Sabiedrības integrācijas fonds un reģionālie NVO atbalsta centri</t>
  </si>
  <si>
    <t>Sabiederības integrācijas fonds un reģionālie NVO atbalsta centri</t>
  </si>
  <si>
    <t xml:space="preserve">1) Atbalsts Latvijas nevalstiskajām organizācijām, tostarp, stiprinot reģionālo NVO atbalsta centru darbību, mazākumtautību un romu NVO līdzdalību, diasporas, kultūras jomas organizāciju u.c. darbību, kapacitātes un interešu pārstāvības spēju celšanai;
2) digitālo rīku un jauno tehnoloģiju risinājumu attīstība aktīvas un iekļaujošas līdzdalības stiprināšanai un nodrošināšanai, tostarp, veicinot informācijas resursu pieejamību un medijpratības prasmes, īpaši sabiedrības grupās ar zemu līdzdalības īpatsvaru, kā arī mazākumtautību, romu kopienas un diasporas pārstāvjiem;
3) atbalsts sabiedrības līdzdalības pasākumiem un aktivitātēm saliedētas un pilsoniski aktīvas sabiedrības attīstības veicināšanai, īpaši sabiedrības grupās ar zemu līdzdalības īpatsvaru, kā arī mazākumtautību, romu kopienas un diasporas pārstāvjiem.
</t>
  </si>
  <si>
    <t>4.3.5.</t>
  </si>
  <si>
    <t>"Uzlabot vienlīdzīgu un savlaicīgu piekļuvi kvalitatīviem, ilgtspējīgiem un izmaksu ziņā pieejamiem pakalpojumiem; pilnveidot sociālās aizsardzības sistēmas, tostarp veicināt sociālās aizsardzības pieejamību; uzlabot ilgtermiņa aprūpes pakalpojumu pieejamību, efektivitāti un izturētspēju"</t>
  </si>
  <si>
    <t>4.3.5.1.</t>
  </si>
  <si>
    <t>Sabiedrībā balstītu sociālo pakalpojumu pieejamības palielināšana (DI turpinājums)</t>
  </si>
  <si>
    <t>Pašvaldības, NVO</t>
  </si>
  <si>
    <t>1. Sabiedrībā balstītu sociālo pakalpojumu sniegšanas vietu izveide, tai skaitā aprīkošana un teritorijas labiekārtošana) 
2. Sabiedrībā balstītu sociālo pakalpojumu sniegšana jaunivediotajā pakalpojumu infrastruktūrā.</t>
  </si>
  <si>
    <t>Pašvaldības/ NVO</t>
  </si>
  <si>
    <t>2027.g. IV cet</t>
  </si>
  <si>
    <t>4.3.5.2.</t>
  </si>
  <si>
    <t>Efektīva atbalsta un paliatīvās aprūpes pakalpojuma pilnveide, paaugstinot tā pieejamību pilngadīgām personām, kuru izārstēšana vairs nav iespējama</t>
  </si>
  <si>
    <t>1. Paliatīvās aprūpes pakalpojuma pilnveide, paaugstinot tā pieejamību pilngadīgām personām, kuru izārstēšana vairs nav iespējama (paliatīvās aprūpes pacientiem) un nodrošinot atbalstu viņu ģimenes locekļiem; 
2. Multidisciplināras un starpnozaru paliatīvās aprūpes dzīvesvietā sistēmas izveide/ieviešana, t.sk. aprūpes mājās, atelpas brīža un multidisciplināras komandas pakalpojuma izveide/aprobēšana; 
3.  Psiholoģiskā un sociālā atbalsta sniegšana ģimenes locekļiem, mācības paliatīvās aprūpes veikšanā ģimenes locekļiem un sociālo pakalpojumu sniedzēju speciālistiem;                                               
4. Kovīzijas un supervīzijas sociālo pakalpojumu speciālistiem, brīvprātīgo darbinieku iesaiste</t>
  </si>
  <si>
    <t>4.3.5.3.</t>
  </si>
  <si>
    <t xml:space="preserve">Sociālo pakalpojumu efektivitātes un pieejamības palielināšana + SPOLIS
</t>
  </si>
  <si>
    <t xml:space="preserve">1. Sistēmas pilnveide, paredzot pakalpojumu efektivitātes sistēmisko aprakstu, jaunu pakalpojumu ieviešanu, kritēriju kopuma izstrādi/aprobēšanu pakalpojumu kvalitātes uzraudzībai, rezultātu sasniegšanas novērtēšanai, priekšlikumu izstrādi sociālo pakalpojumu satura un prasību pilnveidei;
2. Uzlabojumi datu uzkrāšanai informācijas sistēmās. </t>
  </si>
  <si>
    <t>4.3.5.4.</t>
  </si>
  <si>
    <t xml:space="preserve"> Profesionāla un mūsdienīga sociālā darba attīstība</t>
  </si>
  <si>
    <t>1. Sociālo pakalpojumu sniedzēji (pašvaldības un NVO);
2.Sociālo darbinieku biedrība;
3. Valsts augstskolas, kuras nodrošina 2.līmeņa augstākās izglītības programmas sociālajā darbā;
4. Valsts izglītības iestādes, kurās ir augstākās izglītības programmas supervizora kvalifikācijas iegūšanai;
5. Valsts izglītības iestādes, kuras nodrošina 1.līmeņa augstākās izglītības programmas sociālā darba speciālistiem koledžas;
6.Valsts administrācijas skola</t>
  </si>
  <si>
    <t xml:space="preserve">1. Profesionālās kompetences pilnveide, tai skaitā:
1.1. profesionālās tālākizglītības programmu un profesionālās pilnveides izglītības programmu izstrāde un īstenošana; 
1.2. augstākās izglītības programmu pilnveide un īstenošana, tai skaitā mācībspēku stažēšanās sociālo pakalpojumu sniedzēju iestādēs Latvijā;
1.3. supervīzijas pašvaldības sociālo pakalpojumu sniedzēju iestādēs.
2. Metodiku izstrāde darbam ar dažādām klientu grupām, kā arī mācību programmu izstrāde un īstenošana šo metodiku apguvei.
3. Profesionālā atbalsta tīkla izveide sociālā darba attīstībai.
4. Priekšlikumu izstrāde izmaiņām sociālā darbinieka profesijas standartā un profesionālās kvalifikācijas prasībās atbilstoši aktuālajām specializācijām, kā arī profesijas standarta aktualizācija.
5. Informatīvi izglītojošo pasākumu un sabiedrības izpratnes un informētības veicināšanas pasākumu īstenošana.
6. Izvērtējumu veikšana par pašvaldības īstenoto sociālo pakalpojumu sniedzēju darba efektivitāti.
 7. Ex – post izvērtējuma veikšana par projekta rezultātiem un klientu aktuālajām vajadzībām un izaicinājumiem turpmākai sociālā darba attīstībai.
8. Informācijas un publicitātes pasākumi par plānotā projekta īstenošanu.
</t>
  </si>
  <si>
    <t>4.3.5.5.</t>
  </si>
  <si>
    <t>Pieeja tiesiskumam</t>
  </si>
  <si>
    <t>Juridiskās palīdzības administrācija</t>
  </si>
  <si>
    <t>1. Stiprināt tiesu iestāžu pieejamību, jo īpaši cilvēkiem nabadzības un sociālās atstumtības riska zonā;
2. Alternatīvu strīdu izšķiršanas instrumentu stiprināšana;
3. Spēju stiprināšanas aktivitātes - soft and hard skills;
4. Kvalitātes nodrošināšanas mehānismu/instrumentu izstrāde un īstenošana;
5. Informācijas resursu izstrāde praktiskiem īstenošanas aspektiem, piemēram, līdzīgas kvalitātes pakalpojuma nodrošināšana, ekspertu apmācība utt.;
6. Sabiedrības informētība, kā arī sabiedrības (attiecīgās mērķgrupas) atbildīgo institūciju un indivīdu informēšanas un izglītošanas pasākumu īstenošana;
7. Jauni inovatīvi e-risinājumi.</t>
  </si>
  <si>
    <t>4.3.6.</t>
  </si>
  <si>
    <t>"Veicināt nabadzības vai sociālās atstumtības riskam pakļauto cilvēku, tostarp vistrūcīgāko un bērnu, sociālo integrāciju"</t>
  </si>
  <si>
    <t>4.3.6.1.</t>
  </si>
  <si>
    <t>Speciālistu, kuru profesionālā darbība saistīta ar bērnu tiesību aizsardzības nodrošināšanu, profesionālās kvalifikācijas pilnveide un bērnu likumisko pārstāvju atbildības stiprināšana bērnu tiesību aizsardzības sistēmas reorganizācijas ietvaros</t>
  </si>
  <si>
    <t>Valsts bērnu tiesību aizsardzības inspekcija</t>
  </si>
  <si>
    <t>Valsts administrācijas skola</t>
  </si>
  <si>
    <t xml:space="preserve">1. Profesionālās kompetences pilnveides programmu speciālo zināšanu apguvei bērnu tiesību aizsardzības jomā satura izstrāde un pielāgošana atbilstoši bērnu tiesību aizsardzības sistēmas pilnveidei, kā arī speciālistu apmācība;
2. Bāriņtiesas amatpersonu sertifikācijas sistēmas izstrāde;
3. Bāriņtiesu likuma komentāru izstrāde;
4. Supervizora pakalpojuma nodrošināšana bāriņtiesu amatpersonām;
5. Informatīvie pasākumi speciālistiem un sabiedrībai kopumā bērnu tiesību aizsardzības jautājumos.
</t>
  </si>
  <si>
    <t>4.3.6.2.</t>
  </si>
  <si>
    <t>Atbalsta pasākumi Veselības un darbspēju ekspertīzes ārstu valsts komisijas klientu apkalpošanas efektivitātes un kvalitātes uzlabošanai, speciālistu profesionālo spēju, invaliditātes informatīvās sistēmas procesu un funkcionalitātes pilnveidei</t>
  </si>
  <si>
    <t>Veselības un darbspēju ekspertīzes ārstu valsts komisija</t>
  </si>
  <si>
    <t>1. Mācību programmu izstrāde/aprobēšanu, darbinieku, t.sk. ārstu, speciālistu, iestādes amatpersonu, atbalsta funkciju veicēju profesionālo spēju un metodiskās vadības pilnveidei;
2. VDEĀVK procesu un analītiskās funkcijas attīstība;
3. Sabiedrības informēšana par aktualitātēm invaliditātes noteikšanas, darbspējas vērtēšanas, ierobežojumu vērtēšanas procesā;
4. VDEĀVK sniegto pakalpojumu uzlabošana, izstrādājot vienotu informācijas sniegšanas modeli par pieejamo atbalstu invaliditātes gadījumā;
5. Invaliditātes informatīvās sistēmas pilnveide atbilstoši bērnu invaliditātes noteikšanas sistēmas pilnveidei.</t>
  </si>
  <si>
    <t>4.3.6.3.</t>
  </si>
  <si>
    <t xml:space="preserve">Atbalsts bērniem ar smagu diagnozi, iespējamu vai esošu invaliditāti un viņu likumiskajiem pārstāvjiem </t>
  </si>
  <si>
    <t>Bērnu klīniskā universitātes slimnīca</t>
  </si>
  <si>
    <t>1. Atbalsts bērniem ar smagu diagnozi, iespējamu vai esošu invaliditāti un viņu likumiskajiem pārstāvjiem, paredzot holistiska psihoemocionālā atbalstu diagnozes noteikšanas un akūtās terapijas periodā ģimenei atrodoties ārstniecības iestādē;                                
2. Starpinstitucionālās sadarbības veicināšana, informācijas tālāku nodošana pacienta ģimenes problēmu risināšanai;                             
3. Darbs ar ģimeni un atbalsta sniegšana pēcterapijas periodā dzīvesvietā.</t>
  </si>
  <si>
    <t>4.3.6.4.</t>
  </si>
  <si>
    <t>Atbalsta instrumentu izstrāde un ieviešana ģimenes funkcionalitātes stiprināšanai</t>
  </si>
  <si>
    <t>1. Atbalsta sistēmas no vardarbības ģimenē cietušām personām novērtēšana un monitoringa pilnveide vardarbības ģimenē jomā;
2. Jaunu instrumentu vardarbības pret bērniem riska mazināšanai izstrāde un aprobācija;
3. Jaunu metožu darbam ar ar no vardarbības cietušām un vardarbību veikušām personām izstrāde un aprobācija;
4. Informatīvi izglītojošie pasākumi speciālistiem un sabiedrībai.</t>
  </si>
  <si>
    <r>
      <t xml:space="preserve">NVO </t>
    </r>
    <r>
      <rPr>
        <i/>
        <sz val="9"/>
        <rFont val="Times New Roman"/>
        <family val="1"/>
        <charset val="186"/>
      </rPr>
      <t>(nepieciešamības gadījumā tiks precizēts)</t>
    </r>
  </si>
  <si>
    <t xml:space="preserve">1. Inovatīvu pakalpojumu no vardarbības cietušām personām no ievainojamām grupām (veci cilvēki, cilvēki ar garīga rakstura tracuējumiem, cilvēki ar invaliditāti, cilvēki ar iepriekšēju sodāmību, personas pēc ieslodzījuma un probācijas klietni) izmēģināšana;
2. Individuālām vajadzībām atbilstošu sociālo pakalpojumu attīstība un nodrošināšana augsta riska vardarbības ģimenē gadījumos;
3. Jaunās pieejas izmēģināšana mobinga, savstarpējas vardarbības bērnu un jauniešu vidū novēršanai un mazināšanai.
</t>
  </si>
  <si>
    <t>4.3.6.5.</t>
  </si>
  <si>
    <t>Ārpusģimenes aprūpes atbalsta centri</t>
  </si>
  <si>
    <t xml:space="preserve">1. Riska ģimeņu atbalsta sistēmas un pakalpojumu pieejamības diagnostika, tostarp pētījumi par Latvijā nodrošinātajiem pakalpojumiem (tai skaitā NVO nodrošinātajām atbalsta programmām) riska ģimenēm un ģimenēm ar bērniem) un par īpašām ģimenes formām (piem., vientuļi vecāki, vecāki ar garīga rakstura traucējumiem (GRT)) nepieciešamiem atbalsta pakalpojumiem, sabiedriskās domas aptaujas par iedzīvotājiem un ārpusģimenes aprūpes pakalpojumu sniedzējiem par vēlamajiem pakalpojumiem krīzes situācijās, un izglītības iestāžu un darba devēju aptauja par iesaisti pusaudžu teorētisko un praktisko profesionālo zināšanu apguvē, veicinot pusaudžu profesionālo ievirzi un nodarbinātību;
2. Pierādījumos balstītu prevencijas pasākumu ieviešana ģimenēm ar bērniem ar uzvedības problēmu veidošanās un attīstības risku: 
a) esošā atbalsta sistēmas ģimenēm ar bērniem pakalpojumu klāsta aktualizēšana, vadlīniju izstrāde atbalsta sistēmas pilnveidei un speciālistu sadarbībai darbam ar ģimenēm ar bērniem, starpprofesionāļu komandas izveide un izmēģinājumprokekta īstenošana darbā ar klientiem,
b) apmācības un psihoemocionāls atbalsts vecākiem dažādās ģimenes formās (vietuļiem vecākiem, vecākiem ar GRT),
c) atbalsta ģimenes tīkla izveide un tā efektivitātes izvērtēšana,
d) bērnu atbalsta speciālista pakalpojuma aprobēšana;
3. Individuāli pedagoģiskas intervences metodes ieviešana darbā ar pusaudžiem ar nozīmīgām uzvedības un atkarības problēmām, t.sk. metodes aprobācija, informatīvu materiālu izstrāde speciālistiem.
4. Bērna ierastās vides atveseļošanas pasākumi.
</t>
  </si>
  <si>
    <t>4.3.6.6.</t>
  </si>
  <si>
    <t xml:space="preserve">Bērnu pieskatīšanas pakalpojumi </t>
  </si>
  <si>
    <t>Pašvaldības, to iestādes</t>
  </si>
  <si>
    <t xml:space="preserve">Atbalsts pašvaldībām aukļu dienesta un privāto pirmsskolas izglītības iestāžu pakalpojumu iegādei atklāta, caurspīdīga konkursa ietvaros, pozitīvi ietekmējot arī reemigrāciju. Pakalpojumu sniegšanā priekšroka tiks dota  sociāli un ekonomiski mazaizsargātajām sabiedrības grupām. 
</t>
  </si>
  <si>
    <t>4.3.6.7.</t>
  </si>
  <si>
    <t>Starpnozaru sadarbības un atbalsta sistēmas izveide bērnu veselīgais attīstībai un sekmīgai pašrealizācijai</t>
  </si>
  <si>
    <t>Pārresoru koordinācijas centrs, Pedagoģiski psiholoģiskā atbalsta dienests</t>
  </si>
  <si>
    <t>LM, IZM, VM, TM, pašvaldības, zinātniskās institūcijas, NVO</t>
  </si>
  <si>
    <t>Visaptveroša, integrēta, uz indivīda vajadzībām orientēta diagnostikas, profilakses aktivitāšu, konsultatīvā un atbalsta pakalpojumu kopuma īstenošana:
(1) apmācības un praktiski treniņi pedagogiem un citiem darbā ar bērniem iesaistītajiem speciālistiem, 
(2) agrīnas intervences bērniem ar psihomotoriem un psihosociāliem traucējumiem, 
(3) multimodālas programmas bērnu attīstības un uzvedības traucējumu veidošanās risku mazināšanai, 
(4) sociālo prasmju pilnveide riska grupām, 
(5) izvērtējumi problēmu izplatības noteikšanai, atbalsta pasākumu plānošanai un intervences efektivitātei, 
(6) bērnu attīstības vajadzību novērtējuma instrumentu sistēmas izveide.</t>
  </si>
  <si>
    <t>4.3.6.8.</t>
  </si>
  <si>
    <t>IKT sistēmu modernizācija labākas bērnu tiesību aizsardzības sistēmas nodrošināšanai</t>
  </si>
  <si>
    <t>Pārresoru koordinācijas centrs, Pedagoģiski psiholoģiskā atbalsta dienests un IeM Informācijas centrs</t>
  </si>
  <si>
    <t>IeM, LM, IZM, VM, TM, VARAM, pašvaldības</t>
  </si>
  <si>
    <t>Publiskā sektora IKT sistēmu modernizācija un savstarpējā savietojamība labākas bērnu tiesību aizsardzības sistēmas nodrošināšanai, t.sk. risku izvērtēšanas rīka un risku vadības algoritmu izstrāde agrīna preventīva atbalsta pakalpojumu nepieciešamības identificēšanai un agrīnā preventīvā aptbalsta pakalpojumu informācijas sistēmas izveide</t>
  </si>
  <si>
    <t>4.3.6.9.</t>
  </si>
  <si>
    <t xml:space="preserve">Ģimenei draudzīgas vides un sabiedrības veidošana un intervences psiholoģiskā un emocionālā noturīguma veicināšanai </t>
  </si>
  <si>
    <t>Pārresoru koordinācijas centrs, Pedagoģiski psiholoģiskā atbalsta dienests un Sabiedrības integrācijas fonds</t>
  </si>
  <si>
    <t>LM, IZM, VM, TM, IeM, KM</t>
  </si>
  <si>
    <t>1) Sabiedriskā pasūtījuma veidošana medijiem par vecāku prasmju, attiecību pratības tematiku, ģimeni, laulību, paaudžu solidaritāti un atjaunotni kā vērtību;
2) Jauniešu izglītošana, veidojot izpratni par savstarpējām attiecībām un ģimeni kā vērtību;
3) Atbalsts un atzinība darba devējiem, kas nodrošina ģimenei draudzīgu darba vidi, kā arī komersantiem, kuri  ģimenēm ar bērniem piedāvā pakalpojumus un produktus uz atvieglotiem nosacījumiem;
4) Kuplo - 3+ ģimeņu godināšana, pasākumu, kas veicina ģimenes kopā būšanu, īstenošana;
5) Valsts pētījumu programmas izveide un īstenošana nozarē "Demogrāfija un sociālā labklājība", sekmējot uz pierādījumiem balstītas politikas izstrādi un īstenošanu;
6) Tēvu lomas stiprināšana sabiedrībā, motivējot aktīvāk iesaistīties bērna aprūpē un audzināšanā;
7) Diskriminācijas un vardarbības (aizskāruma un pāri darījuma) mazināšana izglītības iestādēs un e-vidē;
8) Sociālais darbs ar ģimeni, no kuras nepilngadīgais nonācis brīvības atņemšanas soda izciešanas vietā;
9) Atbalsta sistēmas izveide ģimenēm ar bērniem, kuri zaudējuši tuviniekus (vecākus, bērnus- brāļus, māsas);
10) Uzraudzības sistēmas pilnveide vardarbības jomā.</t>
  </si>
  <si>
    <t>4.4.</t>
  </si>
  <si>
    <t>Sociālās inovācijas</t>
  </si>
  <si>
    <t>4.4.1.</t>
  </si>
  <si>
    <t>"Veicināt nabadzības vai sociālās atstumtības riskam pakļauto personu sociālo integrāciju, izmantojot sociālās inovācijas "</t>
  </si>
  <si>
    <t>4.4.1.1.</t>
  </si>
  <si>
    <t>Atbalsts jaunām pieejām sabiedrībā balstītu sociālo pakalpojumu sniegšanā (inovācijas)</t>
  </si>
  <si>
    <t>NVO, pašvaldības</t>
  </si>
  <si>
    <t>1. Inovatīvu metožu sociālo pakalpojumu sociālās atstumtības riskam pakļauto mērķa grupas personām sniegšanā izstrāde/aprobēšana;                                                                          
2. Apmācības darbam ar pasākuma mērķa grupu un konsultatīvs atbalsts sociālā pakalpojuma speciālistiem;                                      
3. Pierādījumos balstīti efektīvi/inovatīvi risinājumi atkarību izraisošo vielu un procesu patēriņa mazināšanai, paredzot sociālās inovācijas sociālās rehabilitācijas pakalpojuma nodrošināšanā pilngadīgām personām institūcijā un dzīvesvietā.</t>
  </si>
  <si>
    <t>4.4.1.2.</t>
  </si>
  <si>
    <t xml:space="preserve">Izmēģinājumprojekts strapprofesionāļu komandas atbalsta sniegšanai nemotivētiem cilvēkiem ar garīga rakstura traucējumiem (18+)  </t>
  </si>
  <si>
    <t>1.Atbalsta nodrošināšana nemotivētiem cilvēkiem ar garīga rakstura traucējumiem;                                                                                  
2. Jauna un inovatīva pakalpojuma attīstīšana, izstrādājot starpprofesionāļu komandas atbalsta sniegšanas modeli un to aprobējot izmēģinājumprojektā.</t>
  </si>
  <si>
    <t>5.1.</t>
  </si>
  <si>
    <t xml:space="preserve">Reģionu līdzsvarota attīstība </t>
  </si>
  <si>
    <t>5.1.1.</t>
  </si>
  <si>
    <t>“Vietējās teritorijas integrētās sociālās, ekonomiskās un vides attīstības un kultūras mantojuma, tūrisma un drošības veicināšana pilsētu funkcionālajās teritorijās”</t>
  </si>
  <si>
    <t>5.1.1.1.</t>
  </si>
  <si>
    <t xml:space="preserve">Infrastruktūra uzņēmējdarbības atbalstam </t>
  </si>
  <si>
    <t>Pašvaldības, to izveidotās iestādes, pašvaldību kapitālsabiedrības, publiski privātās kapitālsabiedrības</t>
  </si>
  <si>
    <t>Komersanti, pašvaldības, to izveidotās iestādes, pašvaldības kapitālsabiedrības, publiski privātās kapitālsabiedrības, sabiedrisko pakalpojumu sniedzēji, plānošanas reģioni</t>
  </si>
  <si>
    <t>Reģionālas nozīmes projekti  - atbilstoši plānošanas reģionu attīstības programmām. Komercdarbības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nodrošinot tiem atbilstošu uzņēmējdarbības vidi.  Uzņēmējdarbības attīstībai nepieciešamo teritoriju attīstība, jaunu darba vietu radīšana, komersantu nefinanšu investīciju piesaistīšana, darba algu fonda palielināšana.</t>
  </si>
  <si>
    <t>Pašvaldību projektu konkurss. Komercdarbības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nodrošinot tiem atbilstošu uzņēmējdarbības vidi.  Uzņēmējdarbības attīstībai nepieciešamo teritoriju attīstība, jaunu darba vietu radīšana, komersantu nefinanšu investīciju piesaistīšana, darba algu fonda palielināšana.</t>
  </si>
  <si>
    <t>Elastības finansējums, kas pieejams pēc 2025. gada - papildu pašvaldību projektu konkurss. Komercdarbības mērķiem paredzēto ēku un to infrastruktūras attīstīšana, teritorijas potenciāla attīstīšanai nepieciešamo industriālo pieslēgumu ierīkošana un to saistītās jaudas palielināšana, teritoriju sagatavošana privāto investīciju piesaistei un darba vietu izveidei, u.c. saistītie ieguldījumi publiskajā infrastruktūrā saskaņā ar komersantu pieprasījumu,  nodrošinot tiem atbilstošu uzņēmējdarbības vidi.  Uzņēmējdarbības attīstībai nepieciešamo teritoriju attīstība, jaunu darba vietu radīšana, komersantu nefinanšu investīciju piesaistīšana, darba algu fonda palielināšana.</t>
  </si>
  <si>
    <t>5.1.1.2.</t>
  </si>
  <si>
    <t>VARAM sadarbībā ar plānošanas reģioniem</t>
  </si>
  <si>
    <t>Pašvaldības, plānošanas reģioni</t>
  </si>
  <si>
    <t>5.1.1.3.</t>
  </si>
  <si>
    <t>Publiskās ārtelpas attīstība</t>
  </si>
  <si>
    <t>Pašvaldības, to izveidotās iestādes, pašvaldību kapitālsabiedrības</t>
  </si>
  <si>
    <t>Pašvaldības, to izveidotās iestādes, pašvaldības kapitālsabiedrības,  sabiedrisko pakalpojumu sniedzēji</t>
  </si>
  <si>
    <t xml:space="preserve">Integrēti ieguldījumi publiskajā ārtelpā (piemēram, parks, skvērs, promenāde, publiski pieejama atpūtas zona, t.sk. Baltijas jūras piekrastē), identificējot primāri svarīgas vietas, kur ieguldījumi var sniegt vislielāko atdevi, uzlabot sabiedrības drošību vai dzīves vides kvalitāti, kas var ietvert multifunkcionālus risinājumus, zaļo un zilo infrastruktūru (piemēram, zaļās salas, zaļos žogus, velosipēdu novietnes, caurlaidīgu zemes segumu). 
</t>
  </si>
  <si>
    <t>5.1.1.4.</t>
  </si>
  <si>
    <t>Viedās pašvaldības</t>
  </si>
  <si>
    <t>5.1.1.5.</t>
  </si>
  <si>
    <t>Unikāla Eiropas mēroga kultūras  mantojuma  atjaunošana, lai veicinātu to pieejamību,  attīstot kultūras pakalpojumus</t>
  </si>
  <si>
    <t>Unikālu valsts nozīmes aizsargājamo kultūras pieminekļu atjaunošana un  restaurācija;
Ar  valsts nozīmes aizsargājamiem kultūras pieminekļiem saistītās infrastruktūras  būvju, kas ir vērsti uz kultūras mantojuma saglabāšanu, aizsardzību un attīstību;
atjaunošana un restaurācija un publiskās ārtelpas attīstīšana atbalstāmo objektu apkārtnē; 
Jaunu pakalpojumu izveide, paplašinot kultūras mantojuma objektu saturisko piedāvājumu.</t>
  </si>
  <si>
    <t>5.1.1.6.</t>
  </si>
  <si>
    <t>Kultūras mantojuma saglabāšana un jaunu pakalpojumu attīstība</t>
  </si>
  <si>
    <t>Pašvaldības, pašvaldību iestādes.</t>
  </si>
  <si>
    <t>Pašvaldības, plānošanas reģioni un kultūras mantojuma
pieminekļu īpašnieki (biedrības, nodibinājumi vai reliģiskas
organizācijas, juridiskas vai komercreģistrā reģistrētas fiziskas
personas), komersanti, valsts pārvaldes iestādes.</t>
  </si>
  <si>
    <t>Valsts nozīmes kultūras pieminekļu atjaunošana un restaurācija;
Ar  valsts nozīmes aizsargājamiem kultūras pieminekļiem saistītās infrastruktūras  būvju, kas ir vērsti uz kultūras mantojuma saglabāšanu, aizsardzību un attīstību, atjaunošana un restaurācija un publiskās ārtelpas attīstīšana atbalstāmo objektu apkārtnē; 
Jaunu pakalpojumu izveide, paplašinot kultūras mantojuma objektu saturisko piedāvājumu.</t>
  </si>
  <si>
    <t>5.1.1.7</t>
  </si>
  <si>
    <t>Reģionālās kultūras infrastruktūras attīstība kultūras pakalpojumu pieejamības uzlabošana</t>
  </si>
  <si>
    <t>Nacionālas vai reģionālas kultūras infrastruktūras, kas nodrošina profesionālās mākslas darbību vai atmiņas institūcijas funkciju, būvniecība, atjaunošana un restaurācija;
Publiskās ārtelpas attīstīšana atbalstāmo objektu apkārtnē;
Jaunu pakalpojumu izveide, paplašinot reģionālās kultūras infrastruktūras saturisko piedāvājumu.</t>
  </si>
  <si>
    <t>TP</t>
  </si>
  <si>
    <t>TPC</t>
  </si>
  <si>
    <t>Kapacitātes celšanas pasākumi</t>
  </si>
  <si>
    <t>IPJA</t>
  </si>
  <si>
    <r>
      <t>Tiks īstenoti 22 pasākumi, kas plānoti Administratīvās kapacitātes ceļa kartes ietvaros ES fondu īstenošanā un vadībā iesaistīto iestāžu un struktūru spēju uzlabošanai. 
Darbības plānotas vienkāršoto izmaksu - finansējuma, kas nav saistīts ar izmaksām (</t>
    </r>
    <r>
      <rPr>
        <i/>
        <sz val="9"/>
        <rFont val="Times New Roman"/>
        <family val="1"/>
        <charset val="186"/>
      </rPr>
      <t>financing not linked to cost</t>
    </r>
    <r>
      <rPr>
        <sz val="9"/>
        <rFont val="Times New Roman"/>
        <family val="1"/>
        <charset val="186"/>
      </rPr>
      <t>) ietvaros.</t>
    </r>
  </si>
  <si>
    <t>TPK</t>
  </si>
  <si>
    <r>
      <t>Tiks īstenoti pasākumi KPVIS pilnveidošanai un attīstībai ES fondu ieviešanas un administrēšanas vajadzībām. Darbības plānotas vienkāršoto izmaksu - finansējuma, kas nav saistīts ar izmaksām (</t>
    </r>
    <r>
      <rPr>
        <i/>
        <sz val="9"/>
        <rFont val="Times New Roman"/>
        <family val="1"/>
        <charset val="186"/>
      </rPr>
      <t>financing not linked to cost</t>
    </r>
    <r>
      <rPr>
        <sz val="9"/>
        <rFont val="Times New Roman"/>
        <family val="1"/>
        <charset val="186"/>
      </rPr>
      <t>) ietvaros.</t>
    </r>
  </si>
  <si>
    <t>* ES fondu daļa ieskaistot elatības finansējumu. Elastības finansējums - apjoms, par kuru nevar veikt projektu iesniegumu atlasi līdz Eiropas Komisijas lēmumam par vidussposma ziņojumu par ES fondu ieviešanas proresu līdz 2024.gada beigām (atbilstoši Eiropas parlamenta un padomes 2021.gada 24.jūnija regulas Nr. 221/1060, ar ko paredz kopīgus noteikumus par Eiropas Reģionālās attīstības fondu, Eiropas Sociālo fondu Plus, Kohēzijas fondu, Taisnīgas pārkārtošanās fondu un Eiropas Jūrlietu, zvejniecības un akvakultūras fondu un finanšu noteikumus attiecībā uz tiem un uz Patvēruma, migrācijas un integrācijas fondu, Iekšējās drošības fondu un Finansiāla atbalsta instrumentu robežu pārvaldībai un vīzu politikai 18. un 86.pantam)</t>
  </si>
  <si>
    <t>SM - Satiksmes ministrija</t>
  </si>
  <si>
    <t>IZM - Izglītības un zinātnes ministrija</t>
  </si>
  <si>
    <t>Altum - AS "Attīstības finanšu institūcija Altum"</t>
  </si>
  <si>
    <t>KF - Kohēzijas fonds</t>
  </si>
  <si>
    <t>APIA - atklāta projektu iesniegumu atlase</t>
  </si>
  <si>
    <t>KM - Kultūras ministrija</t>
  </si>
  <si>
    <t>EM- Ekonomikas ministrija</t>
  </si>
  <si>
    <t>LM - Labklājības ministrija</t>
  </si>
  <si>
    <t>ERAF - Eiropas Reģionālās attīstības fonds</t>
  </si>
  <si>
    <t>TM - Tieslietu ministrija</t>
  </si>
  <si>
    <t>**Kopējais finansējums pieņemot, ka nacionālais līdzfinansējums būs vismaz 15% un ES fondu atbalsta likme 85%, taču precīzas atbalsta likmes tiks noteiktas MK noteikumos par SAM, to pasākumu un kārtu īstenošanu un faktiski tās var būt atšķirīgas, piemēram, gadījumā, ja tiek plānots komercdarbības atbalsts.</t>
  </si>
  <si>
    <t>ESF - Eirops Sociālais fonds plus</t>
  </si>
  <si>
    <t>TPF - Taisnīgās pārkārtošanās fonds</t>
  </si>
  <si>
    <t>FM - Finanšu ministrija</t>
  </si>
  <si>
    <t>VARAM - Vides aizsardzības un reģionālās attīstības ministrija</t>
  </si>
  <si>
    <t>IeM - Iekšlietu ministrija</t>
  </si>
  <si>
    <t>VK - Valsts kanceleja</t>
  </si>
  <si>
    <t>IPIA - ierobežota projektu iesniegumu atlase</t>
  </si>
  <si>
    <t>VM - Veselības ministrija</t>
  </si>
  <si>
    <t>Finanšu ministrs</t>
  </si>
  <si>
    <t>J. Reirs</t>
  </si>
  <si>
    <t>Anna Pukse, 22002596</t>
  </si>
  <si>
    <t xml:space="preserve">Anna.Pukse@fm.gov.lv </t>
  </si>
  <si>
    <t>Valsts pārvaldes iestādes, pašvaldības, plānošanas reģioni, valsts un pašvaldību kapitālsabiedrības (deleģēto pārvaldes uzdevumu veikšanai), tiesu varas institūcijas.</t>
  </si>
  <si>
    <t>2024.g. II cet. (Atlases grafiks saistīts ar valsts atbalsta nosacījumu izpildi)</t>
  </si>
  <si>
    <t>2024.g. III cet
 Uzsaukums par elastības finansējumu plānots 2026.g.</t>
  </si>
  <si>
    <t>2024.g. III cet
 Atlases grafiks ssaistīts ar valsts atbalsta nosacījumu izpildi</t>
  </si>
  <si>
    <t>Atkritumu sagatavošana (šķirošana) pārstrādei un reģenerācijai, atkritumu pārstrādes un reģenerācijas iekārtu jaudas palielināšana un jaunu jaudu nodrošināšana (īpaši attiecībā uz sadzīves atkritumiem un bioloģiski noārdāmiem atkritumiem; plastmasu (neiepakojuma), tekstila un iepakojuma pārstrādi, izņemot enerģijas ieguvei), kā arī šķirošanas līniju un tehnoloģiju modernizēšanā</t>
  </si>
  <si>
    <t>2024.g. VI cet
 Atlases grafiks saistīts ar Notekūdeņu dūņu stratēģijas izstrādi</t>
  </si>
  <si>
    <r>
      <t>2025.g. I cet  Atlases grafiks saistīts ar nosacījumu par  atkritumu apsaimniekošanas reģionu plānu nepieciešamību pašvaldībām</t>
    </r>
    <r>
      <rPr>
        <strike/>
        <sz val="9"/>
        <rFont val="Times New Roman"/>
        <family val="1"/>
        <charset val="186"/>
      </rPr>
      <t xml:space="preserve"> </t>
    </r>
  </si>
  <si>
    <t>Vēsturiski piesārņoto vietu vai teritoriju, kur nav iespējams piemērot “piesārņotājs maksā” principu, sanācijas projektu realizācija (izpētes veikšana, piesārņojuma avota likvidācija vai piesārņojuma lokalizācija, savākšana, piesārņotā areāla sanācija), sanēto teritoriju rekultivācija un piesārņojuma turpmākas izplatības samazināšana, vides, tostarp augšņu, monitorings piesārņoto un potenciāli piesārņoto teritoriju uzraudzībai un kontrolei.</t>
  </si>
  <si>
    <t xml:space="preserve">2024.g. I cet
 Atlases grafiks saistīts ar priekšizpēšu nepieciešamību pirms atbalsta nosacījumu izstrādes
</t>
  </si>
  <si>
    <t>Pašvaldību un plānošanas reģionu kapacitātes uzlabošana</t>
  </si>
  <si>
    <t>2022.g. IV cet 
(INFO ZIŅOJUMS apstiprināts MK11.01.2022.)</t>
  </si>
  <si>
    <t>2023.g. I cet 
(INFO ZIŅOJUMS apstiprināts MK11.01.2022.)</t>
  </si>
  <si>
    <t>Latvijas Darba devēju konfederācija, Valsts darba inspekcija, Latvijas Cilvēktiesību centrs, Pārresoru koordinācijas centrs</t>
  </si>
  <si>
    <t>2022.g. IV cet
(INFO ZIŅOJUMS TAP 01.04.2022. un 07.06.2022.)</t>
  </si>
  <si>
    <t>2022.g. IV cet 
(INFO ZIŅOJUMS TAP 06.05.2022.)</t>
  </si>
  <si>
    <t>Pašvaldības un to sociālie dienesti</t>
  </si>
  <si>
    <t>Pašvaldība, pašvaldības iestāde, valsts akciju sabiedrība vai valsts kapitālsabiedrība un kultūras mantojuma pieminekļu īpašnieki (biedrības, nodibinājumi vai reliģiskas organizācijas, juridiskas vai komercreģistrā reģistrētas fiziskas personas), komersanti.</t>
  </si>
  <si>
    <t>Atbalsta pasākumi bērniem ar uzvedības un atkarību problēmām un to ģimenēm</t>
  </si>
  <si>
    <t xml:space="preserve">2023.g. I cet </t>
  </si>
  <si>
    <t>Pasākumi aizsardzībai pret plūdiem, primāri nacionālās nozīmes plūdu risku teritorijās atbilstoši nacionālajiem plūdu riska pārvaldības dokumentiem: 
1) daudzfunkcionālu zaļās un zilās infrastruktūras risinājumu izveide plūdu risku novēršanai un pielāgošanās tiem, pilsētu lietus ūdens noteces sistēmu izveide, paplašināšana un pārbūve;
2) kombinēti infrastruktūras risinājumi vai hidrotehnisko būvju un pilsētu lietus ūdens noteces infrastruktūras izveide, paplašināšana un pārbūve vietās, kurās zaļās un zilās infrastruktūras pasākumi vien nevar nodrošināt pietiekamu aizsardzību vai nav iespējami,
3)Krasta erozijas risku mazinoši pasākumi, t.sk. prioritāri zaļo risinājumu piemērošana (piem., mākslīgo kāpu veidošana, akmeņu krāvumi, veģetācijas izveide vai atjaunošana) vai kombinētas un hibrīda infrastruktūras ierīkošana, galveno uzmanību pievēršot pasākumiem, kas paredzēti pilsētu un blīvi apdzīvotu vietu aizsardzībai, primāri atbalstot objektus, kas novērš vai mazina vislielāko potenciālo kaitējumu videi un risku iedzīvotāju drošībai, labklājībai un veselībai.</t>
  </si>
  <si>
    <t>Atkritumu dalītās savākšanas sistēmas paplašināšana, aptverot jaunas materiālu grupas – bioloģiski noārdāmi atkritumi, tekstils, bīstamie sadzīves atkritumi, mēbeles, būvgruži u.c., ieguldot finansējumu infrastruktūras attīstībā, t.sk. specializētu (dažāda veida atkritumiem) konteineru iegāde, dalītās vākšanas maršrutu izveidei specializētā autotransporta iegāde, dalītās vākšanas laukumu un punktu izbūve</t>
  </si>
  <si>
    <t xml:space="preserve">Plānošanas reģionu un pašvaldību institucionālās un cilvēkresursu kapacitātes, attīstības plānošanas un īstenošanas jautājumos un administratīvo procesu izvērtēšana un uzlabošana, lai palielinātu pašvaldību sadarbību un spēju nodrošināt iedzīvotāju mobilitāti, investīcijām labvēlīgu vidi un augstu pašvaldību sniegto pakalpojumu kvalitāti un izmaksu efektivitāti. Nepieciešamās kapacitātes paaugstināšanas jomas: 
(1) uzņēmējdarbības veicināšana un inovāciju attīstība; 
(2) viedi risinājumi pašvaldību administrācijas darba un pakalpojumu efektivitātes uzlabošanā; 
(3) integrēta teritorijas attīstības plānošana un īstenošana, pielāgojoties demogrāfiskajām un klimata pārmaiņām; 
(4) budžeta plānošana, jauno reģionālās attīstības atbalsta un finanšu instrumentu izmantošana, 
(5) sabiedrības līdzdalība attīstības plānošanā un īstenošanā, tai skaitā pamazināšanas par pilsonisko sabiedrību kā resursu un tās ieguldījumu teritorijas attīstībā u.c. </t>
  </si>
  <si>
    <t>ES fondu 2021.–2027. gada plānošanas perioda MK noteikumu par specifisko atbalsta mērķu ieviešanu izstrādes laika grafiks</t>
  </si>
  <si>
    <t>6.1.</t>
  </si>
  <si>
    <t>Pāreja uz klimatneitralitāti</t>
  </si>
  <si>
    <t>6.1.1.</t>
  </si>
  <si>
    <t>"Dot reģioniem un cilvēkiem iespēju risināt sociālās, ekonomiskās un vides sekas, ko rada pāreja uz klimatneitrālitāti"</t>
  </si>
  <si>
    <t>6.1.1.1.</t>
  </si>
  <si>
    <t>Atteikšanās no kūdras izmantošanas enerģētikā</t>
  </si>
  <si>
    <t>6.1.1.2.</t>
  </si>
  <si>
    <t>Pētniecības attīstība dabas resursu ilgtspējīgai izmantošanai vides un klimata mērķu kontekstā</t>
  </si>
  <si>
    <t>Eiropas Savienības nozīmes biotopu vai purvu ekosistēmu atjaunošana</t>
  </si>
  <si>
    <t>6.1.1.3.</t>
  </si>
  <si>
    <t>Atbalsts uzņēmējdarbībai nepieciešamās publiskās infrastruktūras attīstībai, veicinot pāreju uz klimatneitrālu ekonomiku</t>
  </si>
  <si>
    <t>6.1.1.4.</t>
  </si>
  <si>
    <t xml:space="preserve">Uzņēmējdarbības “zaļināšanas” un produktu attīstības pasākumi, veicinot energoefektivitātes paaugstināšanu un energoefektīvu tehnoloģiju ieviešanu uzņēmumos </t>
  </si>
  <si>
    <t>6.1.1.5.</t>
  </si>
  <si>
    <t xml:space="preserve">Prasmju attīstības, pilnveides un pārkvalificēšanas piedāvājuma attīstība pārejai uz klimatneitralitāti īpaši skartajās teritorijās </t>
  </si>
  <si>
    <t>6.1.1.6.</t>
  </si>
  <si>
    <t>6.1.1.7.</t>
  </si>
  <si>
    <t xml:space="preserve">Bezizmešu mobilitātes veicināšana pašvaldībās </t>
  </si>
  <si>
    <t>TPF</t>
  </si>
  <si>
    <t>Zemes īpašnieki vai apsaimniekotāji</t>
  </si>
  <si>
    <t>Citi zemes īpašnieki</t>
  </si>
  <si>
    <t>Komersanti, citas zinātniskās institūcijas</t>
  </si>
  <si>
    <t>Dabas aizsardzības pārvalde, AS "Latvijas valsts meži"</t>
  </si>
  <si>
    <t>Komersanti, pašvaldības, to izveidotās iestādes, pašvaldības kapitālsabiedrības, publiski privātās kapitālsabiedrības, sabiedrisko pakalpojumu sniedzēji</t>
  </si>
  <si>
    <t>Uzņēmējdarbības veicēji, komersanti</t>
  </si>
  <si>
    <t>ALTUM, plānošanas reģioni</t>
  </si>
  <si>
    <t>Valsts izglītības attīstības aģentūra, Izglītības un zinātnes ministrija</t>
  </si>
  <si>
    <t>Izglītības iestādes, uzņēmējdarbības veicēji, komersanti, plānošanas reģionu administrācijas</t>
  </si>
  <si>
    <t>Degradēto kūdras purvu rekultivācija, t.sk., vēsturiskajās kūdras ieguves vietās, koncentrējoties primāri risinājumiem ar augstāku sultumnīcefekta gāzu (SEG) emisiju samazinājumu, piemēram, apmežošanu, kā arī pārprofilēšanas aktivitātēm (melleņu un dzērveņu audzēšanu). Pirms rekultivācijas aktivitāšu veikšanas ir paredzēts precīzi apzināt attiecīgo nerekultivēto vēsturisko kūdras ieguves vietu un piemērot visefektīvāko darbību, t.sk. nosakot rekultivācijas metodi</t>
  </si>
  <si>
    <t>Pētījumu platformu un izcilības centra izveide, kura ietvaros tiks atbalstīta pilotprojektu un demonstrācijas projektu īstenošana saistībā ar dabas resursu ilgtspējīgu izmantošanu</t>
  </si>
  <si>
    <t>ES nozīmes biotopu atjaunošana un/vai purvu ekosistēmu atjaunošana dzīvotņu kvalitātes un aizsardzības statusa uzlabošanai</t>
  </si>
  <si>
    <t>Uzņēmējdarbības atbalsta infrastruktūras attīstība saskaņā ar komersantu pieprasījumu, t.sk. pašvaldību “zaļo” uzņēmējdarbības teritoriju izveide un attīstība, kurās patērē AER. Uzņēmējdarbības attīstībai nepieciešamā publiskā infrastruktūra (ēkas, telpas,  inženierkomunikāciju pieslēgumi: ūdens, kanalizācija, elektrība, pievedceļi, AER tehnoloģijas u.c.), kas ir priekšnosacījums ražošanai un pakalpojumu sniegšanai, lai kāpinātu produktivitāti, pielietojot klimatneitrālus enerģijas avotus un atslogojot komersantu finanšu resursus, ļaujot tiem ieguldīt viedākās, energoefektīvākās un “zaļākās” tehnoloģijās.</t>
  </si>
  <si>
    <t>Atbalsts komersantiem jaunu produktu izstrādei, prototipēšanai. Energoefektivitātes paaugstināšanas pasākumi, jaunu energoefektīvu un resursu efektīvu tehnoloģiju ieviešana uzņēmumā. Atbalsts pētniecības ideju prototipēšanai un jaunradīto tehnoloģiju pārnesei ražošanā. AER tehnoloģiju ieviešana. Klimata ekonomikai pielietojamu produktu izstrāde un to ieviešana ražošanā.</t>
  </si>
  <si>
    <t xml:space="preserve">1) Nodarbināto prasmju paaugstināšana un atbalsts profesinālās kvalifikācijas iegūšanai, industriālās pārejas un uzņēmējdarbības veicināšanai nozarēs, kas veic ekonomikas transformāciju uz klimatneitralitāti. Atbalsts darba spēka mācībām (t.sk. darba devēja noteikts atbalsts jaunas kvalifikācijas iegūšanai vai darba spēka pārcelšanai nepieciešamo prasmju pilnveidei). Mācības un citi pārkvalificēšanas  pasākumi operatīvai un mērķtiecīgai potenciāli no darba tiesiskajām attiecībām atbrīvoto cilvēku integrēšanai darba tirgū, nepasliktinot to sociālo stāvokli. 
2) Reģiona ekonomiskās transformācijas virzieniem atbilstošu speciālistu (profesionālās izglītības iestāžu audzēkņu/ jauniešu) sagatavošana īsā cikla izglītības programmās, t.sk. darba vidē balstītu mācību veidā, saskaņā ar uzņēmēju pieprasījumu. </t>
  </si>
  <si>
    <t xml:space="preserve">Pašvaldību un plānošanas reģionu attīstības plānošanas prasmju paaugstināšana, lai nodrošinātu virzību uz klimatneitrālu ekonomiku un mazinātu riskus saistībā ar klimata pārmaiņām, t.sk. kūdras transformācijas jomā. </t>
  </si>
  <si>
    <t>Pašvaldību pasažieru pārvadājumu transporta modernizēšana, nodrošinot klimatam draudzīgāku transportlīdzekļu izmantošanu un SEG emisiju samazināšanu pašvaldību transportā, kā arī tā apkalpošanai un darbībai nepieciešamā uzlādes infrastruktūra.</t>
  </si>
  <si>
    <t>2024.g. I cet
 Uzsaukums par elastības finansējumu plānots 2026.g</t>
  </si>
  <si>
    <t>2023.g. I cet
 Uzsaukums par elastības finansējumu plānots 2026.g</t>
  </si>
  <si>
    <r>
      <t xml:space="preserve">Saskaņošanas uzsākšana TAP  
</t>
    </r>
    <r>
      <rPr>
        <sz val="9"/>
        <rFont val="Times New Roman"/>
        <family val="1"/>
        <charset val="186"/>
      </rPr>
      <t>(gads un ceturksnis)</t>
    </r>
  </si>
  <si>
    <r>
      <t xml:space="preserve">Iesniegšana apstiprināšanai MK 
</t>
    </r>
    <r>
      <rPr>
        <sz val="9"/>
        <rFont val="Times New Roman"/>
        <family val="1"/>
        <charset val="186"/>
      </rPr>
      <t>(gads un ceturksnis)</t>
    </r>
  </si>
  <si>
    <r>
      <t xml:space="preserve">Plānotais atlases uzsākšanas laiks 
</t>
    </r>
    <r>
      <rPr>
        <sz val="9"/>
        <rFont val="Times New Roman"/>
        <family val="1"/>
        <charset val="186"/>
      </rPr>
      <t xml:space="preserve">(gads un ceturksnis) </t>
    </r>
  </si>
  <si>
    <t>1.1.2.1.</t>
  </si>
  <si>
    <t>1.1.2.2.</t>
  </si>
  <si>
    <t>- APIA izvēlēts projekta īstenotājs;
- komersanti;
-EDIC</t>
  </si>
  <si>
    <t xml:space="preserve">
N/A</t>
  </si>
  <si>
    <t>Atbalstāmās darbības: apmācības komersantiem (darbiniekiem un vadībai); mentorings; projekta vadība</t>
  </si>
  <si>
    <t xml:space="preserve">- Inovāciju klastera dalībnieki
- Sadarbības tīkli
-Latvijas Investīciju un attīstības aģentūra
Gala labuma guvēji:
- Komersanti
- Pētniecības organizācijas
</t>
  </si>
  <si>
    <t>Produktivitātes aizdevumi (t.sk., ar kapitāla atlaidi) inovatīvām iekārtām, pētniecībai un attīstībai, tehnoloģiju pārnesei</t>
  </si>
  <si>
    <t>1.2.1.4.</t>
  </si>
  <si>
    <t>Atbalsts tehnoloģiju pārneses sistēmas pilnveidošanai</t>
  </si>
  <si>
    <t>Līdz 90%</t>
  </si>
  <si>
    <t>Latvijas Investīciju un attīstības aģentūra (komersanti, publiskās pētniecības organizācijas)</t>
  </si>
  <si>
    <t>Universitātes, pētniecības organizācijas</t>
  </si>
  <si>
    <t>RIS3 industriālās prasmes</t>
  </si>
  <si>
    <t>Latvijas Investīciju un attīstības aģentūra (plānots kaskādes veida projekts, kur faktiskie atbalsta saņēmēji būs fiziskas personas, komersanti)</t>
  </si>
  <si>
    <r>
      <rPr>
        <b/>
        <sz val="9"/>
        <rFont val="Times New Roman"/>
        <family val="1"/>
        <charset val="186"/>
      </rPr>
      <t>Tehnoloģiju pārnese</t>
    </r>
    <r>
      <rPr>
        <sz val="9"/>
        <rFont val="Times New Roman"/>
        <family val="1"/>
        <charset val="186"/>
      </rPr>
      <t xml:space="preserve"> - feasibility study, zinātnes komercializācija, finansējums tālākai projekta mērogošanai. -Tehniski ekonomiskā priekšizpēte; Komercializācijas stratēģijas iztsrāde; Tirgus pētījumi; Vizītes un dalība starptautiskās izstādēs; Juridiskais atbalsts; Aktivitātes deept tech akcelerācijas fondu piesaistei + iespējams aktivitātes akcelerācijas fondu deep-tech prasmju attīstībai. Projektu vadība.</t>
    </r>
  </si>
  <si>
    <r>
      <t xml:space="preserve"> </t>
    </r>
    <r>
      <rPr>
        <b/>
        <sz val="9"/>
        <rFont val="Times New Roman"/>
        <family val="1"/>
        <charset val="186"/>
      </rPr>
      <t>Inovāciju motivācij</t>
    </r>
    <r>
      <rPr>
        <sz val="9"/>
        <rFont val="Times New Roman"/>
        <family val="1"/>
        <charset val="186"/>
      </rPr>
      <t xml:space="preserve">a - izpratnes, inovāciju vadības kapacitātes un prasmju pilnveidei, uzņēmumu izaugsmes paātrināšanai, tehnoloģiju ieviešanai, zinātnisko atklājumu komercializēšanai, uzņēmumu digitālai transformācijai: mācību semināri un meistarklases , augsta līmeņa kursi (Mini-MBA), start-up skolas, augsta līmeņa ārvalstu speciālistu pieredzes apmaiņas sesijas. Projektu vadība
</t>
    </r>
    <r>
      <rPr>
        <b/>
        <sz val="9"/>
        <rFont val="Times New Roman"/>
        <family val="1"/>
        <charset val="186"/>
      </rPr>
      <t>Tehnoloģiskie inkubator</t>
    </r>
    <r>
      <rPr>
        <sz val="9"/>
        <rFont val="Times New Roman"/>
        <family val="1"/>
        <charset val="186"/>
      </rPr>
      <t xml:space="preserve">i - Inkubācijas pakalpojumi ,Akcelerācijas programma;
Starptautiska biznesa partneru programma – īstenoLatvijas Investīciju un attīstības aģentūra., Starptautisks mentoru tīkls – īsteno Latvijas Investīciju un attīstības aģentūra. Projektu vadība
</t>
    </r>
    <r>
      <rPr>
        <b/>
        <sz val="9"/>
        <rFont val="Times New Roman"/>
        <family val="1"/>
        <charset val="186"/>
      </rPr>
      <t>Atbalsts eksportējošiem uzņēmumiem</t>
    </r>
    <r>
      <rPr>
        <sz val="9"/>
        <rFont val="Times New Roman"/>
        <family val="1"/>
        <charset val="186"/>
      </rPr>
      <t xml:space="preserve"> - Latvijas Investīciju un attīstības aģentūra nodrošināts eksporta atbalsts. Pieejamais pakalpojumu grozs atkarīgs no uzņēmuma lieluma un potenciāla un izaugsmes stadijas. </t>
    </r>
  </si>
  <si>
    <t>1.2.2.2.</t>
  </si>
  <si>
    <t>3. Pielikums
Informatīvajam ziņojumam "Finanšu ministrijas pārziņā esošo Eiropas Savienības fondu un ārvalstu finanšu palīdzības aktualitātēm līdz 2022. gada 1. septembrim (pusgada ziņojums)"</t>
  </si>
  <si>
    <t>4.1.2.8.</t>
  </si>
  <si>
    <t>Nevalstisko organizāciju iesaiste veselības veicināšanas un slimību profilakses pasākumu īstenošanā</t>
  </si>
  <si>
    <t>Ārstniecības iestādes, biedrības un nodibinājumi, padotības iestādes u.c.</t>
  </si>
  <si>
    <t xml:space="preserve">Veselības veicināšanas un slimību profilakses pasākumi atbilstoši aktuālās rīcībpolitikas prioritātēm
</t>
  </si>
  <si>
    <t>1.2.1.5.</t>
  </si>
  <si>
    <t xml:space="preserve">1) Publisko IS atvēršana izmantošanai privātajam sektoram, attīstot valsts pārvaldes un pašvaldību platformas, kas nodrošina datu apmaiņas, pakalpojumu digitalizācijas un procesu automatizācijas atbalsta infrastruktūru, t.sk. izveidojot reāllaika atvērto un kopīgi izmantojamo datu saskarņu platformas digitālo ekosistēmu, attīstot pakalpojumu automatizācijas risinājumus, lai veicinātu ekonomikas digitalizāciju un jaunu, dzīves situācijās balstītu, proaktīvu, inovatīvu privātā un publiskā sektora, tai skaitā biedrību un nodibinājumu un sociālo uzņēmumu pakalpojumu veidošanu.
2) Valsts pārvaldes un pašvaldību IS jaunu, uz lietotājiem orientētu funkcionalitāšu attīstība un datu apmaiņas un pakalpojumu saskarņu atvēršana integrācijai privātā sektora risinājumos, ievērojot privātā sektora pieprasījumu un iedzīvotāju vajadzības. 
3)Dabīgo valodu tehnoloģisko risinājumu, kas balstīti mākslīgā intelekta un mašīnmācīšanās risinājumos, integrācija valsts platformās un pakalpojumos, nodrošinot runas sintēzes, virtuālo asistentu, automātiskās tulkošanas un teksta analīzes rīkus. 
4) Koplietošanas platformu darbināšanai nepieciešamās IKT infrastruktūras attīstība. Izveidoto valsts pārvaldes un pašvaldību koplietošanas platformu, kā arī citu šī SAM ietvaros izveidoto/pilnveidoto risinājumu lietotāju un administratoru apmācība. 
5) Datu atvēršana un koplietošana ar privāto sektoru – saistīto atvērto datu ekosistēmas un datu garantētas piegādes pakalpojuma izveide un ieviešana, datu kopu ar augstu pievienoto vērtību atvēršana. Tautsaimniecības dalībnieku rīcībā esošo datu atvēršana un pieejamības nodrošināšana kopīgai izmantošanai tautsaimniecības digitālajai transformācijai. Pakalpojumu digitalizācijas atbalsta infrastruktūras un valsts pārvaldes un pašvaldību sistēmu sadarbspējas pilnveide datu atvēršanai un pieejamībai komercsektoram, nodrošinot to kopīgu izmantošanu tautsaimniecības digitālajai transformācijai. IKT iespēju, t.sk. atvērto datu izmantošanas veicināšana.
6) Vienota personas profila izveide uz iedzīvotāju un uzņēmēju vajadzībām orientētu, proaktīvu un adaptīvu digitālo pakalpojumu sniegšanai un personas datu pārvaldībai un aizsardzībai.
7) Uz tautsaimniecības digitālo transformāciju vērstu publisko pakalpojumu sniegšanas procesu pārveide un pakalpojumu izveide un attīstīšana, izmantojot inovatīvas tehnoloģijas un pieejas, t.sk. valsts pārvaldes koplietošanas platformas, mākslīgā intelekta un mašīnmācīšanās risinājumus, kā arī ieviešot datos balstītas prognozēšanas un lēmumu pieņemšanas pieeju pakalpojumu un procesu pāvaldībā un nodrošinot pilnvērtīgu informācijas vienreizes principa īstenošanu un radot iespēju procesu automatizācijai komercsektora dalībniekiem.
8) Pakalpojumu digitālās infrastruktūras pilnveidošana, pielāgojot to pārrobežu pakalpojumu sniegšanai atbilstoši vienotās digitālās vārtejas prasībām, kā arī digitālo pakalpojumu piekļūstamības uzlabojumi. Komersantiem un iedzīvotājiem paredzēto valsts pārvaldes pakalpojumu pārveide pārrobežu pieejamības un sadarbspējas nodrošināšanai, procedūru vienkāršošanai, kā arī lietojamības piekļūstamības uzlabojumiem. 
9)Valsts pārvaldes jomu (domēnu) un attīstāmo risinājumu arhitektūru projektēšana un attīstība atbilstoši Eiropas sadarbspējas satvara (EIF) principiem un ieteikumiem. Lai izvairītos no arhitektūras ierobežojumu radītām sadarbspējas, veiktspējas un izmaiņu neiespējamības problēmām, projektu īstenošanas ietvaros jāveic domēnu arhitektūras projektēšana un jānodrošina attīstāmo risinājumu arhitektūru iekļaušanās domēnu arhitektūrās. 
10) Koplietošanas platformu pakalpojumu integrācija platformu lietotāju, t.sk. uzņēmumu informācijas sistēmās. Ievērojot valsts atbalsta nosacījumus, komersantu -koplietošanas platformu lietotājiu IKT risinājumu pielāgošana koplietošanas platformu izmantošanai.
11) Digitālo uzticamības pakalpojumu jaunu funkcionalitāšu, t.sk. “digitālā maka” attīstība valsts pārvaldes un komercsektora efektīvas digitalizācijas atbalstam, kas paplašinās gan valsts, gan komerciālo pakalpojumu digitalizācijas iespējas. 
12) Vienoto valsts un pašvaldību klientu apkalpošanas centru tīkla un vienoto konsultāciju dienestu pakalpojumu pilnveidošana, t.sk. to nodrošināšanai nepieciešamo IKT rīku un procesu pārveide.
</t>
  </si>
  <si>
    <t>Pašvaldības, to izveidotās iestādes, pašvaldību kapitālsabiedrības, zinātniskās institūcijas, plānošanas reģioni.</t>
  </si>
  <si>
    <t>2024.g. II cet  
Atlases grafiks saistīts ar de minimis atbalsta piešķiršanas īstenošanas termiņu</t>
  </si>
  <si>
    <t>Valsts iestādes un kapitālsabiedrības (Latvijas Vides, ģeoloģijas un meteoroloģijas centrs, Veselības inspekcija)</t>
  </si>
  <si>
    <t>Potenciāli citi valsts vides monitoringa funkciju veicēji</t>
  </si>
  <si>
    <t>50-95%</t>
  </si>
  <si>
    <t>Augstas veiktspējas tīklu infrastruktūras attīstība Savienojamības paziņojumam atbilstošu pēdējās jūdzes pieslēgumu nodrošināšanai</t>
  </si>
  <si>
    <t>Publisko pakalpojumu dizaina izstrāde inovācijas labaratorijas ietvaros, ekspertu piesaiste, digitālo dizaineru piesaiste, labaratorijas darbības attīstīšana, starpsektoru inovāciju prototipu izstrāde u.c.</t>
  </si>
  <si>
    <t>5G izvēršanai piemērotas pasīvās infrastruktūras pieejamība gar TEN-T tīkla sauszemes transporta ceļiem un nepārtraukts 5G pārklājums Rail Baltica koridorā</t>
  </si>
  <si>
    <t>Vidējās jūdzes optiskā tīkla infrastruktūras izbūve</t>
  </si>
  <si>
    <t>Valsts vienotā kiberdrošības risinājuma izveide</t>
  </si>
  <si>
    <t>Energoefektivitātes uzlabošanas pasākumi dīvojamajās mājās; resursu efektīvas izmantošanas veicināšana, lai samazinātu patērētās siltumenerģijas apjomu;</t>
  </si>
  <si>
    <t>Rūpnieciskās ražošanas jaudu modernizēšana, uzstādot energoefektīvākas ražošanas un ražošanu nodrošinošas blakusprocesu iekārtas; ražošanas ēku un teritoriju sakārtošana, t.sk., ražošanas teritorijā esošo iekšējo un ārējo inženiertīklu un inženiersistēmu nomaiņa pret energoefektīvākām</t>
  </si>
  <si>
    <t>Energoefektivitātes uzlabošana un AER izmantošanas veicināšana centralizētajā siltumapgādē (CSA), lokālajā siltumapgādē (LSA) un individuālajā siltumapgādē; AER tehnoloģiju ieviešana aukstumapgādē</t>
  </si>
  <si>
    <t>Energoefektivitātes uzlabošanas, viedas energovadības un atjaunojamo energoresursu izmantošanas pasākumi valsts un valsts kapitālsabiedrību īpašumā esošajās ēkās</t>
  </si>
  <si>
    <t xml:space="preserve">Investīcijas energoefektivitātes paaugstināšanā, modernizējot un uzlabojot izglītības iestāžu infrastruktūru un saistītos inženiertīklus, tostarp investīcijas viedā energovadībā, videi draudzīgos ilgtermiņa apsaimniekošanas risinājumos enerģijas taupīšanai vai ieguvei no atjaunojamiem resursiem, un videi draudzīgas izglītības iestādes darbības demonstrējumu iniciatīvās.
</t>
  </si>
  <si>
    <t>Būvniecības ieceres izstrāde, būvniecības ieceres ekspertīze,  būvniecības darbi (gan pārbūve, gan jaunbūve), teritorijas labiekārtošanas darbi, teritorijas labiekārtojuma elementu iegāde,  būvuzraudzība, projekta vadība</t>
  </si>
  <si>
    <t xml:space="preserve"> Sabiedrībā balstītu sociālo pakalpojumu sniegšana mērķa grupas personām</t>
  </si>
  <si>
    <t>Sabiedrībā balstītu sociālo pakalpojumu sniegšana mērķa grupas personām 4.3.1.5.pasākuma ietvaros izveidotajā infrastruktūrā</t>
  </si>
  <si>
    <t>Jaunu un inovatīvu risinājumu attīstīšana efektīvākai pakalpojumu nodrošināšanai un izmaksu samazināšanai pašvaldībās (viedās pašvaldības) - kompleksi risinājumi, kombinējot ieguldījumus infrastruktūrā ar IKT risinājumiem, sniedzot koncentrētu atbalstu, lai sasniegtu noteiktos mērķus jaunu un inovatīvu, videi un klimatam draudzīgu risinājumu attīstīšanai.</t>
  </si>
  <si>
    <t>2027.g. II cet</t>
  </si>
  <si>
    <t>Uzņēmumu digitālo prasmju attīstība</t>
  </si>
  <si>
    <t>2023.g. II cet
 Uzsaukums par elastības finansējumu plānots 2026.g</t>
  </si>
  <si>
    <t xml:space="preserve">2022.g. IV cet </t>
  </si>
  <si>
    <t>LIAA</t>
  </si>
  <si>
    <t>Pētniecības un zināšanu izplatīšanas organizācijas, komersanti, valsts un pašvaldību kapitālsabiedrības, plānošanas reģioni, pašvaldības un to iestādes, biedrības, nodibinājumi, publiskie un akreditētie privātie muzeji un citas institūcijas</t>
  </si>
  <si>
    <t>Konsultatīva atbalsta sniegšana potenciālajiem projektu iesniedzējiem; dalība sadarbības tīkla sanāksmēs; apmācību nodrošināšana</t>
  </si>
  <si>
    <t>Iespejkapitāla ieguldījumi</t>
  </si>
  <si>
    <t>KRITĒRIJI un INFO ZIŅOJUMS izskatīti AK 14-20  10.03.2022.,
INFO ZIŅOJUMS apstiprināts MK  17.05.2022.,
nosūtīts uzaicinājums sagatavot projekta iesniegumu</t>
  </si>
  <si>
    <t>KRITĒRIJI un INFO ZIŅOJUMS izskatīti AK 14-20  28.10.2021.
INFO ZIŅOJUMS apstiprināts MK 11.01.2022.</t>
  </si>
  <si>
    <t>KRITĒRIJI un INFO ZIŅOJUMS izskatīti AK 14-20  24.02.2022.
INFO ZIŅOJUMS apstiprināts MK 19.04.2022</t>
  </si>
  <si>
    <t>KRITĒRIJI un INFO ZIŅOJUMS izskatīti AK 14-20  26.11.2021.
INFO ZIŅOJUMS apstiprināts MK 18.01.2022.</t>
  </si>
  <si>
    <t>KRITĒRIJI un INFO ZIŅOJUMS izskatīti AK 14-20  26.05.2022.
INFO ZIŅOJUMS apstiprināts MK 27.09.2022.</t>
  </si>
  <si>
    <t>KRITĒRIJI un INFO ZIŅOJUMS izskatīti AK 14-20  28.04.2022. 
INFO ZIŅOJUMS apstiprināts MK 20.09.2022.</t>
  </si>
  <si>
    <t>Informācija uz 30.09.20222.</t>
  </si>
  <si>
    <t>KRITĒRIJI izskatīti AK 14-20 29.09.2022.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</si>
</sst>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mm"/>
  </numFmts>
  <fonts count="15" x14ac:knownFonts="1">
    <font>
      <sz val="11"/>
      <color theme="1"/>
      <name val="Calibri"/>
      <family val="2"/>
      <charset val="186"/>
      <scheme val="minor"/>
    </font>
    <font>
      <sz val="11"/>
      <color theme="1"/>
      <name val="Calibri"/>
      <family val="2"/>
      <charset val="186"/>
      <scheme val="minor"/>
    </font>
    <font>
      <u/>
      <sz val="11"/>
      <color theme="10"/>
      <name val="Calibri"/>
      <family val="2"/>
      <charset val="186"/>
      <scheme val="minor"/>
    </font>
    <font>
      <sz val="11"/>
      <color theme="1"/>
      <name val="Times New Roman"/>
      <family val="1"/>
      <charset val="186"/>
    </font>
    <font>
      <sz val="9"/>
      <color theme="1"/>
      <name val="Times New Roman"/>
      <family val="1"/>
      <charset val="186"/>
    </font>
    <font>
      <sz val="9"/>
      <name val="Times New Roman"/>
      <family val="1"/>
      <charset val="186"/>
    </font>
    <font>
      <b/>
      <sz val="9"/>
      <name val="Times New Roman"/>
      <family val="1"/>
      <charset val="186"/>
    </font>
    <font>
      <i/>
      <sz val="9"/>
      <name val="Times New Roman"/>
      <family val="1"/>
      <charset val="186"/>
    </font>
    <font>
      <sz val="8"/>
      <color theme="1"/>
      <name val="Times New Roman"/>
      <family val="1"/>
      <charset val="186"/>
    </font>
    <font>
      <sz val="8"/>
      <name val="Times New Roman"/>
      <family val="1"/>
      <charset val="186"/>
    </font>
    <font>
      <sz val="14"/>
      <name val="Times New Roman"/>
      <family val="1"/>
      <charset val="186"/>
    </font>
    <font>
      <sz val="9"/>
      <color rgb="FF000000"/>
      <name val="Times New Roman"/>
      <family val="1"/>
      <charset val="186"/>
    </font>
    <font>
      <u/>
      <sz val="9"/>
      <color theme="10"/>
      <name val="Times New Roman"/>
      <family val="1"/>
      <charset val="186"/>
    </font>
    <font>
      <strike/>
      <sz val="9"/>
      <name val="Times New Roman"/>
      <family val="1"/>
      <charset val="186"/>
    </font>
    <font>
      <sz val="16"/>
      <name val="Times New Roman"/>
      <family val="1"/>
      <charset val="186"/>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 fillId="0" borderId="0"/>
    <xf numFmtId="0" fontId="2" fillId="0" borderId="0" applyNumberFormat="0" applyFill="0" applyBorder="0" applyAlignment="0" applyProtection="0"/>
  </cellStyleXfs>
  <cellXfs count="62">
    <xf numFmtId="0" fontId="0" fillId="0" borderId="0" xfId="0"/>
    <xf numFmtId="0" fontId="0" fillId="0" borderId="0" xfId="0" applyAlignment="1">
      <alignment horizontal="left"/>
    </xf>
    <xf numFmtId="0" fontId="5" fillId="0" borderId="0" xfId="0" applyFont="1" applyAlignment="1">
      <alignment horizontal="center" vertical="top"/>
    </xf>
    <xf numFmtId="0" fontId="5" fillId="0" borderId="1" xfId="0" applyFont="1" applyBorder="1" applyAlignment="1">
      <alignment horizontal="center" vertical="top"/>
    </xf>
    <xf numFmtId="1" fontId="5" fillId="0" borderId="1" xfId="0" applyNumberFormat="1"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xf>
    <xf numFmtId="1" fontId="5" fillId="0" borderId="1" xfId="0" applyNumberFormat="1" applyFont="1" applyBorder="1" applyAlignment="1">
      <alignment horizontal="center" vertical="top"/>
    </xf>
    <xf numFmtId="49" fontId="5" fillId="0" borderId="1" xfId="0" applyNumberFormat="1" applyFont="1" applyBorder="1" applyAlignment="1">
      <alignment horizontal="center" vertical="top"/>
    </xf>
    <xf numFmtId="9" fontId="5" fillId="0" borderId="1" xfId="1" applyFont="1" applyFill="1" applyBorder="1" applyAlignment="1">
      <alignment horizontal="center" vertical="top"/>
    </xf>
    <xf numFmtId="3" fontId="6" fillId="2" borderId="3" xfId="0" applyNumberFormat="1" applyFont="1" applyFill="1" applyBorder="1" applyAlignment="1">
      <alignment horizontal="center" vertical="top" wrapText="1"/>
    </xf>
    <xf numFmtId="3" fontId="6" fillId="2" borderId="3" xfId="0" applyNumberFormat="1" applyFont="1" applyFill="1" applyBorder="1" applyAlignment="1">
      <alignment horizontal="left" vertical="center" wrapText="1"/>
    </xf>
    <xf numFmtId="3" fontId="6" fillId="2" borderId="3" xfId="0" applyNumberFormat="1" applyFont="1" applyFill="1" applyBorder="1" applyAlignment="1">
      <alignment horizontal="center" vertical="center" wrapText="1"/>
    </xf>
    <xf numFmtId="0" fontId="5" fillId="2" borderId="0" xfId="0" applyFont="1" applyFill="1" applyAlignment="1">
      <alignment horizontal="center" vertical="top"/>
    </xf>
    <xf numFmtId="0" fontId="5" fillId="2" borderId="0" xfId="0" applyFont="1" applyFill="1" applyAlignment="1">
      <alignment horizontal="left" vertical="top"/>
    </xf>
    <xf numFmtId="0" fontId="8" fillId="0" borderId="0" xfId="0" applyFont="1" applyAlignment="1">
      <alignment horizontal="left"/>
    </xf>
    <xf numFmtId="0" fontId="8" fillId="0" borderId="0" xfId="0" applyFont="1"/>
    <xf numFmtId="0" fontId="9" fillId="0" borderId="0" xfId="0" applyFont="1" applyAlignment="1">
      <alignment horizontal="left" vertical="top"/>
    </xf>
    <xf numFmtId="3" fontId="9" fillId="0" borderId="0" xfId="0" applyNumberFormat="1" applyFont="1" applyAlignment="1">
      <alignment horizontal="left" vertical="top"/>
    </xf>
    <xf numFmtId="0" fontId="10" fillId="0" borderId="0" xfId="3" applyFont="1" applyAlignment="1">
      <alignment vertical="center"/>
    </xf>
    <xf numFmtId="0" fontId="4" fillId="0" borderId="0" xfId="3" applyFont="1" applyAlignment="1">
      <alignment horizontal="center" vertical="top"/>
    </xf>
    <xf numFmtId="0" fontId="11" fillId="4" borderId="0" xfId="3" applyFont="1" applyFill="1"/>
    <xf numFmtId="0" fontId="12" fillId="4" borderId="0" xfId="2" applyFont="1" applyFill="1"/>
    <xf numFmtId="0" fontId="3" fillId="0" borderId="0" xfId="0" applyFont="1" applyAlignment="1">
      <alignment horizontal="right" vertical="top" wrapText="1"/>
    </xf>
    <xf numFmtId="3" fontId="5" fillId="0" borderId="1" xfId="0" applyNumberFormat="1" applyFont="1" applyBorder="1" applyAlignment="1">
      <alignment horizontal="center" vertical="top" wrapText="1"/>
    </xf>
    <xf numFmtId="9" fontId="5" fillId="0" borderId="1" xfId="0" applyNumberFormat="1" applyFont="1" applyBorder="1" applyAlignment="1">
      <alignment horizontal="center" vertical="top"/>
    </xf>
    <xf numFmtId="0" fontId="5" fillId="0" borderId="4"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0" fontId="5" fillId="0" borderId="1" xfId="0" quotePrefix="1" applyFont="1" applyBorder="1" applyAlignment="1">
      <alignment vertical="top" wrapText="1"/>
    </xf>
    <xf numFmtId="14" fontId="6" fillId="0" borderId="1" xfId="0" applyNumberFormat="1" applyFont="1" applyBorder="1" applyAlignment="1">
      <alignment horizontal="center" vertical="top" wrapText="1"/>
    </xf>
    <xf numFmtId="0" fontId="5" fillId="0" borderId="5" xfId="0" applyFont="1" applyBorder="1" applyAlignment="1">
      <alignment horizontal="center" vertical="top"/>
    </xf>
    <xf numFmtId="0" fontId="5" fillId="0" borderId="6" xfId="0" applyFont="1" applyBorder="1" applyAlignment="1">
      <alignment horizontal="center" vertical="top" wrapText="1"/>
    </xf>
    <xf numFmtId="3" fontId="5" fillId="0" borderId="1" xfId="0" applyNumberFormat="1" applyFont="1" applyBorder="1" applyAlignment="1">
      <alignment horizontal="center" vertical="top"/>
    </xf>
    <xf numFmtId="9" fontId="5" fillId="0" borderId="1" xfId="0" applyNumberFormat="1" applyFont="1" applyBorder="1" applyAlignment="1">
      <alignment horizontal="center" vertical="top" wrapText="1"/>
    </xf>
    <xf numFmtId="14" fontId="5" fillId="0" borderId="1" xfId="0" applyNumberFormat="1" applyFont="1" applyBorder="1" applyAlignment="1">
      <alignment horizontal="center" vertical="top"/>
    </xf>
    <xf numFmtId="3" fontId="5" fillId="0" borderId="1" xfId="0" applyNumberFormat="1" applyFont="1" applyBorder="1" applyAlignment="1">
      <alignment horizontal="left"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xf>
    <xf numFmtId="0" fontId="7" fillId="0" borderId="1" xfId="0" applyFont="1" applyBorder="1" applyAlignment="1">
      <alignment horizontal="center" vertical="top" wrapText="1"/>
    </xf>
    <xf numFmtId="4" fontId="5" fillId="0" borderId="1" xfId="0" applyNumberFormat="1" applyFont="1" applyBorder="1" applyAlignment="1">
      <alignment horizontal="center" vertical="top" wrapText="1"/>
    </xf>
    <xf numFmtId="164" fontId="5" fillId="0" borderId="1" xfId="0" applyNumberFormat="1" applyFont="1" applyBorder="1" applyAlignment="1">
      <alignment horizontal="center" vertical="top"/>
    </xf>
    <xf numFmtId="9" fontId="5" fillId="0" borderId="1" xfId="0" applyNumberFormat="1" applyFont="1" applyBorder="1" applyAlignment="1">
      <alignment horizontal="left" vertical="top" wrapText="1"/>
    </xf>
    <xf numFmtId="0" fontId="5" fillId="0" borderId="4" xfId="0" applyFont="1" applyBorder="1" applyAlignment="1">
      <alignment horizontal="center" vertical="top"/>
    </xf>
    <xf numFmtId="0" fontId="5" fillId="0" borderId="0" xfId="0" applyFont="1" applyAlignment="1">
      <alignment horizontal="left"/>
    </xf>
    <xf numFmtId="0" fontId="5" fillId="0" borderId="0" xfId="0" applyFont="1" applyAlignment="1">
      <alignment horizontal="center"/>
    </xf>
    <xf numFmtId="3" fontId="5" fillId="0" borderId="0" xfId="0" applyNumberFormat="1" applyFont="1" applyAlignment="1">
      <alignment horizontal="center" vertical="top"/>
    </xf>
    <xf numFmtId="0" fontId="5" fillId="0" borderId="0" xfId="0" applyFont="1"/>
    <xf numFmtId="0" fontId="6" fillId="0" borderId="2" xfId="0" applyFont="1" applyBorder="1" applyAlignment="1">
      <alignment horizontal="center" vertical="center" wrapText="1"/>
    </xf>
    <xf numFmtId="0" fontId="6" fillId="3"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3" fontId="4" fillId="0" borderId="1" xfId="0" applyNumberFormat="1" applyFont="1" applyBorder="1" applyAlignment="1">
      <alignment horizontal="center" vertical="top" wrapText="1"/>
    </xf>
    <xf numFmtId="0" fontId="4" fillId="0" borderId="7" xfId="0" applyFont="1" applyBorder="1" applyAlignment="1">
      <alignment horizontal="left" vertical="top" wrapText="1"/>
    </xf>
    <xf numFmtId="0" fontId="11" fillId="0" borderId="1" xfId="0" applyFont="1" applyBorder="1" applyAlignment="1">
      <alignment horizontal="left" vertical="top" wrapText="1"/>
    </xf>
    <xf numFmtId="0" fontId="3" fillId="0" borderId="0" xfId="0" applyFont="1" applyAlignment="1">
      <alignment horizontal="left" vertical="top" wrapText="1"/>
    </xf>
    <xf numFmtId="0" fontId="8" fillId="0" borderId="0" xfId="0" applyFont="1" applyAlignment="1">
      <alignment horizontal="left" vertical="top" wrapText="1"/>
    </xf>
    <xf numFmtId="0" fontId="6" fillId="3" borderId="1" xfId="0" applyFont="1" applyFill="1" applyBorder="1" applyAlignment="1">
      <alignment horizontal="center" vertical="center" wrapText="1"/>
    </xf>
    <xf numFmtId="0" fontId="14" fillId="0" borderId="0" xfId="0" applyFont="1" applyAlignment="1">
      <alignment horizontal="center"/>
    </xf>
    <xf numFmtId="0" fontId="5" fillId="0" borderId="2" xfId="0" applyFont="1" applyBorder="1" applyAlignment="1">
      <alignment horizontal="center" vertical="center"/>
    </xf>
  </cellXfs>
  <cellStyles count="5">
    <cellStyle name="Hyperlink" xfId="2" builtinId="8"/>
    <cellStyle name="Hyperlink 2" xfId="4" xr:uid="{00000000-0005-0000-0000-000001000000}"/>
    <cellStyle name="Normal" xfId="0" builtinId="0"/>
    <cellStyle name="Normal 5" xfId="3" xr:uid="{00000000-0005-0000-0000-00000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na.Pukse@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1"/>
  <sheetViews>
    <sheetView tabSelected="1" zoomScaleNormal="100" workbookViewId="0">
      <pane xSplit="6" ySplit="5" topLeftCell="P25" activePane="bottomRight" state="frozen"/>
      <selection pane="topRight" activeCell="G1" sqref="G1"/>
      <selection pane="bottomLeft" activeCell="A6" sqref="A6"/>
      <selection pane="bottomRight" activeCell="G89" sqref="G89"/>
    </sheetView>
  </sheetViews>
  <sheetFormatPr defaultRowHeight="15" x14ac:dyDescent="0.25"/>
  <cols>
    <col min="1" max="1" width="5.42578125" customWidth="1"/>
    <col min="2" max="2" width="5.7109375" customWidth="1"/>
    <col min="3" max="3" width="14.42578125" style="1" customWidth="1"/>
    <col min="4" max="4" width="8" customWidth="1"/>
    <col min="5" max="5" width="33.5703125" style="1" customWidth="1"/>
    <col min="6" max="6" width="9.85546875" customWidth="1"/>
    <col min="7" max="7" width="21.28515625" style="1" customWidth="1"/>
    <col min="8" max="8" width="6" customWidth="1"/>
    <col min="9" max="9" width="7.5703125" customWidth="1"/>
    <col min="10" max="10" width="15.7109375" customWidth="1"/>
    <col min="11" max="11" width="13.28515625" customWidth="1"/>
    <col min="12" max="12" width="12.85546875" customWidth="1"/>
    <col min="14" max="14" width="16.5703125" customWidth="1"/>
    <col min="15" max="15" width="20.28515625" customWidth="1"/>
    <col min="16" max="16" width="11.7109375" customWidth="1"/>
    <col min="17" max="17" width="122.42578125" customWidth="1"/>
    <col min="18" max="18" width="13.28515625" customWidth="1"/>
    <col min="19" max="19" width="12.42578125" customWidth="1"/>
    <col min="20" max="20" width="12.85546875" customWidth="1"/>
    <col min="21" max="21" width="20.28515625" customWidth="1"/>
  </cols>
  <sheetData>
    <row r="1" spans="1:21" ht="67.150000000000006" customHeight="1" x14ac:dyDescent="0.25">
      <c r="R1" s="57" t="s">
        <v>896</v>
      </c>
      <c r="S1" s="57"/>
      <c r="T1" s="57"/>
      <c r="U1" s="57"/>
    </row>
    <row r="2" spans="1:21" ht="0.75" hidden="1" customHeight="1" x14ac:dyDescent="0.25">
      <c r="R2" s="24"/>
      <c r="S2" s="24"/>
      <c r="T2" s="24"/>
      <c r="U2" s="24"/>
    </row>
    <row r="3" spans="1:21" ht="20.25" x14ac:dyDescent="0.3">
      <c r="A3" s="60" t="s">
        <v>837</v>
      </c>
      <c r="B3" s="60"/>
      <c r="C3" s="60"/>
      <c r="D3" s="60"/>
      <c r="E3" s="60"/>
      <c r="F3" s="60"/>
      <c r="G3" s="60"/>
      <c r="H3" s="60"/>
      <c r="I3" s="60"/>
      <c r="J3" s="60"/>
      <c r="K3" s="60"/>
      <c r="L3" s="60"/>
      <c r="M3" s="60"/>
      <c r="N3" s="60"/>
      <c r="O3" s="60"/>
      <c r="P3" s="60"/>
      <c r="Q3" s="60"/>
      <c r="R3" s="60"/>
      <c r="S3" s="60"/>
      <c r="T3" s="60"/>
      <c r="U3" s="60"/>
    </row>
    <row r="4" spans="1:21" ht="29.25" customHeight="1" x14ac:dyDescent="0.25">
      <c r="A4" s="61" t="s">
        <v>936</v>
      </c>
      <c r="B4" s="61"/>
      <c r="C4" s="61"/>
      <c r="D4" s="61"/>
      <c r="E4" s="46"/>
      <c r="F4" s="2"/>
      <c r="G4" s="46"/>
      <c r="H4" s="2"/>
      <c r="I4" s="47"/>
      <c r="J4" s="48"/>
      <c r="K4" s="48"/>
      <c r="L4" s="2"/>
      <c r="M4" s="47"/>
      <c r="N4" s="47"/>
      <c r="O4" s="47"/>
      <c r="P4" s="47"/>
      <c r="Q4" s="49"/>
      <c r="R4" s="59" t="s">
        <v>0</v>
      </c>
      <c r="S4" s="59"/>
      <c r="T4" s="47"/>
      <c r="U4" s="50"/>
    </row>
    <row r="5" spans="1:21" ht="75.599999999999994" customHeight="1" x14ac:dyDescent="0.25">
      <c r="A5" s="51" t="s">
        <v>1</v>
      </c>
      <c r="B5" s="51" t="s">
        <v>2</v>
      </c>
      <c r="C5" s="51" t="s">
        <v>3</v>
      </c>
      <c r="D5" s="51" t="s">
        <v>4</v>
      </c>
      <c r="E5" s="51" t="s">
        <v>5</v>
      </c>
      <c r="F5" s="51" t="s">
        <v>6</v>
      </c>
      <c r="G5" s="51" t="s">
        <v>7</v>
      </c>
      <c r="H5" s="51" t="s">
        <v>8</v>
      </c>
      <c r="I5" s="51" t="s">
        <v>9</v>
      </c>
      <c r="J5" s="51" t="s">
        <v>10</v>
      </c>
      <c r="K5" s="51" t="s">
        <v>11</v>
      </c>
      <c r="L5" s="51" t="s">
        <v>12</v>
      </c>
      <c r="M5" s="51" t="s">
        <v>13</v>
      </c>
      <c r="N5" s="51" t="s">
        <v>14</v>
      </c>
      <c r="O5" s="51" t="s">
        <v>15</v>
      </c>
      <c r="P5" s="51" t="s">
        <v>16</v>
      </c>
      <c r="Q5" s="51" t="s">
        <v>17</v>
      </c>
      <c r="R5" s="51" t="s">
        <v>876</v>
      </c>
      <c r="S5" s="51" t="s">
        <v>877</v>
      </c>
      <c r="T5" s="51" t="s">
        <v>878</v>
      </c>
      <c r="U5" s="51" t="s">
        <v>18</v>
      </c>
    </row>
    <row r="6" spans="1:21" ht="79.150000000000006" customHeight="1" x14ac:dyDescent="0.25">
      <c r="A6" s="3">
        <v>1</v>
      </c>
      <c r="B6" s="4" t="s">
        <v>19</v>
      </c>
      <c r="C6" s="5" t="s">
        <v>20</v>
      </c>
      <c r="D6" s="3" t="s">
        <v>21</v>
      </c>
      <c r="E6" s="5" t="s">
        <v>22</v>
      </c>
      <c r="F6" s="3" t="s">
        <v>23</v>
      </c>
      <c r="G6" s="5" t="s">
        <v>24</v>
      </c>
      <c r="H6" s="6" t="s">
        <v>25</v>
      </c>
      <c r="I6" s="3" t="s">
        <v>26</v>
      </c>
      <c r="J6" s="25">
        <v>10121536</v>
      </c>
      <c r="K6" s="25">
        <f>ROUND(J6/0.85,0)</f>
        <v>11907689</v>
      </c>
      <c r="L6" s="26">
        <v>0.85</v>
      </c>
      <c r="M6" s="3" t="s">
        <v>27</v>
      </c>
      <c r="N6" s="6" t="s">
        <v>28</v>
      </c>
      <c r="O6" s="6" t="s">
        <v>29</v>
      </c>
      <c r="P6" s="3" t="s">
        <v>30</v>
      </c>
      <c r="Q6" s="5" t="s">
        <v>31</v>
      </c>
      <c r="R6" s="3" t="s">
        <v>33</v>
      </c>
      <c r="S6" s="3" t="s">
        <v>34</v>
      </c>
      <c r="T6" s="6" t="s">
        <v>73</v>
      </c>
      <c r="U6" s="6"/>
    </row>
    <row r="7" spans="1:21" ht="78" customHeight="1" x14ac:dyDescent="0.25">
      <c r="A7" s="3">
        <v>1</v>
      </c>
      <c r="B7" s="4" t="s">
        <v>19</v>
      </c>
      <c r="C7" s="5" t="s">
        <v>20</v>
      </c>
      <c r="D7" s="3" t="s">
        <v>21</v>
      </c>
      <c r="E7" s="5" t="s">
        <v>22</v>
      </c>
      <c r="F7" s="3" t="s">
        <v>35</v>
      </c>
      <c r="G7" s="5" t="s">
        <v>36</v>
      </c>
      <c r="H7" s="6" t="s">
        <v>25</v>
      </c>
      <c r="I7" s="3" t="s">
        <v>26</v>
      </c>
      <c r="J7" s="25">
        <v>51765000</v>
      </c>
      <c r="K7" s="25">
        <f>ROUND(J7/0.85,0)</f>
        <v>60900000</v>
      </c>
      <c r="L7" s="26">
        <v>0.85</v>
      </c>
      <c r="M7" s="3" t="s">
        <v>27</v>
      </c>
      <c r="N7" s="6" t="s">
        <v>37</v>
      </c>
      <c r="O7" s="6" t="s">
        <v>38</v>
      </c>
      <c r="P7" s="3" t="s">
        <v>30</v>
      </c>
      <c r="Q7" s="5" t="s">
        <v>39</v>
      </c>
      <c r="R7" s="3" t="s">
        <v>33</v>
      </c>
      <c r="S7" s="3" t="s">
        <v>34</v>
      </c>
      <c r="T7" s="6" t="s">
        <v>73</v>
      </c>
      <c r="U7" s="6"/>
    </row>
    <row r="8" spans="1:21" ht="74.45" customHeight="1" x14ac:dyDescent="0.25">
      <c r="A8" s="3">
        <v>1</v>
      </c>
      <c r="B8" s="4" t="s">
        <v>19</v>
      </c>
      <c r="C8" s="5" t="s">
        <v>20</v>
      </c>
      <c r="D8" s="3" t="s">
        <v>21</v>
      </c>
      <c r="E8" s="5" t="s">
        <v>22</v>
      </c>
      <c r="F8" s="3" t="s">
        <v>40</v>
      </c>
      <c r="G8" s="5" t="s">
        <v>41</v>
      </c>
      <c r="H8" s="6" t="s">
        <v>25</v>
      </c>
      <c r="I8" s="3" t="s">
        <v>26</v>
      </c>
      <c r="J8" s="25">
        <v>35496000</v>
      </c>
      <c r="K8" s="25">
        <f t="shared" ref="K8:K73" si="0">ROUND(J8/0.85,0)</f>
        <v>41760000</v>
      </c>
      <c r="L8" s="26">
        <v>0.85</v>
      </c>
      <c r="M8" s="3" t="s">
        <v>27</v>
      </c>
      <c r="N8" s="6" t="s">
        <v>38</v>
      </c>
      <c r="O8" s="6" t="s">
        <v>38</v>
      </c>
      <c r="P8" s="3" t="s">
        <v>42</v>
      </c>
      <c r="Q8" s="5" t="s">
        <v>43</v>
      </c>
      <c r="R8" s="3" t="s">
        <v>34</v>
      </c>
      <c r="S8" s="3" t="s">
        <v>73</v>
      </c>
      <c r="T8" s="27" t="s">
        <v>74</v>
      </c>
      <c r="U8" s="6"/>
    </row>
    <row r="9" spans="1:21" ht="135.6" customHeight="1" x14ac:dyDescent="0.25">
      <c r="A9" s="3">
        <v>1</v>
      </c>
      <c r="B9" s="4" t="s">
        <v>19</v>
      </c>
      <c r="C9" s="5" t="s">
        <v>20</v>
      </c>
      <c r="D9" s="3" t="s">
        <v>21</v>
      </c>
      <c r="E9" s="5" t="s">
        <v>22</v>
      </c>
      <c r="F9" s="3" t="s">
        <v>44</v>
      </c>
      <c r="G9" s="5" t="s">
        <v>45</v>
      </c>
      <c r="H9" s="6" t="s">
        <v>25</v>
      </c>
      <c r="I9" s="3" t="s">
        <v>26</v>
      </c>
      <c r="J9" s="25">
        <v>5176500</v>
      </c>
      <c r="K9" s="25">
        <f t="shared" si="0"/>
        <v>6090000</v>
      </c>
      <c r="L9" s="26">
        <v>0.85</v>
      </c>
      <c r="M9" s="3" t="s">
        <v>27</v>
      </c>
      <c r="N9" s="6" t="s">
        <v>46</v>
      </c>
      <c r="O9" s="6" t="s">
        <v>47</v>
      </c>
      <c r="P9" s="3" t="s">
        <v>42</v>
      </c>
      <c r="Q9" s="5" t="s">
        <v>48</v>
      </c>
      <c r="R9" s="3" t="s">
        <v>74</v>
      </c>
      <c r="S9" s="3" t="s">
        <v>49</v>
      </c>
      <c r="T9" s="6" t="s">
        <v>50</v>
      </c>
      <c r="U9" s="6"/>
    </row>
    <row r="10" spans="1:21" ht="100.15" customHeight="1" x14ac:dyDescent="0.25">
      <c r="A10" s="3">
        <v>1</v>
      </c>
      <c r="B10" s="4" t="s">
        <v>19</v>
      </c>
      <c r="C10" s="5" t="s">
        <v>20</v>
      </c>
      <c r="D10" s="3" t="s">
        <v>21</v>
      </c>
      <c r="E10" s="5" t="s">
        <v>22</v>
      </c>
      <c r="F10" s="3" t="s">
        <v>51</v>
      </c>
      <c r="G10" s="5" t="s">
        <v>52</v>
      </c>
      <c r="H10" s="6" t="s">
        <v>25</v>
      </c>
      <c r="I10" s="3" t="s">
        <v>26</v>
      </c>
      <c r="J10" s="25">
        <v>67840419</v>
      </c>
      <c r="K10" s="25">
        <f t="shared" si="0"/>
        <v>79812258</v>
      </c>
      <c r="L10" s="26">
        <v>0.85</v>
      </c>
      <c r="M10" s="3" t="s">
        <v>27</v>
      </c>
      <c r="N10" s="6" t="s">
        <v>53</v>
      </c>
      <c r="O10" s="6" t="s">
        <v>38</v>
      </c>
      <c r="P10" s="6" t="s">
        <v>54</v>
      </c>
      <c r="Q10" s="5" t="s">
        <v>55</v>
      </c>
      <c r="R10" s="3" t="s">
        <v>73</v>
      </c>
      <c r="S10" s="3" t="s">
        <v>74</v>
      </c>
      <c r="T10" s="6" t="s">
        <v>49</v>
      </c>
      <c r="U10" s="3"/>
    </row>
    <row r="11" spans="1:21" ht="88.9" customHeight="1" x14ac:dyDescent="0.25">
      <c r="A11" s="3">
        <v>1</v>
      </c>
      <c r="B11" s="4" t="s">
        <v>19</v>
      </c>
      <c r="C11" s="5" t="s">
        <v>20</v>
      </c>
      <c r="D11" s="3" t="s">
        <v>21</v>
      </c>
      <c r="E11" s="5" t="s">
        <v>22</v>
      </c>
      <c r="F11" s="3" t="s">
        <v>56</v>
      </c>
      <c r="G11" s="5" t="s">
        <v>57</v>
      </c>
      <c r="H11" s="6" t="s">
        <v>25</v>
      </c>
      <c r="I11" s="3" t="s">
        <v>26</v>
      </c>
      <c r="J11" s="25">
        <v>18487501</v>
      </c>
      <c r="K11" s="25">
        <f t="shared" si="0"/>
        <v>21750001</v>
      </c>
      <c r="L11" s="26">
        <v>0.85</v>
      </c>
      <c r="M11" s="3" t="s">
        <v>27</v>
      </c>
      <c r="N11" s="6" t="s">
        <v>58</v>
      </c>
      <c r="O11" s="6" t="s">
        <v>59</v>
      </c>
      <c r="P11" s="6" t="s">
        <v>60</v>
      </c>
      <c r="Q11" s="5" t="s">
        <v>61</v>
      </c>
      <c r="R11" s="3" t="s">
        <v>49</v>
      </c>
      <c r="S11" s="3" t="s">
        <v>50</v>
      </c>
      <c r="T11" s="6" t="s">
        <v>62</v>
      </c>
      <c r="U11" s="3"/>
    </row>
    <row r="12" spans="1:21" ht="79.900000000000006" customHeight="1" x14ac:dyDescent="0.25">
      <c r="A12" s="3">
        <v>1</v>
      </c>
      <c r="B12" s="4" t="s">
        <v>19</v>
      </c>
      <c r="C12" s="5" t="s">
        <v>20</v>
      </c>
      <c r="D12" s="3" t="s">
        <v>21</v>
      </c>
      <c r="E12" s="5" t="s">
        <v>22</v>
      </c>
      <c r="F12" s="3" t="s">
        <v>63</v>
      </c>
      <c r="G12" s="5" t="s">
        <v>64</v>
      </c>
      <c r="H12" s="6" t="s">
        <v>25</v>
      </c>
      <c r="I12" s="3" t="s">
        <v>26</v>
      </c>
      <c r="J12" s="25">
        <v>14025000</v>
      </c>
      <c r="K12" s="25">
        <f t="shared" si="0"/>
        <v>16500000</v>
      </c>
      <c r="L12" s="26">
        <v>0.85</v>
      </c>
      <c r="M12" s="3" t="s">
        <v>27</v>
      </c>
      <c r="N12" s="3" t="s">
        <v>65</v>
      </c>
      <c r="O12" s="6" t="s">
        <v>66</v>
      </c>
      <c r="P12" s="3" t="s">
        <v>42</v>
      </c>
      <c r="Q12" s="5" t="s">
        <v>67</v>
      </c>
      <c r="R12" s="3" t="s">
        <v>50</v>
      </c>
      <c r="S12" s="6" t="s">
        <v>62</v>
      </c>
      <c r="T12" s="6" t="s">
        <v>305</v>
      </c>
      <c r="U12" s="3"/>
    </row>
    <row r="13" spans="1:21" ht="77.45" customHeight="1" x14ac:dyDescent="0.25">
      <c r="A13" s="3">
        <v>1</v>
      </c>
      <c r="B13" s="4" t="s">
        <v>19</v>
      </c>
      <c r="C13" s="5" t="s">
        <v>20</v>
      </c>
      <c r="D13" s="3" t="s">
        <v>21</v>
      </c>
      <c r="E13" s="5" t="s">
        <v>22</v>
      </c>
      <c r="F13" s="3" t="s">
        <v>68</v>
      </c>
      <c r="G13" s="5" t="s">
        <v>69</v>
      </c>
      <c r="H13" s="6" t="s">
        <v>25</v>
      </c>
      <c r="I13" s="3" t="s">
        <v>26</v>
      </c>
      <c r="J13" s="25">
        <v>16269000</v>
      </c>
      <c r="K13" s="25">
        <f t="shared" si="0"/>
        <v>19140000</v>
      </c>
      <c r="L13" s="26">
        <v>0.85</v>
      </c>
      <c r="M13" s="3" t="s">
        <v>27</v>
      </c>
      <c r="N13" s="3" t="s">
        <v>70</v>
      </c>
      <c r="O13" s="6" t="s">
        <v>71</v>
      </c>
      <c r="P13" s="3" t="s">
        <v>30</v>
      </c>
      <c r="Q13" s="5" t="s">
        <v>72</v>
      </c>
      <c r="R13" s="3" t="s">
        <v>73</v>
      </c>
      <c r="S13" s="3" t="s">
        <v>74</v>
      </c>
      <c r="T13" s="6" t="s">
        <v>49</v>
      </c>
      <c r="U13" s="3"/>
    </row>
    <row r="14" spans="1:21" ht="164.45" customHeight="1" x14ac:dyDescent="0.25">
      <c r="A14" s="3">
        <v>1</v>
      </c>
      <c r="B14" s="4" t="s">
        <v>19</v>
      </c>
      <c r="C14" s="5" t="s">
        <v>20</v>
      </c>
      <c r="D14" s="3" t="s">
        <v>21</v>
      </c>
      <c r="E14" s="5" t="s">
        <v>22</v>
      </c>
      <c r="F14" s="3" t="s">
        <v>75</v>
      </c>
      <c r="G14" s="5" t="s">
        <v>76</v>
      </c>
      <c r="H14" s="6" t="s">
        <v>25</v>
      </c>
      <c r="I14" s="3" t="s">
        <v>26</v>
      </c>
      <c r="J14" s="25">
        <v>29580000</v>
      </c>
      <c r="K14" s="25">
        <f t="shared" si="0"/>
        <v>34800000</v>
      </c>
      <c r="L14" s="26">
        <v>0.85</v>
      </c>
      <c r="M14" s="3" t="s">
        <v>27</v>
      </c>
      <c r="N14" s="5" t="s">
        <v>77</v>
      </c>
      <c r="O14" s="5" t="s">
        <v>78</v>
      </c>
      <c r="P14" s="5" t="s">
        <v>54</v>
      </c>
      <c r="Q14" s="5" t="s">
        <v>79</v>
      </c>
      <c r="R14" s="3" t="s">
        <v>73</v>
      </c>
      <c r="S14" s="3" t="s">
        <v>74</v>
      </c>
      <c r="T14" s="6" t="s">
        <v>49</v>
      </c>
      <c r="U14" s="6"/>
    </row>
    <row r="15" spans="1:21" ht="72.599999999999994" customHeight="1" x14ac:dyDescent="0.25">
      <c r="A15" s="3">
        <v>1</v>
      </c>
      <c r="B15" s="4" t="s">
        <v>19</v>
      </c>
      <c r="C15" s="5" t="s">
        <v>20</v>
      </c>
      <c r="D15" s="3" t="s">
        <v>80</v>
      </c>
      <c r="E15" s="5" t="s">
        <v>81</v>
      </c>
      <c r="F15" s="3" t="s">
        <v>879</v>
      </c>
      <c r="G15" s="7" t="s">
        <v>891</v>
      </c>
      <c r="H15" s="6" t="s">
        <v>25</v>
      </c>
      <c r="I15" s="3" t="s">
        <v>26</v>
      </c>
      <c r="J15" s="25">
        <v>22185000</v>
      </c>
      <c r="K15" s="25">
        <f t="shared" si="0"/>
        <v>26100000</v>
      </c>
      <c r="L15" s="26">
        <v>0.85</v>
      </c>
      <c r="M15" s="3" t="s">
        <v>27</v>
      </c>
      <c r="N15" s="6" t="s">
        <v>82</v>
      </c>
      <c r="O15" s="6" t="s">
        <v>82</v>
      </c>
      <c r="P15" s="3" t="s">
        <v>42</v>
      </c>
      <c r="Q15" s="5" t="s">
        <v>83</v>
      </c>
      <c r="R15" s="3" t="s">
        <v>84</v>
      </c>
      <c r="S15" s="3" t="s">
        <v>85</v>
      </c>
      <c r="T15" s="6" t="s">
        <v>86</v>
      </c>
      <c r="U15" s="3"/>
    </row>
    <row r="16" spans="1:21" ht="72.599999999999994" customHeight="1" x14ac:dyDescent="0.25">
      <c r="A16" s="3">
        <v>1</v>
      </c>
      <c r="B16" s="4" t="s">
        <v>19</v>
      </c>
      <c r="C16" s="5" t="s">
        <v>20</v>
      </c>
      <c r="D16" s="3" t="s">
        <v>80</v>
      </c>
      <c r="E16" s="5" t="s">
        <v>81</v>
      </c>
      <c r="F16" s="3" t="s">
        <v>880</v>
      </c>
      <c r="G16" s="5" t="s">
        <v>923</v>
      </c>
      <c r="H16" s="6" t="s">
        <v>25</v>
      </c>
      <c r="I16" s="3" t="s">
        <v>26</v>
      </c>
      <c r="J16" s="25">
        <v>8500000</v>
      </c>
      <c r="K16" s="25">
        <f t="shared" si="0"/>
        <v>10000000</v>
      </c>
      <c r="L16" s="3" t="s">
        <v>115</v>
      </c>
      <c r="M16" s="3" t="s">
        <v>93</v>
      </c>
      <c r="N16" s="28" t="s">
        <v>881</v>
      </c>
      <c r="O16" s="6" t="s">
        <v>882</v>
      </c>
      <c r="P16" s="3" t="s">
        <v>42</v>
      </c>
      <c r="Q16" s="31" t="s">
        <v>883</v>
      </c>
      <c r="R16" s="3" t="s">
        <v>34</v>
      </c>
      <c r="S16" s="3" t="s">
        <v>74</v>
      </c>
      <c r="T16" s="27" t="s">
        <v>49</v>
      </c>
      <c r="U16" s="3"/>
    </row>
    <row r="17" spans="1:21" ht="104.45" customHeight="1" x14ac:dyDescent="0.25">
      <c r="A17" s="3">
        <v>1</v>
      </c>
      <c r="B17" s="4" t="s">
        <v>87</v>
      </c>
      <c r="C17" s="5" t="s">
        <v>88</v>
      </c>
      <c r="D17" s="3" t="s">
        <v>89</v>
      </c>
      <c r="E17" s="5" t="s">
        <v>90</v>
      </c>
      <c r="F17" s="3" t="s">
        <v>91</v>
      </c>
      <c r="G17" s="5" t="s">
        <v>92</v>
      </c>
      <c r="H17" s="6" t="s">
        <v>25</v>
      </c>
      <c r="I17" s="3" t="s">
        <v>26</v>
      </c>
      <c r="J17" s="25">
        <v>61973500</v>
      </c>
      <c r="K17" s="25">
        <f t="shared" si="0"/>
        <v>72910000</v>
      </c>
      <c r="L17" s="26">
        <v>0.8</v>
      </c>
      <c r="M17" s="3" t="s">
        <v>93</v>
      </c>
      <c r="N17" s="28" t="s">
        <v>884</v>
      </c>
      <c r="O17" s="3" t="s">
        <v>29</v>
      </c>
      <c r="P17" s="6" t="s">
        <v>94</v>
      </c>
      <c r="Q17" s="29" t="s">
        <v>95</v>
      </c>
      <c r="R17" s="3" t="s">
        <v>33</v>
      </c>
      <c r="S17" s="3" t="s">
        <v>34</v>
      </c>
      <c r="T17" s="27" t="s">
        <v>73</v>
      </c>
      <c r="U17" s="6"/>
    </row>
    <row r="18" spans="1:21" ht="90" customHeight="1" x14ac:dyDescent="0.25">
      <c r="A18" s="3">
        <v>1</v>
      </c>
      <c r="B18" s="4" t="s">
        <v>87</v>
      </c>
      <c r="C18" s="5" t="s">
        <v>88</v>
      </c>
      <c r="D18" s="3" t="s">
        <v>89</v>
      </c>
      <c r="E18" s="5" t="s">
        <v>90</v>
      </c>
      <c r="F18" s="3" t="s">
        <v>96</v>
      </c>
      <c r="G18" s="5" t="s">
        <v>885</v>
      </c>
      <c r="H18" s="6" t="s">
        <v>25</v>
      </c>
      <c r="I18" s="3" t="s">
        <v>26</v>
      </c>
      <c r="J18" s="25">
        <v>58769000</v>
      </c>
      <c r="K18" s="25">
        <f t="shared" si="0"/>
        <v>69140000</v>
      </c>
      <c r="L18" s="3" t="s">
        <v>97</v>
      </c>
      <c r="M18" s="3" t="s">
        <v>93</v>
      </c>
      <c r="N18" s="28" t="s">
        <v>98</v>
      </c>
      <c r="O18" s="6" t="s">
        <v>99</v>
      </c>
      <c r="P18" s="6" t="s">
        <v>100</v>
      </c>
      <c r="Q18" s="29" t="s">
        <v>101</v>
      </c>
      <c r="R18" s="3" t="s">
        <v>33</v>
      </c>
      <c r="S18" s="3" t="s">
        <v>34</v>
      </c>
      <c r="T18" s="27" t="s">
        <v>73</v>
      </c>
      <c r="U18" s="3"/>
    </row>
    <row r="19" spans="1:21" ht="71.45" customHeight="1" x14ac:dyDescent="0.25">
      <c r="A19" s="3">
        <v>1</v>
      </c>
      <c r="B19" s="4" t="s">
        <v>87</v>
      </c>
      <c r="C19" s="5" t="s">
        <v>88</v>
      </c>
      <c r="D19" s="3" t="s">
        <v>89</v>
      </c>
      <c r="E19" s="5" t="s">
        <v>90</v>
      </c>
      <c r="F19" s="3" t="s">
        <v>102</v>
      </c>
      <c r="G19" s="5" t="s">
        <v>103</v>
      </c>
      <c r="H19" s="6" t="s">
        <v>25</v>
      </c>
      <c r="I19" s="3" t="s">
        <v>26</v>
      </c>
      <c r="J19" s="25">
        <v>1700000</v>
      </c>
      <c r="K19" s="25">
        <f t="shared" si="0"/>
        <v>2000000</v>
      </c>
      <c r="L19" s="6" t="s">
        <v>104</v>
      </c>
      <c r="M19" s="3" t="s">
        <v>93</v>
      </c>
      <c r="N19" s="28" t="s">
        <v>182</v>
      </c>
      <c r="O19" s="6" t="s">
        <v>106</v>
      </c>
      <c r="P19" s="6" t="s">
        <v>30</v>
      </c>
      <c r="Q19" s="29" t="s">
        <v>107</v>
      </c>
      <c r="R19" s="6" t="s">
        <v>33</v>
      </c>
      <c r="S19" s="3" t="s">
        <v>34</v>
      </c>
      <c r="T19" s="6" t="s">
        <v>73</v>
      </c>
      <c r="U19" s="3"/>
    </row>
    <row r="20" spans="1:21" ht="71.45" customHeight="1" x14ac:dyDescent="0.25">
      <c r="A20" s="3">
        <v>1</v>
      </c>
      <c r="B20" s="4" t="s">
        <v>87</v>
      </c>
      <c r="C20" s="5" t="s">
        <v>88</v>
      </c>
      <c r="D20" s="3" t="s">
        <v>89</v>
      </c>
      <c r="E20" s="5" t="s">
        <v>90</v>
      </c>
      <c r="F20" s="3" t="s">
        <v>886</v>
      </c>
      <c r="G20" s="5" t="s">
        <v>887</v>
      </c>
      <c r="H20" s="6" t="s">
        <v>25</v>
      </c>
      <c r="I20" s="3" t="s">
        <v>26</v>
      </c>
      <c r="J20" s="25">
        <v>22865000</v>
      </c>
      <c r="K20" s="25">
        <f t="shared" si="0"/>
        <v>26900000</v>
      </c>
      <c r="L20" s="6" t="s">
        <v>888</v>
      </c>
      <c r="M20" s="3" t="s">
        <v>93</v>
      </c>
      <c r="N20" s="28" t="s">
        <v>889</v>
      </c>
      <c r="O20" s="6" t="s">
        <v>890</v>
      </c>
      <c r="P20" s="6" t="s">
        <v>30</v>
      </c>
      <c r="Q20" s="29" t="s">
        <v>893</v>
      </c>
      <c r="R20" s="6" t="s">
        <v>33</v>
      </c>
      <c r="S20" s="6" t="s">
        <v>34</v>
      </c>
      <c r="T20" s="6" t="s">
        <v>34</v>
      </c>
      <c r="U20" s="3"/>
    </row>
    <row r="21" spans="1:21" ht="71.45" customHeight="1" x14ac:dyDescent="0.25">
      <c r="A21" s="3">
        <v>1</v>
      </c>
      <c r="B21" s="4" t="s">
        <v>87</v>
      </c>
      <c r="C21" s="5" t="s">
        <v>88</v>
      </c>
      <c r="D21" s="3" t="s">
        <v>89</v>
      </c>
      <c r="E21" s="5" t="s">
        <v>90</v>
      </c>
      <c r="F21" s="3" t="s">
        <v>901</v>
      </c>
      <c r="G21" s="5" t="s">
        <v>128</v>
      </c>
      <c r="H21" s="6">
        <v>1</v>
      </c>
      <c r="I21" s="3" t="s">
        <v>26</v>
      </c>
      <c r="J21" s="25">
        <v>510000</v>
      </c>
      <c r="K21" s="25">
        <f>ROUND(J21/0.85,0)</f>
        <v>600000</v>
      </c>
      <c r="L21" s="3" t="s">
        <v>97</v>
      </c>
      <c r="M21" s="3" t="s">
        <v>93</v>
      </c>
      <c r="N21" s="6" t="s">
        <v>926</v>
      </c>
      <c r="O21" s="6" t="s">
        <v>113</v>
      </c>
      <c r="P21" s="3" t="s">
        <v>30</v>
      </c>
      <c r="Q21" s="5" t="s">
        <v>928</v>
      </c>
      <c r="R21" s="3" t="s">
        <v>32</v>
      </c>
      <c r="S21" s="3" t="s">
        <v>33</v>
      </c>
      <c r="T21" s="6" t="s">
        <v>34</v>
      </c>
      <c r="U21" s="6"/>
    </row>
    <row r="22" spans="1:21" ht="71.45" customHeight="1" x14ac:dyDescent="0.25">
      <c r="A22" s="3"/>
      <c r="B22" s="4"/>
      <c r="C22" s="5"/>
      <c r="D22" s="3"/>
      <c r="E22" s="5"/>
      <c r="F22" s="3" t="s">
        <v>901</v>
      </c>
      <c r="G22" s="5" t="s">
        <v>128</v>
      </c>
      <c r="H22" s="6">
        <v>2</v>
      </c>
      <c r="I22" s="3" t="s">
        <v>26</v>
      </c>
      <c r="J22" s="25">
        <v>5036250</v>
      </c>
      <c r="K22" s="25">
        <f>ROUND(J22/0.85,0)</f>
        <v>5925000</v>
      </c>
      <c r="L22" s="6" t="s">
        <v>129</v>
      </c>
      <c r="M22" s="3" t="s">
        <v>93</v>
      </c>
      <c r="N22" s="6" t="s">
        <v>130</v>
      </c>
      <c r="O22" s="6" t="s">
        <v>927</v>
      </c>
      <c r="P22" s="3" t="s">
        <v>42</v>
      </c>
      <c r="Q22" s="5" t="s">
        <v>131</v>
      </c>
      <c r="R22" s="3" t="s">
        <v>32</v>
      </c>
      <c r="S22" s="3" t="s">
        <v>33</v>
      </c>
      <c r="T22" s="6" t="s">
        <v>34</v>
      </c>
      <c r="U22" s="6"/>
    </row>
    <row r="23" spans="1:21" ht="63.6" customHeight="1" x14ac:dyDescent="0.25">
      <c r="A23" s="3">
        <v>1</v>
      </c>
      <c r="B23" s="4" t="s">
        <v>87</v>
      </c>
      <c r="C23" s="5" t="s">
        <v>88</v>
      </c>
      <c r="D23" s="3" t="s">
        <v>108</v>
      </c>
      <c r="E23" s="5" t="s">
        <v>109</v>
      </c>
      <c r="F23" s="3" t="s">
        <v>110</v>
      </c>
      <c r="G23" s="5" t="s">
        <v>111</v>
      </c>
      <c r="H23" s="6" t="s">
        <v>25</v>
      </c>
      <c r="I23" s="3" t="s">
        <v>26</v>
      </c>
      <c r="J23" s="25">
        <v>6800000</v>
      </c>
      <c r="K23" s="25">
        <f t="shared" si="0"/>
        <v>8000000</v>
      </c>
      <c r="L23" s="3" t="s">
        <v>97</v>
      </c>
      <c r="M23" s="3" t="s">
        <v>93</v>
      </c>
      <c r="N23" s="28" t="s">
        <v>112</v>
      </c>
      <c r="O23" s="6" t="s">
        <v>113</v>
      </c>
      <c r="P23" s="3" t="s">
        <v>30</v>
      </c>
      <c r="Q23" s="29" t="s">
        <v>114</v>
      </c>
      <c r="R23" s="3" t="s">
        <v>34</v>
      </c>
      <c r="S23" s="3" t="s">
        <v>74</v>
      </c>
      <c r="T23" s="6" t="s">
        <v>49</v>
      </c>
      <c r="U23" s="6"/>
    </row>
    <row r="24" spans="1:21" ht="53.45" customHeight="1" x14ac:dyDescent="0.25">
      <c r="A24" s="3">
        <v>1</v>
      </c>
      <c r="B24" s="4" t="s">
        <v>87</v>
      </c>
      <c r="C24" s="5" t="s">
        <v>88</v>
      </c>
      <c r="D24" s="3" t="s">
        <v>108</v>
      </c>
      <c r="E24" s="5" t="s">
        <v>109</v>
      </c>
      <c r="F24" s="3" t="s">
        <v>895</v>
      </c>
      <c r="G24" s="5" t="s">
        <v>116</v>
      </c>
      <c r="H24" s="6" t="s">
        <v>25</v>
      </c>
      <c r="I24" s="3" t="s">
        <v>26</v>
      </c>
      <c r="J24" s="25">
        <v>4250000</v>
      </c>
      <c r="K24" s="25">
        <f t="shared" si="0"/>
        <v>5000000</v>
      </c>
      <c r="L24" s="3" t="s">
        <v>117</v>
      </c>
      <c r="M24" s="3" t="s">
        <v>93</v>
      </c>
      <c r="N24" s="28" t="s">
        <v>118</v>
      </c>
      <c r="O24" s="6" t="s">
        <v>99</v>
      </c>
      <c r="P24" s="6" t="s">
        <v>100</v>
      </c>
      <c r="Q24" s="29" t="s">
        <v>119</v>
      </c>
      <c r="R24" s="6" t="s">
        <v>33</v>
      </c>
      <c r="S24" s="6" t="s">
        <v>34</v>
      </c>
      <c r="T24" s="6" t="s">
        <v>73</v>
      </c>
      <c r="U24" s="6"/>
    </row>
    <row r="25" spans="1:21" ht="142.15" customHeight="1" x14ac:dyDescent="0.25">
      <c r="A25" s="3">
        <v>1</v>
      </c>
      <c r="B25" s="4" t="s">
        <v>87</v>
      </c>
      <c r="C25" s="5" t="s">
        <v>88</v>
      </c>
      <c r="D25" s="3" t="s">
        <v>120</v>
      </c>
      <c r="E25" s="5" t="s">
        <v>121</v>
      </c>
      <c r="F25" s="3" t="s">
        <v>122</v>
      </c>
      <c r="G25" s="5" t="s">
        <v>123</v>
      </c>
      <c r="H25" s="6" t="s">
        <v>25</v>
      </c>
      <c r="I25" s="3" t="s">
        <v>26</v>
      </c>
      <c r="J25" s="25">
        <v>63197500</v>
      </c>
      <c r="K25" s="25">
        <f t="shared" si="0"/>
        <v>74350000</v>
      </c>
      <c r="L25" s="6" t="s">
        <v>124</v>
      </c>
      <c r="M25" s="3" t="s">
        <v>93</v>
      </c>
      <c r="N25" s="6" t="s">
        <v>892</v>
      </c>
      <c r="O25" s="6" t="s">
        <v>125</v>
      </c>
      <c r="P25" s="3" t="s">
        <v>30</v>
      </c>
      <c r="Q25" s="5" t="s">
        <v>894</v>
      </c>
      <c r="R25" s="32">
        <v>44677</v>
      </c>
      <c r="S25" s="6" t="s">
        <v>33</v>
      </c>
      <c r="T25" s="6" t="s">
        <v>34</v>
      </c>
      <c r="U25" s="6" t="s">
        <v>126</v>
      </c>
    </row>
    <row r="26" spans="1:21" ht="73.900000000000006" customHeight="1" x14ac:dyDescent="0.25">
      <c r="A26" s="3">
        <v>1</v>
      </c>
      <c r="B26" s="4" t="s">
        <v>87</v>
      </c>
      <c r="C26" s="5" t="s">
        <v>88</v>
      </c>
      <c r="D26" s="3" t="s">
        <v>120</v>
      </c>
      <c r="E26" s="5" t="s">
        <v>121</v>
      </c>
      <c r="F26" s="3" t="s">
        <v>127</v>
      </c>
      <c r="G26" s="5" t="s">
        <v>929</v>
      </c>
      <c r="H26" s="6" t="s">
        <v>25</v>
      </c>
      <c r="I26" s="3" t="s">
        <v>26</v>
      </c>
      <c r="J26" s="25">
        <v>79050000</v>
      </c>
      <c r="K26" s="25">
        <f t="shared" si="0"/>
        <v>93000000</v>
      </c>
      <c r="L26" s="30" t="s">
        <v>104</v>
      </c>
      <c r="M26" s="3" t="s">
        <v>93</v>
      </c>
      <c r="N26" s="28" t="s">
        <v>118</v>
      </c>
      <c r="O26" s="6" t="s">
        <v>99</v>
      </c>
      <c r="P26" s="6" t="s">
        <v>100</v>
      </c>
      <c r="Q26" s="5" t="s">
        <v>133</v>
      </c>
      <c r="R26" s="3" t="s">
        <v>32</v>
      </c>
      <c r="S26" s="33" t="s">
        <v>34</v>
      </c>
      <c r="T26" s="34" t="s">
        <v>73</v>
      </c>
      <c r="U26" s="6"/>
    </row>
    <row r="27" spans="1:21" ht="75.599999999999994" customHeight="1" x14ac:dyDescent="0.25">
      <c r="A27" s="3">
        <v>1</v>
      </c>
      <c r="B27" s="4" t="s">
        <v>87</v>
      </c>
      <c r="C27" s="5" t="s">
        <v>88</v>
      </c>
      <c r="D27" s="3" t="s">
        <v>120</v>
      </c>
      <c r="E27" s="5" t="s">
        <v>121</v>
      </c>
      <c r="F27" s="3" t="s">
        <v>132</v>
      </c>
      <c r="G27" s="5" t="s">
        <v>135</v>
      </c>
      <c r="H27" s="6" t="s">
        <v>25</v>
      </c>
      <c r="I27" s="3" t="s">
        <v>26</v>
      </c>
      <c r="J27" s="25">
        <v>13489500</v>
      </c>
      <c r="K27" s="25">
        <f t="shared" si="0"/>
        <v>15870000</v>
      </c>
      <c r="L27" s="30" t="s">
        <v>104</v>
      </c>
      <c r="M27" s="3" t="s">
        <v>93</v>
      </c>
      <c r="N27" s="28" t="s">
        <v>105</v>
      </c>
      <c r="O27" s="6" t="s">
        <v>99</v>
      </c>
      <c r="P27" s="6" t="s">
        <v>100</v>
      </c>
      <c r="Q27" s="29" t="s">
        <v>136</v>
      </c>
      <c r="R27" s="3" t="s">
        <v>33</v>
      </c>
      <c r="S27" s="33" t="s">
        <v>34</v>
      </c>
      <c r="T27" s="34" t="s">
        <v>73</v>
      </c>
      <c r="U27" s="6"/>
    </row>
    <row r="28" spans="1:21" ht="75.599999999999994" customHeight="1" x14ac:dyDescent="0.25">
      <c r="A28" s="3">
        <v>1</v>
      </c>
      <c r="B28" s="4" t="s">
        <v>87</v>
      </c>
      <c r="C28" s="5" t="s">
        <v>88</v>
      </c>
      <c r="D28" s="3" t="s">
        <v>120</v>
      </c>
      <c r="E28" s="5" t="s">
        <v>121</v>
      </c>
      <c r="F28" s="3" t="s">
        <v>134</v>
      </c>
      <c r="G28" s="5" t="s">
        <v>138</v>
      </c>
      <c r="H28" s="6" t="s">
        <v>25</v>
      </c>
      <c r="I28" s="3" t="s">
        <v>26</v>
      </c>
      <c r="J28" s="25">
        <v>29750000</v>
      </c>
      <c r="K28" s="25">
        <f t="shared" si="0"/>
        <v>35000000</v>
      </c>
      <c r="L28" s="26" t="s">
        <v>139</v>
      </c>
      <c r="M28" s="3" t="s">
        <v>93</v>
      </c>
      <c r="N28" s="28" t="s">
        <v>118</v>
      </c>
      <c r="O28" s="6" t="s">
        <v>99</v>
      </c>
      <c r="P28" s="6" t="s">
        <v>100</v>
      </c>
      <c r="Q28" s="29" t="s">
        <v>140</v>
      </c>
      <c r="R28" s="3" t="s">
        <v>33</v>
      </c>
      <c r="S28" s="3" t="s">
        <v>34</v>
      </c>
      <c r="T28" s="6" t="s">
        <v>73</v>
      </c>
      <c r="U28" s="6"/>
    </row>
    <row r="29" spans="1:21" ht="72" customHeight="1" x14ac:dyDescent="0.25">
      <c r="A29" s="3">
        <v>1</v>
      </c>
      <c r="B29" s="4" t="s">
        <v>87</v>
      </c>
      <c r="C29" s="5" t="s">
        <v>88</v>
      </c>
      <c r="D29" s="3" t="s">
        <v>120</v>
      </c>
      <c r="E29" s="5" t="s">
        <v>121</v>
      </c>
      <c r="F29" s="3" t="s">
        <v>137</v>
      </c>
      <c r="G29" s="5" t="s">
        <v>141</v>
      </c>
      <c r="H29" s="6" t="s">
        <v>25</v>
      </c>
      <c r="I29" s="3" t="s">
        <v>26</v>
      </c>
      <c r="J29" s="25">
        <v>13489500</v>
      </c>
      <c r="K29" s="25">
        <f t="shared" si="0"/>
        <v>15870000</v>
      </c>
      <c r="L29" s="30" t="s">
        <v>104</v>
      </c>
      <c r="M29" s="3" t="s">
        <v>93</v>
      </c>
      <c r="N29" s="28" t="s">
        <v>105</v>
      </c>
      <c r="O29" s="6" t="s">
        <v>99</v>
      </c>
      <c r="P29" s="6" t="s">
        <v>100</v>
      </c>
      <c r="Q29" s="29" t="s">
        <v>142</v>
      </c>
      <c r="R29" s="3" t="s">
        <v>33</v>
      </c>
      <c r="S29" s="3" t="s">
        <v>34</v>
      </c>
      <c r="T29" s="6" t="s">
        <v>73</v>
      </c>
      <c r="U29" s="6"/>
    </row>
    <row r="30" spans="1:21" ht="408.6" customHeight="1" x14ac:dyDescent="0.25">
      <c r="A30" s="3">
        <v>1</v>
      </c>
      <c r="B30" s="4" t="s">
        <v>143</v>
      </c>
      <c r="C30" s="5" t="s">
        <v>144</v>
      </c>
      <c r="D30" s="3" t="s">
        <v>145</v>
      </c>
      <c r="E30" s="5" t="s">
        <v>146</v>
      </c>
      <c r="F30" s="6" t="s">
        <v>147</v>
      </c>
      <c r="G30" s="5" t="s">
        <v>148</v>
      </c>
      <c r="H30" s="6" t="s">
        <v>25</v>
      </c>
      <c r="I30" s="3" t="s">
        <v>26</v>
      </c>
      <c r="J30" s="25">
        <v>148653838</v>
      </c>
      <c r="K30" s="25">
        <f t="shared" si="0"/>
        <v>174886868</v>
      </c>
      <c r="L30" s="26">
        <v>0.85</v>
      </c>
      <c r="M30" s="35" t="s">
        <v>149</v>
      </c>
      <c r="N30" s="36" t="s">
        <v>815</v>
      </c>
      <c r="O30" s="36" t="s">
        <v>150</v>
      </c>
      <c r="P30" s="3" t="s">
        <v>30</v>
      </c>
      <c r="Q30" s="5" t="s">
        <v>902</v>
      </c>
      <c r="R30" s="3" t="s">
        <v>49</v>
      </c>
      <c r="S30" s="3" t="s">
        <v>50</v>
      </c>
      <c r="T30" s="6" t="s">
        <v>816</v>
      </c>
      <c r="U30" s="3"/>
    </row>
    <row r="31" spans="1:21" ht="48.6" customHeight="1" x14ac:dyDescent="0.25">
      <c r="A31" s="3">
        <v>1</v>
      </c>
      <c r="B31" s="4" t="s">
        <v>143</v>
      </c>
      <c r="C31" s="5" t="s">
        <v>144</v>
      </c>
      <c r="D31" s="3" t="s">
        <v>145</v>
      </c>
      <c r="E31" s="5" t="s">
        <v>146</v>
      </c>
      <c r="F31" s="6" t="s">
        <v>151</v>
      </c>
      <c r="G31" s="5" t="s">
        <v>152</v>
      </c>
      <c r="H31" s="6" t="s">
        <v>25</v>
      </c>
      <c r="I31" s="3" t="s">
        <v>26</v>
      </c>
      <c r="J31" s="25">
        <v>1109250</v>
      </c>
      <c r="K31" s="25">
        <f t="shared" si="0"/>
        <v>1305000</v>
      </c>
      <c r="L31" s="26">
        <v>0.85</v>
      </c>
      <c r="M31" s="35" t="s">
        <v>153</v>
      </c>
      <c r="N31" s="6" t="s">
        <v>153</v>
      </c>
      <c r="O31" s="37" t="s">
        <v>149</v>
      </c>
      <c r="P31" s="3" t="s">
        <v>30</v>
      </c>
      <c r="Q31" s="52" t="s">
        <v>909</v>
      </c>
      <c r="R31" s="3" t="s">
        <v>33</v>
      </c>
      <c r="S31" s="3" t="s">
        <v>34</v>
      </c>
      <c r="T31" s="27" t="s">
        <v>73</v>
      </c>
      <c r="U31" s="3"/>
    </row>
    <row r="32" spans="1:21" ht="44.25" customHeight="1" x14ac:dyDescent="0.25">
      <c r="A32" s="6">
        <v>1</v>
      </c>
      <c r="B32" s="8" t="s">
        <v>154</v>
      </c>
      <c r="C32" s="7" t="s">
        <v>155</v>
      </c>
      <c r="D32" s="9" t="s">
        <v>156</v>
      </c>
      <c r="E32" s="5" t="s">
        <v>157</v>
      </c>
      <c r="F32" s="35" t="s">
        <v>158</v>
      </c>
      <c r="G32" s="5" t="s">
        <v>159</v>
      </c>
      <c r="H32" s="6" t="s">
        <v>25</v>
      </c>
      <c r="I32" s="6" t="s">
        <v>26</v>
      </c>
      <c r="J32" s="25">
        <v>7395000</v>
      </c>
      <c r="K32" s="25">
        <f t="shared" si="0"/>
        <v>8700000</v>
      </c>
      <c r="L32" s="26">
        <v>0.85</v>
      </c>
      <c r="M32" s="6" t="s">
        <v>160</v>
      </c>
      <c r="N32" s="3" t="s">
        <v>161</v>
      </c>
      <c r="O32" s="37" t="s">
        <v>162</v>
      </c>
      <c r="P32" s="3" t="s">
        <v>30</v>
      </c>
      <c r="Q32" s="52" t="s">
        <v>908</v>
      </c>
      <c r="R32" s="3" t="s">
        <v>73</v>
      </c>
      <c r="S32" s="33" t="s">
        <v>49</v>
      </c>
      <c r="T32" s="6" t="s">
        <v>50</v>
      </c>
      <c r="U32" s="3"/>
    </row>
    <row r="33" spans="1:21" ht="44.25" customHeight="1" x14ac:dyDescent="0.25">
      <c r="A33" s="6">
        <v>1</v>
      </c>
      <c r="B33" s="8" t="s">
        <v>154</v>
      </c>
      <c r="C33" s="7" t="s">
        <v>155</v>
      </c>
      <c r="D33" s="9" t="s">
        <v>156</v>
      </c>
      <c r="E33" s="5" t="s">
        <v>157</v>
      </c>
      <c r="F33" s="35" t="s">
        <v>163</v>
      </c>
      <c r="G33" s="5" t="s">
        <v>164</v>
      </c>
      <c r="H33" s="6" t="s">
        <v>25</v>
      </c>
      <c r="I33" s="6" t="s">
        <v>26</v>
      </c>
      <c r="J33" s="25">
        <v>10722750</v>
      </c>
      <c r="K33" s="25">
        <f t="shared" si="0"/>
        <v>12615000</v>
      </c>
      <c r="L33" s="26">
        <v>0.85</v>
      </c>
      <c r="M33" s="6" t="s">
        <v>160</v>
      </c>
      <c r="N33" s="6" t="s">
        <v>165</v>
      </c>
      <c r="O33" s="37" t="s">
        <v>162</v>
      </c>
      <c r="P33" s="3" t="s">
        <v>30</v>
      </c>
      <c r="Q33" s="52" t="s">
        <v>910</v>
      </c>
      <c r="R33" s="3" t="s">
        <v>73</v>
      </c>
      <c r="S33" s="33" t="s">
        <v>49</v>
      </c>
      <c r="T33" s="34" t="s">
        <v>50</v>
      </c>
      <c r="U33" s="3"/>
    </row>
    <row r="34" spans="1:21" ht="44.25" customHeight="1" x14ac:dyDescent="0.25">
      <c r="A34" s="6">
        <v>1</v>
      </c>
      <c r="B34" s="8" t="s">
        <v>154</v>
      </c>
      <c r="C34" s="7" t="s">
        <v>155</v>
      </c>
      <c r="D34" s="9" t="s">
        <v>156</v>
      </c>
      <c r="E34" s="5" t="s">
        <v>157</v>
      </c>
      <c r="F34" s="35" t="s">
        <v>166</v>
      </c>
      <c r="G34" s="5" t="s">
        <v>167</v>
      </c>
      <c r="H34" s="6" t="s">
        <v>25</v>
      </c>
      <c r="I34" s="6" t="s">
        <v>26</v>
      </c>
      <c r="J34" s="25">
        <v>11092500</v>
      </c>
      <c r="K34" s="25">
        <f t="shared" si="0"/>
        <v>13050000</v>
      </c>
      <c r="L34" s="26">
        <v>0.85</v>
      </c>
      <c r="M34" s="6" t="s">
        <v>160</v>
      </c>
      <c r="N34" s="6" t="s">
        <v>165</v>
      </c>
      <c r="O34" s="37" t="s">
        <v>162</v>
      </c>
      <c r="P34" s="3" t="s">
        <v>30</v>
      </c>
      <c r="Q34" s="52" t="s">
        <v>911</v>
      </c>
      <c r="R34" s="3" t="s">
        <v>73</v>
      </c>
      <c r="S34" s="33" t="s">
        <v>50</v>
      </c>
      <c r="T34" s="34" t="s">
        <v>62</v>
      </c>
      <c r="U34" s="3"/>
    </row>
    <row r="35" spans="1:21" ht="44.25" customHeight="1" x14ac:dyDescent="0.25">
      <c r="A35" s="6">
        <v>1</v>
      </c>
      <c r="B35" s="8" t="s">
        <v>154</v>
      </c>
      <c r="C35" s="7" t="s">
        <v>155</v>
      </c>
      <c r="D35" s="9" t="s">
        <v>156</v>
      </c>
      <c r="E35" s="5" t="s">
        <v>157</v>
      </c>
      <c r="F35" s="35" t="s">
        <v>168</v>
      </c>
      <c r="G35" s="5" t="s">
        <v>169</v>
      </c>
      <c r="H35" s="6" t="s">
        <v>25</v>
      </c>
      <c r="I35" s="6" t="s">
        <v>26</v>
      </c>
      <c r="J35" s="25">
        <v>3697500</v>
      </c>
      <c r="K35" s="25">
        <f t="shared" si="0"/>
        <v>4350000</v>
      </c>
      <c r="L35" s="26">
        <v>0.85</v>
      </c>
      <c r="M35" s="6" t="s">
        <v>160</v>
      </c>
      <c r="N35" s="6" t="s">
        <v>165</v>
      </c>
      <c r="O35" s="37" t="s">
        <v>162</v>
      </c>
      <c r="P35" s="3" t="s">
        <v>30</v>
      </c>
      <c r="Q35" s="52" t="s">
        <v>912</v>
      </c>
      <c r="R35" s="3" t="s">
        <v>34</v>
      </c>
      <c r="S35" s="33" t="s">
        <v>74</v>
      </c>
      <c r="T35" s="34" t="s">
        <v>49</v>
      </c>
      <c r="U35" s="3"/>
    </row>
    <row r="36" spans="1:21" ht="159" customHeight="1" x14ac:dyDescent="0.25">
      <c r="A36" s="6">
        <v>2</v>
      </c>
      <c r="B36" s="4" t="s">
        <v>170</v>
      </c>
      <c r="C36" s="5" t="s">
        <v>171</v>
      </c>
      <c r="D36" s="6" t="s">
        <v>172</v>
      </c>
      <c r="E36" s="5" t="s">
        <v>173</v>
      </c>
      <c r="F36" s="3" t="s">
        <v>174</v>
      </c>
      <c r="G36" s="5" t="s">
        <v>175</v>
      </c>
      <c r="H36" s="6" t="s">
        <v>25</v>
      </c>
      <c r="I36" s="6" t="s">
        <v>26</v>
      </c>
      <c r="J36" s="25">
        <v>147235431</v>
      </c>
      <c r="K36" s="25">
        <f t="shared" si="0"/>
        <v>173218154</v>
      </c>
      <c r="L36" s="6" t="s">
        <v>176</v>
      </c>
      <c r="M36" s="35" t="s">
        <v>93</v>
      </c>
      <c r="N36" s="6" t="s">
        <v>177</v>
      </c>
      <c r="O36" s="3" t="s">
        <v>178</v>
      </c>
      <c r="P36" s="3" t="s">
        <v>42</v>
      </c>
      <c r="Q36" s="52" t="s">
        <v>913</v>
      </c>
      <c r="R36" s="3" t="s">
        <v>33</v>
      </c>
      <c r="S36" s="6" t="s">
        <v>34</v>
      </c>
      <c r="T36" s="6" t="s">
        <v>73</v>
      </c>
      <c r="U36" s="3"/>
    </row>
    <row r="37" spans="1:21" ht="63" customHeight="1" x14ac:dyDescent="0.25">
      <c r="A37" s="6">
        <v>2</v>
      </c>
      <c r="B37" s="4" t="s">
        <v>170</v>
      </c>
      <c r="C37" s="5" t="s">
        <v>171</v>
      </c>
      <c r="D37" s="6" t="s">
        <v>172</v>
      </c>
      <c r="E37" s="5" t="s">
        <v>173</v>
      </c>
      <c r="F37" s="3" t="s">
        <v>179</v>
      </c>
      <c r="G37" s="5" t="s">
        <v>180</v>
      </c>
      <c r="H37" s="6" t="s">
        <v>25</v>
      </c>
      <c r="I37" s="6" t="s">
        <v>26</v>
      </c>
      <c r="J37" s="25">
        <v>36975000</v>
      </c>
      <c r="K37" s="25">
        <f t="shared" si="0"/>
        <v>43500000</v>
      </c>
      <c r="L37" s="6" t="s">
        <v>181</v>
      </c>
      <c r="M37" s="35" t="s">
        <v>93</v>
      </c>
      <c r="N37" s="6" t="s">
        <v>182</v>
      </c>
      <c r="O37" s="3" t="s">
        <v>178</v>
      </c>
      <c r="P37" s="3" t="s">
        <v>42</v>
      </c>
      <c r="Q37" s="52" t="s">
        <v>914</v>
      </c>
      <c r="R37" s="3" t="s">
        <v>33</v>
      </c>
      <c r="S37" s="6" t="s">
        <v>34</v>
      </c>
      <c r="T37" s="6" t="s">
        <v>73</v>
      </c>
      <c r="U37" s="3"/>
    </row>
    <row r="38" spans="1:21" ht="63" customHeight="1" x14ac:dyDescent="0.25">
      <c r="A38" s="6">
        <v>2</v>
      </c>
      <c r="B38" s="4" t="s">
        <v>170</v>
      </c>
      <c r="C38" s="5" t="s">
        <v>171</v>
      </c>
      <c r="D38" s="6" t="s">
        <v>172</v>
      </c>
      <c r="E38" s="5" t="s">
        <v>173</v>
      </c>
      <c r="F38" s="3" t="s">
        <v>183</v>
      </c>
      <c r="G38" s="5" t="s">
        <v>184</v>
      </c>
      <c r="H38" s="6" t="s">
        <v>25</v>
      </c>
      <c r="I38" s="6" t="s">
        <v>26</v>
      </c>
      <c r="J38" s="25">
        <v>48067500</v>
      </c>
      <c r="K38" s="25">
        <f t="shared" si="0"/>
        <v>56550000</v>
      </c>
      <c r="L38" s="6" t="s">
        <v>181</v>
      </c>
      <c r="M38" s="35" t="s">
        <v>93</v>
      </c>
      <c r="N38" s="6" t="s">
        <v>185</v>
      </c>
      <c r="O38" s="3" t="s">
        <v>178</v>
      </c>
      <c r="P38" s="3" t="s">
        <v>42</v>
      </c>
      <c r="Q38" s="52" t="s">
        <v>915</v>
      </c>
      <c r="R38" s="3" t="s">
        <v>33</v>
      </c>
      <c r="S38" s="3" t="s">
        <v>33</v>
      </c>
      <c r="T38" s="6" t="s">
        <v>34</v>
      </c>
      <c r="U38" s="3"/>
    </row>
    <row r="39" spans="1:21" ht="67.900000000000006" customHeight="1" x14ac:dyDescent="0.25">
      <c r="A39" s="6">
        <v>2</v>
      </c>
      <c r="B39" s="4" t="s">
        <v>170</v>
      </c>
      <c r="C39" s="5" t="s">
        <v>171</v>
      </c>
      <c r="D39" s="6" t="s">
        <v>172</v>
      </c>
      <c r="E39" s="5" t="s">
        <v>173</v>
      </c>
      <c r="F39" s="3" t="s">
        <v>186</v>
      </c>
      <c r="G39" s="5" t="s">
        <v>187</v>
      </c>
      <c r="H39" s="6" t="s">
        <v>25</v>
      </c>
      <c r="I39" s="6" t="s">
        <v>26</v>
      </c>
      <c r="J39" s="25">
        <v>86441736</v>
      </c>
      <c r="K39" s="25">
        <f t="shared" si="0"/>
        <v>101696160</v>
      </c>
      <c r="L39" s="3" t="s">
        <v>188</v>
      </c>
      <c r="M39" s="35" t="s">
        <v>93</v>
      </c>
      <c r="N39" s="6" t="s">
        <v>189</v>
      </c>
      <c r="O39" s="3" t="s">
        <v>190</v>
      </c>
      <c r="P39" s="3" t="s">
        <v>30</v>
      </c>
      <c r="Q39" s="52" t="s">
        <v>916</v>
      </c>
      <c r="R39" s="3" t="s">
        <v>33</v>
      </c>
      <c r="S39" s="3" t="s">
        <v>33</v>
      </c>
      <c r="T39" s="6" t="s">
        <v>34</v>
      </c>
      <c r="U39" s="3"/>
    </row>
    <row r="40" spans="1:21" ht="100.15" customHeight="1" x14ac:dyDescent="0.25">
      <c r="A40" s="6">
        <v>2</v>
      </c>
      <c r="B40" s="4" t="s">
        <v>170</v>
      </c>
      <c r="C40" s="5" t="s">
        <v>171</v>
      </c>
      <c r="D40" s="6" t="s">
        <v>172</v>
      </c>
      <c r="E40" s="5" t="s">
        <v>173</v>
      </c>
      <c r="F40" s="6" t="s">
        <v>191</v>
      </c>
      <c r="G40" s="5" t="s">
        <v>192</v>
      </c>
      <c r="H40" s="6" t="s">
        <v>25</v>
      </c>
      <c r="I40" s="6" t="s">
        <v>26</v>
      </c>
      <c r="J40" s="25">
        <v>16269000</v>
      </c>
      <c r="K40" s="25">
        <f t="shared" si="0"/>
        <v>19140000</v>
      </c>
      <c r="L40" s="36">
        <v>0.85</v>
      </c>
      <c r="M40" s="6" t="s">
        <v>27</v>
      </c>
      <c r="N40" s="6" t="s">
        <v>193</v>
      </c>
      <c r="O40" s="6" t="s">
        <v>194</v>
      </c>
      <c r="P40" s="6" t="s">
        <v>30</v>
      </c>
      <c r="Q40" s="55" t="s">
        <v>917</v>
      </c>
      <c r="R40" s="3" t="s">
        <v>74</v>
      </c>
      <c r="S40" s="6" t="s">
        <v>49</v>
      </c>
      <c r="T40" s="6" t="s">
        <v>49</v>
      </c>
      <c r="U40" s="6"/>
    </row>
    <row r="41" spans="1:21" ht="75" customHeight="1" x14ac:dyDescent="0.25">
      <c r="A41" s="6">
        <v>2</v>
      </c>
      <c r="B41" s="4" t="s">
        <v>170</v>
      </c>
      <c r="C41" s="5" t="s">
        <v>171</v>
      </c>
      <c r="D41" s="6" t="s">
        <v>172</v>
      </c>
      <c r="E41" s="5" t="s">
        <v>173</v>
      </c>
      <c r="F41" s="3" t="s">
        <v>195</v>
      </c>
      <c r="G41" s="5" t="s">
        <v>196</v>
      </c>
      <c r="H41" s="6" t="s">
        <v>25</v>
      </c>
      <c r="I41" s="6" t="s">
        <v>26</v>
      </c>
      <c r="J41" s="25">
        <v>26410715</v>
      </c>
      <c r="K41" s="25">
        <f t="shared" si="0"/>
        <v>31071429</v>
      </c>
      <c r="L41" s="26">
        <v>0.85</v>
      </c>
      <c r="M41" s="35" t="s">
        <v>149</v>
      </c>
      <c r="N41" s="6" t="s">
        <v>197</v>
      </c>
      <c r="O41" s="3" t="s">
        <v>29</v>
      </c>
      <c r="P41" s="3" t="s">
        <v>42</v>
      </c>
      <c r="Q41" s="56" t="s">
        <v>198</v>
      </c>
      <c r="R41" s="3" t="s">
        <v>49</v>
      </c>
      <c r="S41" s="3" t="s">
        <v>50</v>
      </c>
      <c r="T41" s="6" t="s">
        <v>817</v>
      </c>
      <c r="U41" s="3"/>
    </row>
    <row r="42" spans="1:21" ht="64.150000000000006" customHeight="1" x14ac:dyDescent="0.25">
      <c r="A42" s="6">
        <v>2</v>
      </c>
      <c r="B42" s="4" t="s">
        <v>170</v>
      </c>
      <c r="C42" s="5" t="s">
        <v>171</v>
      </c>
      <c r="D42" s="6" t="s">
        <v>172</v>
      </c>
      <c r="E42" s="5" t="s">
        <v>173</v>
      </c>
      <c r="F42" s="3" t="s">
        <v>200</v>
      </c>
      <c r="G42" s="5" t="s">
        <v>201</v>
      </c>
      <c r="H42" s="6" t="s">
        <v>25</v>
      </c>
      <c r="I42" s="6" t="s">
        <v>26</v>
      </c>
      <c r="J42" s="25">
        <v>11092500</v>
      </c>
      <c r="K42" s="25">
        <f t="shared" si="0"/>
        <v>13050000</v>
      </c>
      <c r="L42" s="26">
        <v>0.85</v>
      </c>
      <c r="M42" s="35" t="s">
        <v>93</v>
      </c>
      <c r="N42" s="6" t="s">
        <v>202</v>
      </c>
      <c r="O42" s="6" t="s">
        <v>203</v>
      </c>
      <c r="P42" s="6" t="s">
        <v>30</v>
      </c>
      <c r="Q42" s="52" t="s">
        <v>918</v>
      </c>
      <c r="R42" s="3" t="s">
        <v>33</v>
      </c>
      <c r="S42" s="3" t="s">
        <v>33</v>
      </c>
      <c r="T42" s="6" t="s">
        <v>34</v>
      </c>
      <c r="U42" s="3"/>
    </row>
    <row r="43" spans="1:21" ht="67.900000000000006" customHeight="1" x14ac:dyDescent="0.25">
      <c r="A43" s="6">
        <v>2</v>
      </c>
      <c r="B43" s="4" t="s">
        <v>170</v>
      </c>
      <c r="C43" s="5" t="s">
        <v>171</v>
      </c>
      <c r="D43" s="6" t="s">
        <v>172</v>
      </c>
      <c r="E43" s="5" t="s">
        <v>173</v>
      </c>
      <c r="F43" s="3" t="s">
        <v>204</v>
      </c>
      <c r="G43" s="5" t="s">
        <v>205</v>
      </c>
      <c r="H43" s="6" t="s">
        <v>25</v>
      </c>
      <c r="I43" s="6" t="s">
        <v>26</v>
      </c>
      <c r="J43" s="25">
        <v>29580000</v>
      </c>
      <c r="K43" s="25">
        <f t="shared" si="0"/>
        <v>34800000</v>
      </c>
      <c r="L43" s="36">
        <v>0.85</v>
      </c>
      <c r="M43" s="35" t="s">
        <v>93</v>
      </c>
      <c r="N43" s="6" t="s">
        <v>206</v>
      </c>
      <c r="O43" s="6" t="s">
        <v>207</v>
      </c>
      <c r="P43" s="28" t="s">
        <v>30</v>
      </c>
      <c r="Q43" s="5" t="s">
        <v>208</v>
      </c>
      <c r="R43" s="3" t="s">
        <v>33</v>
      </c>
      <c r="S43" s="3" t="s">
        <v>34</v>
      </c>
      <c r="T43" s="6" t="s">
        <v>73</v>
      </c>
      <c r="U43" s="3"/>
    </row>
    <row r="44" spans="1:21" ht="63" customHeight="1" x14ac:dyDescent="0.25">
      <c r="A44" s="3">
        <v>2</v>
      </c>
      <c r="B44" s="8" t="s">
        <v>170</v>
      </c>
      <c r="C44" s="5" t="s">
        <v>171</v>
      </c>
      <c r="D44" s="3" t="s">
        <v>209</v>
      </c>
      <c r="E44" s="5" t="s">
        <v>210</v>
      </c>
      <c r="F44" s="6" t="s">
        <v>25</v>
      </c>
      <c r="G44" s="5" t="s">
        <v>25</v>
      </c>
      <c r="H44" s="6" t="s">
        <v>25</v>
      </c>
      <c r="I44" s="3" t="s">
        <v>211</v>
      </c>
      <c r="J44" s="25">
        <v>18487500</v>
      </c>
      <c r="K44" s="25">
        <f t="shared" si="0"/>
        <v>21750000</v>
      </c>
      <c r="L44" s="6" t="s">
        <v>181</v>
      </c>
      <c r="M44" s="35" t="s">
        <v>93</v>
      </c>
      <c r="N44" s="6" t="s">
        <v>182</v>
      </c>
      <c r="O44" s="3" t="s">
        <v>178</v>
      </c>
      <c r="P44" s="3" t="s">
        <v>42</v>
      </c>
      <c r="Q44" s="5" t="s">
        <v>212</v>
      </c>
      <c r="R44" s="3" t="s">
        <v>33</v>
      </c>
      <c r="S44" s="3" t="s">
        <v>33</v>
      </c>
      <c r="T44" s="6" t="s">
        <v>34</v>
      </c>
      <c r="U44" s="3"/>
    </row>
    <row r="45" spans="1:21" ht="77.45" customHeight="1" x14ac:dyDescent="0.25">
      <c r="A45" s="3">
        <v>2</v>
      </c>
      <c r="B45" s="8" t="s">
        <v>170</v>
      </c>
      <c r="C45" s="5" t="s">
        <v>171</v>
      </c>
      <c r="D45" s="3" t="s">
        <v>213</v>
      </c>
      <c r="E45" s="5" t="s">
        <v>214</v>
      </c>
      <c r="F45" s="3" t="s">
        <v>215</v>
      </c>
      <c r="G45" s="5" t="s">
        <v>216</v>
      </c>
      <c r="H45" s="6">
        <v>1</v>
      </c>
      <c r="I45" s="3" t="s">
        <v>26</v>
      </c>
      <c r="J45" s="25">
        <v>29547951</v>
      </c>
      <c r="K45" s="25">
        <f t="shared" si="0"/>
        <v>34762295</v>
      </c>
      <c r="L45" s="26">
        <v>0.85</v>
      </c>
      <c r="M45" s="35" t="s">
        <v>149</v>
      </c>
      <c r="N45" s="6" t="s">
        <v>217</v>
      </c>
      <c r="O45" s="3" t="s">
        <v>29</v>
      </c>
      <c r="P45" s="3" t="s">
        <v>42</v>
      </c>
      <c r="Q45" s="5" t="s">
        <v>218</v>
      </c>
      <c r="R45" s="3" t="s">
        <v>74</v>
      </c>
      <c r="S45" s="3" t="s">
        <v>49</v>
      </c>
      <c r="T45" s="6" t="s">
        <v>50</v>
      </c>
      <c r="U45" s="3"/>
    </row>
    <row r="46" spans="1:21" ht="83.45" customHeight="1" x14ac:dyDescent="0.25">
      <c r="A46" s="3">
        <v>2</v>
      </c>
      <c r="B46" s="8" t="s">
        <v>170</v>
      </c>
      <c r="C46" s="5" t="s">
        <v>171</v>
      </c>
      <c r="D46" s="3" t="s">
        <v>213</v>
      </c>
      <c r="E46" s="5" t="s">
        <v>214</v>
      </c>
      <c r="F46" s="3" t="s">
        <v>215</v>
      </c>
      <c r="G46" s="5" t="s">
        <v>216</v>
      </c>
      <c r="H46" s="6">
        <v>2</v>
      </c>
      <c r="I46" s="3" t="s">
        <v>26</v>
      </c>
      <c r="J46" s="25">
        <v>14752049</v>
      </c>
      <c r="K46" s="25">
        <f t="shared" si="0"/>
        <v>17355352</v>
      </c>
      <c r="L46" s="26">
        <v>0.85</v>
      </c>
      <c r="M46" s="35" t="s">
        <v>149</v>
      </c>
      <c r="N46" s="6" t="s">
        <v>217</v>
      </c>
      <c r="O46" s="3" t="s">
        <v>29</v>
      </c>
      <c r="P46" s="3" t="s">
        <v>42</v>
      </c>
      <c r="Q46" s="5" t="s">
        <v>218</v>
      </c>
      <c r="R46" s="6" t="s">
        <v>219</v>
      </c>
      <c r="S46" s="6" t="s">
        <v>219</v>
      </c>
      <c r="T46" s="6" t="s">
        <v>219</v>
      </c>
      <c r="U46" s="3"/>
    </row>
    <row r="47" spans="1:21" ht="77.45" customHeight="1" x14ac:dyDescent="0.25">
      <c r="A47" s="3">
        <v>2</v>
      </c>
      <c r="B47" s="8" t="s">
        <v>170</v>
      </c>
      <c r="C47" s="5" t="s">
        <v>171</v>
      </c>
      <c r="D47" s="3" t="s">
        <v>213</v>
      </c>
      <c r="E47" s="5" t="s">
        <v>214</v>
      </c>
      <c r="F47" s="3" t="s">
        <v>220</v>
      </c>
      <c r="G47" s="5" t="s">
        <v>221</v>
      </c>
      <c r="H47" s="6" t="s">
        <v>25</v>
      </c>
      <c r="I47" s="3" t="s">
        <v>26</v>
      </c>
      <c r="J47" s="25">
        <v>49230000</v>
      </c>
      <c r="K47" s="25">
        <f t="shared" si="0"/>
        <v>57917647</v>
      </c>
      <c r="L47" s="26">
        <v>0.85</v>
      </c>
      <c r="M47" s="3" t="s">
        <v>149</v>
      </c>
      <c r="N47" s="6" t="s">
        <v>222</v>
      </c>
      <c r="O47" s="6" t="s">
        <v>29</v>
      </c>
      <c r="P47" s="35" t="s">
        <v>30</v>
      </c>
      <c r="Q47" s="5" t="s">
        <v>834</v>
      </c>
      <c r="R47" s="3" t="s">
        <v>74</v>
      </c>
      <c r="S47" s="3" t="s">
        <v>49</v>
      </c>
      <c r="T47" s="6" t="s">
        <v>50</v>
      </c>
      <c r="U47" s="3"/>
    </row>
    <row r="48" spans="1:21" ht="88.15" customHeight="1" x14ac:dyDescent="0.25">
      <c r="A48" s="3">
        <v>2</v>
      </c>
      <c r="B48" s="8" t="s">
        <v>170</v>
      </c>
      <c r="C48" s="5" t="s">
        <v>171</v>
      </c>
      <c r="D48" s="3" t="s">
        <v>213</v>
      </c>
      <c r="E48" s="5" t="s">
        <v>214</v>
      </c>
      <c r="F48" s="3" t="s">
        <v>223</v>
      </c>
      <c r="G48" s="5" t="s">
        <v>224</v>
      </c>
      <c r="H48" s="6" t="s">
        <v>25</v>
      </c>
      <c r="I48" s="3" t="s">
        <v>26</v>
      </c>
      <c r="J48" s="25">
        <v>55094176</v>
      </c>
      <c r="K48" s="25">
        <f t="shared" si="0"/>
        <v>64816678</v>
      </c>
      <c r="L48" s="26">
        <v>0.85</v>
      </c>
      <c r="M48" s="3" t="s">
        <v>225</v>
      </c>
      <c r="N48" s="6" t="s">
        <v>226</v>
      </c>
      <c r="O48" s="6" t="s">
        <v>227</v>
      </c>
      <c r="P48" s="3" t="s">
        <v>30</v>
      </c>
      <c r="Q48" s="5" t="s">
        <v>228</v>
      </c>
      <c r="R48" s="3" t="s">
        <v>33</v>
      </c>
      <c r="S48" s="3" t="s">
        <v>33</v>
      </c>
      <c r="T48" s="3" t="s">
        <v>34</v>
      </c>
      <c r="U48" s="3"/>
    </row>
    <row r="49" spans="1:21" ht="65.45" customHeight="1" x14ac:dyDescent="0.25">
      <c r="A49" s="3">
        <v>2</v>
      </c>
      <c r="B49" s="8" t="s">
        <v>170</v>
      </c>
      <c r="C49" s="5" t="s">
        <v>171</v>
      </c>
      <c r="D49" s="3" t="s">
        <v>229</v>
      </c>
      <c r="E49" s="5" t="s">
        <v>230</v>
      </c>
      <c r="F49" s="3" t="s">
        <v>25</v>
      </c>
      <c r="G49" s="5" t="s">
        <v>25</v>
      </c>
      <c r="H49" s="6" t="s">
        <v>25</v>
      </c>
      <c r="I49" s="3" t="s">
        <v>26</v>
      </c>
      <c r="J49" s="25">
        <v>19966500</v>
      </c>
      <c r="K49" s="25">
        <f t="shared" si="0"/>
        <v>23490000</v>
      </c>
      <c r="L49" s="6" t="s">
        <v>181</v>
      </c>
      <c r="M49" s="35" t="s">
        <v>93</v>
      </c>
      <c r="N49" s="6" t="s">
        <v>231</v>
      </c>
      <c r="O49" s="3" t="s">
        <v>178</v>
      </c>
      <c r="P49" s="3" t="s">
        <v>42</v>
      </c>
      <c r="Q49" s="5" t="s">
        <v>232</v>
      </c>
      <c r="R49" s="3" t="s">
        <v>33</v>
      </c>
      <c r="S49" s="3" t="s">
        <v>33</v>
      </c>
      <c r="T49" s="6" t="s">
        <v>34</v>
      </c>
      <c r="U49" s="3"/>
    </row>
    <row r="50" spans="1:21" ht="99" customHeight="1" x14ac:dyDescent="0.25">
      <c r="A50" s="3">
        <v>2</v>
      </c>
      <c r="B50" s="8" t="s">
        <v>233</v>
      </c>
      <c r="C50" s="5" t="s">
        <v>234</v>
      </c>
      <c r="D50" s="3" t="s">
        <v>235</v>
      </c>
      <c r="E50" s="5" t="s">
        <v>236</v>
      </c>
      <c r="F50" s="3" t="s">
        <v>237</v>
      </c>
      <c r="G50" s="5" t="s">
        <v>238</v>
      </c>
      <c r="H50" s="6">
        <v>1</v>
      </c>
      <c r="I50" s="3" t="s">
        <v>26</v>
      </c>
      <c r="J50" s="25">
        <v>51559916</v>
      </c>
      <c r="K50" s="25">
        <f t="shared" si="0"/>
        <v>60658725</v>
      </c>
      <c r="L50" s="26">
        <v>0.85</v>
      </c>
      <c r="M50" s="35" t="s">
        <v>149</v>
      </c>
      <c r="N50" s="25" t="s">
        <v>239</v>
      </c>
      <c r="O50" s="35" t="s">
        <v>29</v>
      </c>
      <c r="P50" s="35" t="s">
        <v>42</v>
      </c>
      <c r="Q50" s="38" t="s">
        <v>240</v>
      </c>
      <c r="R50" s="3" t="s">
        <v>74</v>
      </c>
      <c r="S50" s="35" t="s">
        <v>49</v>
      </c>
      <c r="T50" s="6" t="s">
        <v>50</v>
      </c>
      <c r="U50" s="35"/>
    </row>
    <row r="51" spans="1:21" ht="58.15" customHeight="1" x14ac:dyDescent="0.25">
      <c r="A51" s="3">
        <v>2</v>
      </c>
      <c r="B51" s="8" t="s">
        <v>233</v>
      </c>
      <c r="C51" s="5" t="s">
        <v>234</v>
      </c>
      <c r="D51" s="3" t="s">
        <v>235</v>
      </c>
      <c r="E51" s="5" t="s">
        <v>236</v>
      </c>
      <c r="F51" s="3" t="s">
        <v>237</v>
      </c>
      <c r="G51" s="5" t="s">
        <v>238</v>
      </c>
      <c r="H51" s="6">
        <v>2</v>
      </c>
      <c r="I51" s="3" t="s">
        <v>26</v>
      </c>
      <c r="J51" s="25">
        <v>22600084</v>
      </c>
      <c r="K51" s="25">
        <f t="shared" si="0"/>
        <v>26588334</v>
      </c>
      <c r="L51" s="26">
        <v>0.85</v>
      </c>
      <c r="M51" s="35" t="s">
        <v>149</v>
      </c>
      <c r="N51" s="25" t="s">
        <v>239</v>
      </c>
      <c r="O51" s="35" t="s">
        <v>29</v>
      </c>
      <c r="P51" s="35" t="s">
        <v>42</v>
      </c>
      <c r="Q51" s="38" t="s">
        <v>241</v>
      </c>
      <c r="R51" s="6" t="s">
        <v>242</v>
      </c>
      <c r="S51" s="6" t="s">
        <v>242</v>
      </c>
      <c r="T51" s="6" t="s">
        <v>242</v>
      </c>
      <c r="U51" s="35"/>
    </row>
    <row r="52" spans="1:21" ht="79.150000000000006" customHeight="1" x14ac:dyDescent="0.25">
      <c r="A52" s="3">
        <v>2</v>
      </c>
      <c r="B52" s="8" t="s">
        <v>233</v>
      </c>
      <c r="C52" s="5" t="s">
        <v>234</v>
      </c>
      <c r="D52" s="3" t="s">
        <v>243</v>
      </c>
      <c r="E52" s="5" t="s">
        <v>244</v>
      </c>
      <c r="F52" s="9" t="s">
        <v>245</v>
      </c>
      <c r="G52" s="5" t="s">
        <v>246</v>
      </c>
      <c r="H52" s="6" t="s">
        <v>25</v>
      </c>
      <c r="I52" s="3" t="s">
        <v>211</v>
      </c>
      <c r="J52" s="25">
        <v>52530000</v>
      </c>
      <c r="K52" s="25">
        <f t="shared" si="0"/>
        <v>61800000</v>
      </c>
      <c r="L52" s="6" t="s">
        <v>247</v>
      </c>
      <c r="M52" s="3" t="s">
        <v>149</v>
      </c>
      <c r="N52" s="6" t="s">
        <v>248</v>
      </c>
      <c r="O52" s="3" t="s">
        <v>29</v>
      </c>
      <c r="P52" s="3" t="s">
        <v>42</v>
      </c>
      <c r="Q52" s="5" t="s">
        <v>819</v>
      </c>
      <c r="R52" s="3" t="s">
        <v>49</v>
      </c>
      <c r="S52" s="3" t="s">
        <v>50</v>
      </c>
      <c r="T52" s="6" t="s">
        <v>818</v>
      </c>
      <c r="U52" s="3"/>
    </row>
    <row r="53" spans="1:21" ht="110.45" customHeight="1" x14ac:dyDescent="0.25">
      <c r="A53" s="3">
        <v>2</v>
      </c>
      <c r="B53" s="8" t="s">
        <v>233</v>
      </c>
      <c r="C53" s="5" t="s">
        <v>234</v>
      </c>
      <c r="D53" s="3" t="s">
        <v>243</v>
      </c>
      <c r="E53" s="5" t="s">
        <v>244</v>
      </c>
      <c r="F53" s="9" t="s">
        <v>249</v>
      </c>
      <c r="G53" s="5" t="s">
        <v>250</v>
      </c>
      <c r="H53" s="6" t="s">
        <v>25</v>
      </c>
      <c r="I53" s="3" t="s">
        <v>211</v>
      </c>
      <c r="J53" s="25">
        <v>4000000</v>
      </c>
      <c r="K53" s="25">
        <f t="shared" si="0"/>
        <v>4705882</v>
      </c>
      <c r="L53" s="26" t="s">
        <v>251</v>
      </c>
      <c r="M53" s="3" t="s">
        <v>149</v>
      </c>
      <c r="N53" s="6" t="s">
        <v>252</v>
      </c>
      <c r="O53" s="3" t="s">
        <v>29</v>
      </c>
      <c r="P53" s="3" t="s">
        <v>42</v>
      </c>
      <c r="Q53" s="5" t="s">
        <v>835</v>
      </c>
      <c r="R53" s="3" t="s">
        <v>73</v>
      </c>
      <c r="S53" s="3" t="s">
        <v>74</v>
      </c>
      <c r="T53" s="6" t="s">
        <v>253</v>
      </c>
      <c r="U53" s="3"/>
    </row>
    <row r="54" spans="1:21" ht="72" x14ac:dyDescent="0.25">
      <c r="A54" s="3">
        <v>2</v>
      </c>
      <c r="B54" s="8" t="s">
        <v>233</v>
      </c>
      <c r="C54" s="5" t="s">
        <v>234</v>
      </c>
      <c r="D54" s="3" t="s">
        <v>243</v>
      </c>
      <c r="E54" s="5" t="s">
        <v>244</v>
      </c>
      <c r="F54" s="9" t="s">
        <v>254</v>
      </c>
      <c r="G54" s="5" t="s">
        <v>255</v>
      </c>
      <c r="H54" s="6">
        <v>1</v>
      </c>
      <c r="I54" s="3" t="s">
        <v>211</v>
      </c>
      <c r="J54" s="25">
        <v>8137129</v>
      </c>
      <c r="K54" s="25">
        <f t="shared" si="0"/>
        <v>9573093</v>
      </c>
      <c r="L54" s="26">
        <v>0.85</v>
      </c>
      <c r="M54" s="3" t="s">
        <v>149</v>
      </c>
      <c r="N54" s="6" t="s">
        <v>256</v>
      </c>
      <c r="O54" s="3" t="s">
        <v>29</v>
      </c>
      <c r="P54" s="6" t="s">
        <v>42</v>
      </c>
      <c r="Q54" s="5" t="s">
        <v>257</v>
      </c>
      <c r="R54" s="3" t="s">
        <v>50</v>
      </c>
      <c r="S54" s="3" t="s">
        <v>62</v>
      </c>
      <c r="T54" s="6" t="s">
        <v>820</v>
      </c>
      <c r="U54" s="3"/>
    </row>
    <row r="55" spans="1:21" ht="48" x14ac:dyDescent="0.25">
      <c r="A55" s="3">
        <v>2</v>
      </c>
      <c r="B55" s="8" t="s">
        <v>233</v>
      </c>
      <c r="C55" s="5" t="s">
        <v>234</v>
      </c>
      <c r="D55" s="3" t="s">
        <v>243</v>
      </c>
      <c r="E55" s="5" t="s">
        <v>244</v>
      </c>
      <c r="F55" s="9" t="s">
        <v>254</v>
      </c>
      <c r="G55" s="5" t="s">
        <v>255</v>
      </c>
      <c r="H55" s="6">
        <v>2</v>
      </c>
      <c r="I55" s="3" t="s">
        <v>211</v>
      </c>
      <c r="J55" s="25">
        <v>16362871</v>
      </c>
      <c r="K55" s="25">
        <f t="shared" si="0"/>
        <v>19250436</v>
      </c>
      <c r="L55" s="26">
        <v>0.85</v>
      </c>
      <c r="M55" s="3" t="s">
        <v>149</v>
      </c>
      <c r="N55" s="6" t="s">
        <v>256</v>
      </c>
      <c r="O55" s="3" t="s">
        <v>29</v>
      </c>
      <c r="P55" s="6" t="s">
        <v>42</v>
      </c>
      <c r="Q55" s="5" t="s">
        <v>257</v>
      </c>
      <c r="R55" s="6" t="s">
        <v>242</v>
      </c>
      <c r="S55" s="6" t="s">
        <v>242</v>
      </c>
      <c r="T55" s="6" t="s">
        <v>242</v>
      </c>
      <c r="U55" s="3"/>
    </row>
    <row r="56" spans="1:21" ht="84" x14ac:dyDescent="0.25">
      <c r="A56" s="3">
        <v>2</v>
      </c>
      <c r="B56" s="8" t="s">
        <v>233</v>
      </c>
      <c r="C56" s="5" t="s">
        <v>234</v>
      </c>
      <c r="D56" s="3" t="s">
        <v>243</v>
      </c>
      <c r="E56" s="5" t="s">
        <v>244</v>
      </c>
      <c r="F56" s="9" t="s">
        <v>258</v>
      </c>
      <c r="G56" s="5" t="s">
        <v>259</v>
      </c>
      <c r="H56" s="6" t="s">
        <v>25</v>
      </c>
      <c r="I56" s="3" t="s">
        <v>211</v>
      </c>
      <c r="J56" s="25">
        <v>10000000</v>
      </c>
      <c r="K56" s="25">
        <f t="shared" si="0"/>
        <v>11764706</v>
      </c>
      <c r="L56" s="3" t="s">
        <v>260</v>
      </c>
      <c r="M56" s="3" t="s">
        <v>149</v>
      </c>
      <c r="N56" s="6" t="s">
        <v>261</v>
      </c>
      <c r="O56" s="6" t="s">
        <v>99</v>
      </c>
      <c r="P56" s="3" t="s">
        <v>42</v>
      </c>
      <c r="Q56" s="5" t="s">
        <v>262</v>
      </c>
      <c r="R56" s="3" t="s">
        <v>49</v>
      </c>
      <c r="S56" s="3" t="s">
        <v>50</v>
      </c>
      <c r="T56" s="6" t="s">
        <v>904</v>
      </c>
      <c r="U56" s="3"/>
    </row>
    <row r="57" spans="1:21" ht="108" x14ac:dyDescent="0.25">
      <c r="A57" s="3">
        <v>2</v>
      </c>
      <c r="B57" s="8" t="s">
        <v>233</v>
      </c>
      <c r="C57" s="5" t="s">
        <v>234</v>
      </c>
      <c r="D57" s="3" t="s">
        <v>243</v>
      </c>
      <c r="E57" s="5" t="s">
        <v>244</v>
      </c>
      <c r="F57" s="9" t="s">
        <v>263</v>
      </c>
      <c r="G57" s="5" t="s">
        <v>264</v>
      </c>
      <c r="H57" s="6" t="s">
        <v>25</v>
      </c>
      <c r="I57" s="3" t="s">
        <v>211</v>
      </c>
      <c r="J57" s="25">
        <v>12500000</v>
      </c>
      <c r="K57" s="25">
        <f t="shared" si="0"/>
        <v>14705882</v>
      </c>
      <c r="L57" s="36">
        <v>0.85</v>
      </c>
      <c r="M57" s="3" t="s">
        <v>149</v>
      </c>
      <c r="N57" s="6" t="s">
        <v>265</v>
      </c>
      <c r="O57" s="3" t="s">
        <v>29</v>
      </c>
      <c r="P57" s="35" t="s">
        <v>266</v>
      </c>
      <c r="Q57" s="5" t="s">
        <v>267</v>
      </c>
      <c r="R57" s="3" t="s">
        <v>305</v>
      </c>
      <c r="S57" s="3" t="s">
        <v>84</v>
      </c>
      <c r="T57" s="6" t="s">
        <v>821</v>
      </c>
      <c r="U57" s="3"/>
    </row>
    <row r="58" spans="1:21" ht="108" x14ac:dyDescent="0.25">
      <c r="A58" s="3">
        <v>2</v>
      </c>
      <c r="B58" s="8" t="s">
        <v>233</v>
      </c>
      <c r="C58" s="5" t="s">
        <v>234</v>
      </c>
      <c r="D58" s="3" t="s">
        <v>268</v>
      </c>
      <c r="E58" s="5" t="s">
        <v>269</v>
      </c>
      <c r="F58" s="9" t="s">
        <v>270</v>
      </c>
      <c r="G58" s="5" t="s">
        <v>271</v>
      </c>
      <c r="H58" s="6" t="s">
        <v>25</v>
      </c>
      <c r="I58" s="3" t="s">
        <v>26</v>
      </c>
      <c r="J58" s="25">
        <v>9243750</v>
      </c>
      <c r="K58" s="25">
        <f t="shared" si="0"/>
        <v>10875000</v>
      </c>
      <c r="L58" s="36">
        <v>0.85</v>
      </c>
      <c r="M58" s="35" t="s">
        <v>149</v>
      </c>
      <c r="N58" s="25" t="s">
        <v>272</v>
      </c>
      <c r="O58" s="35" t="s">
        <v>273</v>
      </c>
      <c r="P58" s="6" t="s">
        <v>266</v>
      </c>
      <c r="Q58" s="38" t="s">
        <v>822</v>
      </c>
      <c r="R58" s="3" t="s">
        <v>74</v>
      </c>
      <c r="S58" s="3" t="s">
        <v>49</v>
      </c>
      <c r="T58" s="6" t="s">
        <v>823</v>
      </c>
      <c r="U58" s="25"/>
    </row>
    <row r="59" spans="1:21" ht="48" x14ac:dyDescent="0.25">
      <c r="A59" s="3">
        <v>2</v>
      </c>
      <c r="B59" s="8" t="s">
        <v>233</v>
      </c>
      <c r="C59" s="5" t="s">
        <v>234</v>
      </c>
      <c r="D59" s="3" t="s">
        <v>268</v>
      </c>
      <c r="E59" s="5" t="s">
        <v>269</v>
      </c>
      <c r="F59" s="9" t="s">
        <v>274</v>
      </c>
      <c r="G59" s="5" t="s">
        <v>275</v>
      </c>
      <c r="H59" s="6">
        <v>1</v>
      </c>
      <c r="I59" s="3" t="s">
        <v>26</v>
      </c>
      <c r="J59" s="25">
        <v>8134500</v>
      </c>
      <c r="K59" s="25">
        <f t="shared" si="0"/>
        <v>9570000</v>
      </c>
      <c r="L59" s="36">
        <v>0.85</v>
      </c>
      <c r="M59" s="35" t="s">
        <v>149</v>
      </c>
      <c r="N59" s="6" t="s">
        <v>276</v>
      </c>
      <c r="O59" s="6" t="s">
        <v>29</v>
      </c>
      <c r="P59" s="3" t="s">
        <v>30</v>
      </c>
      <c r="Q59" s="5" t="s">
        <v>277</v>
      </c>
      <c r="R59" s="3" t="s">
        <v>49</v>
      </c>
      <c r="S59" s="3" t="s">
        <v>50</v>
      </c>
      <c r="T59" s="6" t="s">
        <v>50</v>
      </c>
      <c r="U59" s="3"/>
    </row>
    <row r="60" spans="1:21" ht="48" x14ac:dyDescent="0.25">
      <c r="A60" s="3">
        <v>2</v>
      </c>
      <c r="B60" s="8" t="s">
        <v>233</v>
      </c>
      <c r="C60" s="5" t="s">
        <v>234</v>
      </c>
      <c r="D60" s="3" t="s">
        <v>268</v>
      </c>
      <c r="E60" s="5" t="s">
        <v>269</v>
      </c>
      <c r="F60" s="9" t="s">
        <v>274</v>
      </c>
      <c r="G60" s="5" t="s">
        <v>275</v>
      </c>
      <c r="H60" s="6">
        <v>2</v>
      </c>
      <c r="I60" s="3" t="s">
        <v>26</v>
      </c>
      <c r="J60" s="25">
        <v>1294125</v>
      </c>
      <c r="K60" s="25">
        <f t="shared" si="0"/>
        <v>1522500</v>
      </c>
      <c r="L60" s="36">
        <v>0.85</v>
      </c>
      <c r="M60" s="35" t="s">
        <v>149</v>
      </c>
      <c r="N60" s="6" t="s">
        <v>278</v>
      </c>
      <c r="O60" s="6" t="s">
        <v>279</v>
      </c>
      <c r="P60" s="3" t="s">
        <v>30</v>
      </c>
      <c r="Q60" s="5" t="s">
        <v>280</v>
      </c>
      <c r="R60" s="6" t="s">
        <v>242</v>
      </c>
      <c r="S60" s="6" t="s">
        <v>242</v>
      </c>
      <c r="T60" s="6" t="s">
        <v>242</v>
      </c>
      <c r="U60" s="3"/>
    </row>
    <row r="61" spans="1:21" ht="48" x14ac:dyDescent="0.25">
      <c r="A61" s="3">
        <v>2</v>
      </c>
      <c r="B61" s="8" t="s">
        <v>233</v>
      </c>
      <c r="C61" s="5" t="s">
        <v>234</v>
      </c>
      <c r="D61" s="3" t="s">
        <v>268</v>
      </c>
      <c r="E61" s="5" t="s">
        <v>269</v>
      </c>
      <c r="F61" s="9" t="s">
        <v>281</v>
      </c>
      <c r="G61" s="5" t="s">
        <v>282</v>
      </c>
      <c r="H61" s="6">
        <v>1</v>
      </c>
      <c r="I61" s="3" t="s">
        <v>26</v>
      </c>
      <c r="J61" s="25">
        <v>4395000</v>
      </c>
      <c r="K61" s="25">
        <f t="shared" si="0"/>
        <v>5170588</v>
      </c>
      <c r="L61" s="36">
        <v>0.85</v>
      </c>
      <c r="M61" s="35" t="s">
        <v>149</v>
      </c>
      <c r="N61" s="6" t="s">
        <v>283</v>
      </c>
      <c r="O61" s="6" t="s">
        <v>284</v>
      </c>
      <c r="P61" s="3" t="s">
        <v>30</v>
      </c>
      <c r="Q61" s="5" t="s">
        <v>285</v>
      </c>
      <c r="R61" s="3" t="s">
        <v>74</v>
      </c>
      <c r="S61" s="3" t="s">
        <v>49</v>
      </c>
      <c r="T61" s="6" t="s">
        <v>50</v>
      </c>
      <c r="U61" s="3"/>
    </row>
    <row r="62" spans="1:21" ht="108" x14ac:dyDescent="0.25">
      <c r="A62" s="3">
        <v>2</v>
      </c>
      <c r="B62" s="8" t="s">
        <v>233</v>
      </c>
      <c r="C62" s="5" t="s">
        <v>234</v>
      </c>
      <c r="D62" s="3" t="s">
        <v>268</v>
      </c>
      <c r="E62" s="5" t="s">
        <v>269</v>
      </c>
      <c r="F62" s="9" t="s">
        <v>281</v>
      </c>
      <c r="G62" s="5" t="s">
        <v>282</v>
      </c>
      <c r="H62" s="6">
        <v>2</v>
      </c>
      <c r="I62" s="3" t="s">
        <v>26</v>
      </c>
      <c r="J62" s="25">
        <v>23882500</v>
      </c>
      <c r="K62" s="25">
        <f t="shared" si="0"/>
        <v>28097059</v>
      </c>
      <c r="L62" s="36">
        <v>0.85</v>
      </c>
      <c r="M62" s="35" t="s">
        <v>149</v>
      </c>
      <c r="N62" s="6" t="s">
        <v>283</v>
      </c>
      <c r="O62" s="6" t="s">
        <v>286</v>
      </c>
      <c r="P62" s="3" t="s">
        <v>42</v>
      </c>
      <c r="Q62" s="5" t="s">
        <v>287</v>
      </c>
      <c r="R62" s="6" t="s">
        <v>305</v>
      </c>
      <c r="S62" s="3" t="s">
        <v>84</v>
      </c>
      <c r="T62" s="6" t="s">
        <v>85</v>
      </c>
      <c r="U62" s="3"/>
    </row>
    <row r="63" spans="1:21" ht="72" x14ac:dyDescent="0.25">
      <c r="A63" s="3">
        <v>2</v>
      </c>
      <c r="B63" s="8" t="s">
        <v>233</v>
      </c>
      <c r="C63" s="5" t="s">
        <v>234</v>
      </c>
      <c r="D63" s="3" t="s">
        <v>268</v>
      </c>
      <c r="E63" s="5" t="s">
        <v>269</v>
      </c>
      <c r="F63" s="9" t="s">
        <v>288</v>
      </c>
      <c r="G63" s="5" t="s">
        <v>289</v>
      </c>
      <c r="H63" s="6">
        <v>1</v>
      </c>
      <c r="I63" s="3" t="s">
        <v>26</v>
      </c>
      <c r="J63" s="25">
        <v>2742787</v>
      </c>
      <c r="K63" s="25">
        <f t="shared" si="0"/>
        <v>3226808</v>
      </c>
      <c r="L63" s="36">
        <v>0.85</v>
      </c>
      <c r="M63" s="35" t="s">
        <v>149</v>
      </c>
      <c r="N63" s="6" t="s">
        <v>905</v>
      </c>
      <c r="O63" s="6" t="s">
        <v>906</v>
      </c>
      <c r="P63" s="3" t="s">
        <v>30</v>
      </c>
      <c r="Q63" s="5" t="s">
        <v>290</v>
      </c>
      <c r="R63" s="3" t="s">
        <v>34</v>
      </c>
      <c r="S63" s="3" t="s">
        <v>73</v>
      </c>
      <c r="T63" s="27" t="s">
        <v>74</v>
      </c>
      <c r="U63" s="3"/>
    </row>
    <row r="64" spans="1:21" ht="72" x14ac:dyDescent="0.25">
      <c r="A64" s="3">
        <v>2</v>
      </c>
      <c r="B64" s="8" t="s">
        <v>233</v>
      </c>
      <c r="C64" s="5" t="s">
        <v>234</v>
      </c>
      <c r="D64" s="3" t="s">
        <v>268</v>
      </c>
      <c r="E64" s="5" t="s">
        <v>269</v>
      </c>
      <c r="F64" s="9" t="s">
        <v>288</v>
      </c>
      <c r="G64" s="5" t="s">
        <v>289</v>
      </c>
      <c r="H64" s="6">
        <v>2</v>
      </c>
      <c r="I64" s="3" t="s">
        <v>26</v>
      </c>
      <c r="J64" s="25">
        <v>7303625</v>
      </c>
      <c r="K64" s="25">
        <f t="shared" si="0"/>
        <v>8592500</v>
      </c>
      <c r="L64" s="36">
        <v>0.85</v>
      </c>
      <c r="M64" s="35" t="s">
        <v>149</v>
      </c>
      <c r="N64" s="6" t="s">
        <v>291</v>
      </c>
      <c r="O64" s="6" t="s">
        <v>906</v>
      </c>
      <c r="P64" s="3" t="s">
        <v>30</v>
      </c>
      <c r="Q64" s="5" t="s">
        <v>292</v>
      </c>
      <c r="R64" s="6" t="s">
        <v>34</v>
      </c>
      <c r="S64" s="6" t="s">
        <v>73</v>
      </c>
      <c r="T64" s="6" t="s">
        <v>50</v>
      </c>
      <c r="U64" s="3"/>
    </row>
    <row r="65" spans="1:21" ht="36" x14ac:dyDescent="0.25">
      <c r="A65" s="3">
        <v>2</v>
      </c>
      <c r="B65" s="8" t="s">
        <v>233</v>
      </c>
      <c r="C65" s="5" t="s">
        <v>234</v>
      </c>
      <c r="D65" s="3" t="s">
        <v>268</v>
      </c>
      <c r="E65" s="5" t="s">
        <v>269</v>
      </c>
      <c r="F65" s="3" t="s">
        <v>293</v>
      </c>
      <c r="G65" s="5" t="s">
        <v>294</v>
      </c>
      <c r="H65" s="6" t="s">
        <v>25</v>
      </c>
      <c r="I65" s="3" t="s">
        <v>26</v>
      </c>
      <c r="J65" s="25">
        <v>5070860</v>
      </c>
      <c r="K65" s="25">
        <f t="shared" si="0"/>
        <v>5965718</v>
      </c>
      <c r="L65" s="36">
        <v>0.85</v>
      </c>
      <c r="M65" s="3" t="s">
        <v>149</v>
      </c>
      <c r="N65" s="3" t="s">
        <v>284</v>
      </c>
      <c r="O65" s="6" t="s">
        <v>295</v>
      </c>
      <c r="P65" s="35" t="s">
        <v>30</v>
      </c>
      <c r="Q65" s="5" t="s">
        <v>296</v>
      </c>
      <c r="R65" s="3" t="s">
        <v>73</v>
      </c>
      <c r="S65" s="6" t="s">
        <v>74</v>
      </c>
      <c r="T65" s="6" t="s">
        <v>49</v>
      </c>
      <c r="U65" s="3"/>
    </row>
    <row r="66" spans="1:21" ht="60" x14ac:dyDescent="0.25">
      <c r="A66" s="3">
        <v>2</v>
      </c>
      <c r="B66" s="8" t="s">
        <v>233</v>
      </c>
      <c r="C66" s="5" t="s">
        <v>234</v>
      </c>
      <c r="D66" s="3" t="s">
        <v>268</v>
      </c>
      <c r="E66" s="5" t="s">
        <v>269</v>
      </c>
      <c r="F66" s="9" t="s">
        <v>297</v>
      </c>
      <c r="G66" s="5" t="s">
        <v>298</v>
      </c>
      <c r="H66" s="6" t="s">
        <v>25</v>
      </c>
      <c r="I66" s="3" t="s">
        <v>26</v>
      </c>
      <c r="J66" s="25">
        <v>12443220</v>
      </c>
      <c r="K66" s="25">
        <f t="shared" si="0"/>
        <v>14639082</v>
      </c>
      <c r="L66" s="36" t="s">
        <v>907</v>
      </c>
      <c r="M66" s="3" t="s">
        <v>149</v>
      </c>
      <c r="N66" s="6" t="s">
        <v>299</v>
      </c>
      <c r="O66" s="3" t="s">
        <v>29</v>
      </c>
      <c r="P66" s="3" t="s">
        <v>42</v>
      </c>
      <c r="Q66" s="5" t="s">
        <v>300</v>
      </c>
      <c r="R66" s="3" t="s">
        <v>32</v>
      </c>
      <c r="S66" s="3" t="s">
        <v>33</v>
      </c>
      <c r="T66" s="6" t="s">
        <v>34</v>
      </c>
      <c r="U66" s="6" t="s">
        <v>937</v>
      </c>
    </row>
    <row r="67" spans="1:21" ht="36" x14ac:dyDescent="0.25">
      <c r="A67" s="3">
        <v>2</v>
      </c>
      <c r="B67" s="8" t="s">
        <v>233</v>
      </c>
      <c r="C67" s="5" t="s">
        <v>234</v>
      </c>
      <c r="D67" s="3" t="s">
        <v>268</v>
      </c>
      <c r="E67" s="5" t="s">
        <v>269</v>
      </c>
      <c r="F67" s="9" t="s">
        <v>301</v>
      </c>
      <c r="G67" s="5" t="s">
        <v>302</v>
      </c>
      <c r="H67" s="6" t="s">
        <v>25</v>
      </c>
      <c r="I67" s="3" t="s">
        <v>26</v>
      </c>
      <c r="J67" s="25">
        <v>2822173</v>
      </c>
      <c r="K67" s="25">
        <f t="shared" si="0"/>
        <v>3320204</v>
      </c>
      <c r="L67" s="36">
        <v>0.85</v>
      </c>
      <c r="M67" s="3" t="s">
        <v>149</v>
      </c>
      <c r="N67" s="6" t="s">
        <v>303</v>
      </c>
      <c r="O67" s="3" t="s">
        <v>29</v>
      </c>
      <c r="P67" s="3" t="s">
        <v>42</v>
      </c>
      <c r="Q67" s="5" t="s">
        <v>304</v>
      </c>
      <c r="R67" s="3" t="s">
        <v>74</v>
      </c>
      <c r="S67" s="3" t="s">
        <v>49</v>
      </c>
      <c r="T67" s="3" t="s">
        <v>50</v>
      </c>
      <c r="U67" s="3"/>
    </row>
    <row r="68" spans="1:21" ht="24" x14ac:dyDescent="0.25">
      <c r="A68" s="3">
        <v>2</v>
      </c>
      <c r="B68" s="8" t="s">
        <v>306</v>
      </c>
      <c r="C68" s="5" t="s">
        <v>307</v>
      </c>
      <c r="D68" s="3" t="s">
        <v>308</v>
      </c>
      <c r="E68" s="5" t="s">
        <v>309</v>
      </c>
      <c r="F68" s="9" t="s">
        <v>310</v>
      </c>
      <c r="G68" s="5" t="s">
        <v>311</v>
      </c>
      <c r="H68" s="6" t="s">
        <v>25</v>
      </c>
      <c r="I68" s="3" t="s">
        <v>26</v>
      </c>
      <c r="J68" s="25">
        <v>3697500</v>
      </c>
      <c r="K68" s="25">
        <f t="shared" si="0"/>
        <v>4350000</v>
      </c>
      <c r="L68" s="26">
        <v>0.85</v>
      </c>
      <c r="M68" s="6" t="s">
        <v>160</v>
      </c>
      <c r="N68" s="6" t="s">
        <v>312</v>
      </c>
      <c r="O68" s="6" t="s">
        <v>162</v>
      </c>
      <c r="P68" s="3" t="s">
        <v>30</v>
      </c>
      <c r="Q68" s="5" t="s">
        <v>313</v>
      </c>
      <c r="R68" s="3" t="s">
        <v>74</v>
      </c>
      <c r="S68" s="6" t="s">
        <v>49</v>
      </c>
      <c r="T68" s="27" t="s">
        <v>50</v>
      </c>
      <c r="U68" s="3"/>
    </row>
    <row r="69" spans="1:21" ht="36" x14ac:dyDescent="0.25">
      <c r="A69" s="3">
        <v>2</v>
      </c>
      <c r="B69" s="8" t="s">
        <v>306</v>
      </c>
      <c r="C69" s="5" t="s">
        <v>307</v>
      </c>
      <c r="D69" s="3" t="s">
        <v>308</v>
      </c>
      <c r="E69" s="5" t="s">
        <v>309</v>
      </c>
      <c r="F69" s="9" t="s">
        <v>314</v>
      </c>
      <c r="G69" s="5" t="s">
        <v>315</v>
      </c>
      <c r="H69" s="6" t="s">
        <v>25</v>
      </c>
      <c r="I69" s="3" t="s">
        <v>26</v>
      </c>
      <c r="J69" s="25">
        <v>75396164</v>
      </c>
      <c r="K69" s="25">
        <f t="shared" si="0"/>
        <v>88701369</v>
      </c>
      <c r="L69" s="26">
        <v>0.85</v>
      </c>
      <c r="M69" s="6" t="s">
        <v>160</v>
      </c>
      <c r="N69" s="6" t="s">
        <v>316</v>
      </c>
      <c r="O69" s="6" t="s">
        <v>317</v>
      </c>
      <c r="P69" s="3" t="s">
        <v>30</v>
      </c>
      <c r="Q69" s="5" t="s">
        <v>318</v>
      </c>
      <c r="R69" s="6" t="s">
        <v>74</v>
      </c>
      <c r="S69" s="39" t="s">
        <v>49</v>
      </c>
      <c r="T69" s="34" t="s">
        <v>50</v>
      </c>
      <c r="U69" s="3"/>
    </row>
    <row r="70" spans="1:21" ht="24" x14ac:dyDescent="0.25">
      <c r="A70" s="3">
        <v>2</v>
      </c>
      <c r="B70" s="8" t="s">
        <v>306</v>
      </c>
      <c r="C70" s="5" t="s">
        <v>307</v>
      </c>
      <c r="D70" s="3" t="s">
        <v>308</v>
      </c>
      <c r="E70" s="5" t="s">
        <v>309</v>
      </c>
      <c r="F70" s="9" t="s">
        <v>319</v>
      </c>
      <c r="G70" s="5" t="s">
        <v>320</v>
      </c>
      <c r="H70" s="6" t="s">
        <v>25</v>
      </c>
      <c r="I70" s="3" t="s">
        <v>26</v>
      </c>
      <c r="J70" s="25">
        <v>22492390</v>
      </c>
      <c r="K70" s="25">
        <f t="shared" si="0"/>
        <v>26461635</v>
      </c>
      <c r="L70" s="26">
        <v>0.85</v>
      </c>
      <c r="M70" s="6" t="s">
        <v>160</v>
      </c>
      <c r="N70" s="6" t="s">
        <v>321</v>
      </c>
      <c r="O70" s="6" t="s">
        <v>162</v>
      </c>
      <c r="P70" s="3" t="s">
        <v>30</v>
      </c>
      <c r="Q70" s="5" t="s">
        <v>322</v>
      </c>
      <c r="R70" s="6" t="s">
        <v>74</v>
      </c>
      <c r="S70" s="39" t="s">
        <v>49</v>
      </c>
      <c r="T70" s="34" t="s">
        <v>50</v>
      </c>
      <c r="U70" s="3"/>
    </row>
    <row r="71" spans="1:21" ht="36" x14ac:dyDescent="0.25">
      <c r="A71" s="3">
        <v>2</v>
      </c>
      <c r="B71" s="8" t="s">
        <v>306</v>
      </c>
      <c r="C71" s="5" t="s">
        <v>307</v>
      </c>
      <c r="D71" s="3" t="s">
        <v>308</v>
      </c>
      <c r="E71" s="5" t="s">
        <v>309</v>
      </c>
      <c r="F71" s="9" t="s">
        <v>323</v>
      </c>
      <c r="G71" s="5" t="s">
        <v>324</v>
      </c>
      <c r="H71" s="6" t="s">
        <v>25</v>
      </c>
      <c r="I71" s="3" t="s">
        <v>26</v>
      </c>
      <c r="J71" s="25">
        <v>18094768</v>
      </c>
      <c r="K71" s="25">
        <f t="shared" si="0"/>
        <v>21287962</v>
      </c>
      <c r="L71" s="26">
        <v>0.85</v>
      </c>
      <c r="M71" s="6" t="s">
        <v>160</v>
      </c>
      <c r="N71" s="6" t="s">
        <v>325</v>
      </c>
      <c r="O71" s="6" t="s">
        <v>162</v>
      </c>
      <c r="P71" s="3" t="s">
        <v>30</v>
      </c>
      <c r="Q71" s="5" t="s">
        <v>326</v>
      </c>
      <c r="R71" s="3" t="s">
        <v>34</v>
      </c>
      <c r="S71" s="33" t="s">
        <v>73</v>
      </c>
      <c r="T71" s="27" t="s">
        <v>74</v>
      </c>
      <c r="U71" s="3"/>
    </row>
    <row r="72" spans="1:21" ht="24" x14ac:dyDescent="0.25">
      <c r="A72" s="3">
        <v>2</v>
      </c>
      <c r="B72" s="8" t="s">
        <v>306</v>
      </c>
      <c r="C72" s="5" t="s">
        <v>307</v>
      </c>
      <c r="D72" s="3" t="s">
        <v>308</v>
      </c>
      <c r="E72" s="5" t="s">
        <v>309</v>
      </c>
      <c r="F72" s="9" t="s">
        <v>327</v>
      </c>
      <c r="G72" s="5" t="s">
        <v>328</v>
      </c>
      <c r="H72" s="6" t="s">
        <v>25</v>
      </c>
      <c r="I72" s="3" t="s">
        <v>26</v>
      </c>
      <c r="J72" s="25">
        <v>3000000</v>
      </c>
      <c r="K72" s="25">
        <f t="shared" si="0"/>
        <v>3529412</v>
      </c>
      <c r="L72" s="26">
        <v>0.85</v>
      </c>
      <c r="M72" s="6" t="s">
        <v>160</v>
      </c>
      <c r="N72" s="6" t="s">
        <v>329</v>
      </c>
      <c r="O72" s="6" t="s">
        <v>284</v>
      </c>
      <c r="P72" s="3" t="s">
        <v>30</v>
      </c>
      <c r="Q72" s="5" t="s">
        <v>330</v>
      </c>
      <c r="R72" s="3" t="s">
        <v>34</v>
      </c>
      <c r="S72" s="3" t="s">
        <v>34</v>
      </c>
      <c r="T72" s="6" t="s">
        <v>73</v>
      </c>
      <c r="U72" s="3"/>
    </row>
    <row r="73" spans="1:21" ht="36" x14ac:dyDescent="0.25">
      <c r="A73" s="3">
        <v>2</v>
      </c>
      <c r="B73" s="8" t="s">
        <v>331</v>
      </c>
      <c r="C73" s="5" t="s">
        <v>332</v>
      </c>
      <c r="D73" s="3" t="s">
        <v>333</v>
      </c>
      <c r="E73" s="5" t="s">
        <v>334</v>
      </c>
      <c r="F73" s="3" t="s">
        <v>25</v>
      </c>
      <c r="G73" s="5" t="s">
        <v>335</v>
      </c>
      <c r="H73" s="6" t="s">
        <v>25</v>
      </c>
      <c r="I73" s="3" t="s">
        <v>211</v>
      </c>
      <c r="J73" s="25">
        <v>32100000</v>
      </c>
      <c r="K73" s="25">
        <f t="shared" si="0"/>
        <v>37764706</v>
      </c>
      <c r="L73" s="26">
        <v>0.85</v>
      </c>
      <c r="M73" s="6" t="s">
        <v>160</v>
      </c>
      <c r="N73" s="6" t="s">
        <v>336</v>
      </c>
      <c r="O73" s="6" t="s">
        <v>162</v>
      </c>
      <c r="P73" s="3" t="s">
        <v>30</v>
      </c>
      <c r="Q73" s="5" t="s">
        <v>337</v>
      </c>
      <c r="R73" s="6" t="s">
        <v>74</v>
      </c>
      <c r="S73" s="6" t="s">
        <v>49</v>
      </c>
      <c r="T73" s="27" t="s">
        <v>50</v>
      </c>
      <c r="U73" s="3"/>
    </row>
    <row r="74" spans="1:21" ht="72" x14ac:dyDescent="0.25">
      <c r="A74" s="3">
        <v>3</v>
      </c>
      <c r="B74" s="8" t="s">
        <v>338</v>
      </c>
      <c r="C74" s="5" t="s">
        <v>339</v>
      </c>
      <c r="D74" s="3" t="s">
        <v>340</v>
      </c>
      <c r="E74" s="5" t="s">
        <v>341</v>
      </c>
      <c r="F74" s="9" t="s">
        <v>342</v>
      </c>
      <c r="G74" s="5" t="s">
        <v>343</v>
      </c>
      <c r="H74" s="6" t="s">
        <v>25</v>
      </c>
      <c r="I74" s="3" t="s">
        <v>211</v>
      </c>
      <c r="J74" s="25">
        <v>225182443</v>
      </c>
      <c r="K74" s="25">
        <f t="shared" ref="K74:K138" si="1">ROUND(J74/0.85,0)</f>
        <v>264920521</v>
      </c>
      <c r="L74" s="26">
        <v>0.85</v>
      </c>
      <c r="M74" s="6" t="s">
        <v>160</v>
      </c>
      <c r="N74" s="6" t="s">
        <v>344</v>
      </c>
      <c r="O74" s="6" t="s">
        <v>162</v>
      </c>
      <c r="P74" s="3" t="s">
        <v>30</v>
      </c>
      <c r="Q74" s="5" t="s">
        <v>345</v>
      </c>
      <c r="R74" s="3" t="s">
        <v>34</v>
      </c>
      <c r="S74" s="33" t="s">
        <v>73</v>
      </c>
      <c r="T74" s="27" t="s">
        <v>74</v>
      </c>
      <c r="U74" s="3"/>
    </row>
    <row r="75" spans="1:21" ht="36" x14ac:dyDescent="0.25">
      <c r="A75" s="3">
        <v>3</v>
      </c>
      <c r="B75" s="8" t="s">
        <v>338</v>
      </c>
      <c r="C75" s="5" t="s">
        <v>339</v>
      </c>
      <c r="D75" s="3" t="s">
        <v>340</v>
      </c>
      <c r="E75" s="5" t="s">
        <v>341</v>
      </c>
      <c r="F75" s="35" t="s">
        <v>346</v>
      </c>
      <c r="G75" s="5" t="s">
        <v>347</v>
      </c>
      <c r="H75" s="6" t="s">
        <v>25</v>
      </c>
      <c r="I75" s="3" t="s">
        <v>211</v>
      </c>
      <c r="J75" s="25">
        <v>285000000</v>
      </c>
      <c r="K75" s="25">
        <f t="shared" si="1"/>
        <v>335294118</v>
      </c>
      <c r="L75" s="26">
        <v>0.85</v>
      </c>
      <c r="M75" s="6" t="s">
        <v>160</v>
      </c>
      <c r="N75" s="6" t="s">
        <v>348</v>
      </c>
      <c r="O75" s="3" t="s">
        <v>162</v>
      </c>
      <c r="P75" s="3" t="s">
        <v>30</v>
      </c>
      <c r="Q75" s="5" t="s">
        <v>349</v>
      </c>
      <c r="R75" s="3" t="s">
        <v>34</v>
      </c>
      <c r="S75" s="33" t="s">
        <v>73</v>
      </c>
      <c r="T75" s="27" t="s">
        <v>74</v>
      </c>
      <c r="U75" s="3"/>
    </row>
    <row r="76" spans="1:21" ht="36" x14ac:dyDescent="0.25">
      <c r="A76" s="3">
        <v>3</v>
      </c>
      <c r="B76" s="8" t="s">
        <v>338</v>
      </c>
      <c r="C76" s="5" t="s">
        <v>339</v>
      </c>
      <c r="D76" s="3" t="s">
        <v>340</v>
      </c>
      <c r="E76" s="5" t="s">
        <v>341</v>
      </c>
      <c r="F76" s="35" t="s">
        <v>350</v>
      </c>
      <c r="G76" s="5" t="s">
        <v>351</v>
      </c>
      <c r="H76" s="6" t="s">
        <v>25</v>
      </c>
      <c r="I76" s="3" t="s">
        <v>211</v>
      </c>
      <c r="J76" s="25">
        <v>80000000</v>
      </c>
      <c r="K76" s="25">
        <f t="shared" si="1"/>
        <v>94117647</v>
      </c>
      <c r="L76" s="26">
        <v>0.85</v>
      </c>
      <c r="M76" s="6" t="s">
        <v>160</v>
      </c>
      <c r="N76" s="6" t="s">
        <v>344</v>
      </c>
      <c r="O76" s="3" t="s">
        <v>162</v>
      </c>
      <c r="P76" s="3" t="s">
        <v>30</v>
      </c>
      <c r="Q76" s="5" t="s">
        <v>352</v>
      </c>
      <c r="R76" s="3" t="s">
        <v>34</v>
      </c>
      <c r="S76" s="33" t="s">
        <v>73</v>
      </c>
      <c r="T76" s="27" t="s">
        <v>74</v>
      </c>
      <c r="U76" s="3"/>
    </row>
    <row r="77" spans="1:21" ht="36" x14ac:dyDescent="0.25">
      <c r="A77" s="3">
        <v>3</v>
      </c>
      <c r="B77" s="8" t="s">
        <v>338</v>
      </c>
      <c r="C77" s="5" t="s">
        <v>339</v>
      </c>
      <c r="D77" s="3" t="s">
        <v>340</v>
      </c>
      <c r="E77" s="5" t="s">
        <v>341</v>
      </c>
      <c r="F77" s="35" t="s">
        <v>353</v>
      </c>
      <c r="G77" s="5" t="s">
        <v>354</v>
      </c>
      <c r="H77" s="6" t="s">
        <v>25</v>
      </c>
      <c r="I77" s="3" t="s">
        <v>211</v>
      </c>
      <c r="J77" s="25">
        <v>73900000</v>
      </c>
      <c r="K77" s="25">
        <f t="shared" si="1"/>
        <v>86941176</v>
      </c>
      <c r="L77" s="26">
        <v>0.85</v>
      </c>
      <c r="M77" s="6" t="s">
        <v>160</v>
      </c>
      <c r="N77" s="6" t="s">
        <v>355</v>
      </c>
      <c r="O77" s="3" t="s">
        <v>162</v>
      </c>
      <c r="P77" s="3" t="s">
        <v>30</v>
      </c>
      <c r="Q77" s="5" t="s">
        <v>356</v>
      </c>
      <c r="R77" s="3" t="s">
        <v>34</v>
      </c>
      <c r="S77" s="33" t="s">
        <v>73</v>
      </c>
      <c r="T77" s="27" t="s">
        <v>74</v>
      </c>
      <c r="U77" s="3"/>
    </row>
    <row r="78" spans="1:21" ht="36" x14ac:dyDescent="0.25">
      <c r="A78" s="3">
        <v>3</v>
      </c>
      <c r="B78" s="8" t="s">
        <v>338</v>
      </c>
      <c r="C78" s="5" t="s">
        <v>339</v>
      </c>
      <c r="D78" s="3" t="s">
        <v>340</v>
      </c>
      <c r="E78" s="5" t="s">
        <v>341</v>
      </c>
      <c r="F78" s="35" t="s">
        <v>357</v>
      </c>
      <c r="G78" s="5" t="s">
        <v>358</v>
      </c>
      <c r="H78" s="6" t="s">
        <v>25</v>
      </c>
      <c r="I78" s="3" t="s">
        <v>211</v>
      </c>
      <c r="J78" s="25">
        <v>36950000</v>
      </c>
      <c r="K78" s="25">
        <f t="shared" si="1"/>
        <v>43470588</v>
      </c>
      <c r="L78" s="26">
        <v>0.85</v>
      </c>
      <c r="M78" s="6" t="s">
        <v>160</v>
      </c>
      <c r="N78" s="6" t="s">
        <v>284</v>
      </c>
      <c r="O78" s="3" t="s">
        <v>162</v>
      </c>
      <c r="P78" s="3" t="s">
        <v>42</v>
      </c>
      <c r="Q78" s="5" t="s">
        <v>359</v>
      </c>
      <c r="R78" s="6" t="s">
        <v>74</v>
      </c>
      <c r="S78" s="6" t="s">
        <v>49</v>
      </c>
      <c r="T78" s="27" t="s">
        <v>50</v>
      </c>
      <c r="U78" s="3"/>
    </row>
    <row r="79" spans="1:21" ht="36" x14ac:dyDescent="0.25">
      <c r="A79" s="3">
        <v>3</v>
      </c>
      <c r="B79" s="8" t="s">
        <v>338</v>
      </c>
      <c r="C79" s="5" t="s">
        <v>339</v>
      </c>
      <c r="D79" s="3" t="s">
        <v>340</v>
      </c>
      <c r="E79" s="5" t="s">
        <v>341</v>
      </c>
      <c r="F79" s="35" t="s">
        <v>360</v>
      </c>
      <c r="G79" s="5" t="s">
        <v>361</v>
      </c>
      <c r="H79" s="6" t="s">
        <v>25</v>
      </c>
      <c r="I79" s="3" t="s">
        <v>211</v>
      </c>
      <c r="J79" s="25">
        <v>14790000</v>
      </c>
      <c r="K79" s="25">
        <f t="shared" si="1"/>
        <v>17400000</v>
      </c>
      <c r="L79" s="26">
        <v>0.85</v>
      </c>
      <c r="M79" s="6" t="s">
        <v>160</v>
      </c>
      <c r="N79" s="6" t="s">
        <v>362</v>
      </c>
      <c r="O79" s="6" t="s">
        <v>162</v>
      </c>
      <c r="P79" s="3" t="s">
        <v>42</v>
      </c>
      <c r="Q79" s="5" t="s">
        <v>363</v>
      </c>
      <c r="R79" s="3" t="s">
        <v>73</v>
      </c>
      <c r="S79" s="39" t="s">
        <v>74</v>
      </c>
      <c r="T79" s="34" t="s">
        <v>49</v>
      </c>
      <c r="U79" s="3"/>
    </row>
    <row r="80" spans="1:21" ht="36" x14ac:dyDescent="0.25">
      <c r="A80" s="3">
        <v>3</v>
      </c>
      <c r="B80" s="8" t="s">
        <v>338</v>
      </c>
      <c r="C80" s="5" t="s">
        <v>339</v>
      </c>
      <c r="D80" s="3" t="s">
        <v>340</v>
      </c>
      <c r="E80" s="5" t="s">
        <v>341</v>
      </c>
      <c r="F80" s="35" t="s">
        <v>364</v>
      </c>
      <c r="G80" s="5" t="s">
        <v>365</v>
      </c>
      <c r="H80" s="6" t="s">
        <v>25</v>
      </c>
      <c r="I80" s="3" t="s">
        <v>211</v>
      </c>
      <c r="J80" s="25">
        <v>18487500</v>
      </c>
      <c r="K80" s="25">
        <f t="shared" si="1"/>
        <v>21750000</v>
      </c>
      <c r="L80" s="26">
        <v>0.85</v>
      </c>
      <c r="M80" s="6" t="s">
        <v>366</v>
      </c>
      <c r="N80" s="25" t="s">
        <v>367</v>
      </c>
      <c r="O80" s="25" t="s">
        <v>162</v>
      </c>
      <c r="P80" s="25" t="s">
        <v>30</v>
      </c>
      <c r="Q80" s="5" t="s">
        <v>368</v>
      </c>
      <c r="R80" s="3" t="s">
        <v>74</v>
      </c>
      <c r="S80" s="3" t="s">
        <v>49</v>
      </c>
      <c r="T80" s="6" t="s">
        <v>50</v>
      </c>
      <c r="U80" s="3"/>
    </row>
    <row r="81" spans="1:21" ht="60" x14ac:dyDescent="0.25">
      <c r="A81" s="3">
        <v>3</v>
      </c>
      <c r="B81" s="8" t="s">
        <v>338</v>
      </c>
      <c r="C81" s="5" t="s">
        <v>339</v>
      </c>
      <c r="D81" s="3" t="s">
        <v>340</v>
      </c>
      <c r="E81" s="5" t="s">
        <v>341</v>
      </c>
      <c r="F81" s="35" t="s">
        <v>369</v>
      </c>
      <c r="G81" s="5" t="s">
        <v>370</v>
      </c>
      <c r="H81" s="6" t="s">
        <v>25</v>
      </c>
      <c r="I81" s="3" t="s">
        <v>211</v>
      </c>
      <c r="J81" s="25">
        <v>47000000</v>
      </c>
      <c r="K81" s="25">
        <f t="shared" si="1"/>
        <v>55294118</v>
      </c>
      <c r="L81" s="26">
        <v>0.85</v>
      </c>
      <c r="M81" s="6" t="s">
        <v>366</v>
      </c>
      <c r="N81" s="6" t="s">
        <v>202</v>
      </c>
      <c r="O81" s="6" t="s">
        <v>371</v>
      </c>
      <c r="P81" s="3" t="s">
        <v>30</v>
      </c>
      <c r="Q81" s="5" t="s">
        <v>372</v>
      </c>
      <c r="R81" s="3" t="s">
        <v>73</v>
      </c>
      <c r="S81" s="3" t="s">
        <v>74</v>
      </c>
      <c r="T81" s="6" t="s">
        <v>49</v>
      </c>
      <c r="U81" s="3"/>
    </row>
    <row r="82" spans="1:21" ht="60" x14ac:dyDescent="0.25">
      <c r="A82" s="3">
        <v>4</v>
      </c>
      <c r="B82" s="8" t="s">
        <v>373</v>
      </c>
      <c r="C82" s="5" t="s">
        <v>374</v>
      </c>
      <c r="D82" s="3" t="s">
        <v>375</v>
      </c>
      <c r="E82" s="5" t="s">
        <v>376</v>
      </c>
      <c r="F82" s="3" t="s">
        <v>377</v>
      </c>
      <c r="G82" s="5" t="s">
        <v>378</v>
      </c>
      <c r="H82" s="6" t="s">
        <v>25</v>
      </c>
      <c r="I82" s="3" t="s">
        <v>26</v>
      </c>
      <c r="J82" s="25">
        <v>89894771</v>
      </c>
      <c r="K82" s="25">
        <f t="shared" si="1"/>
        <v>105758554</v>
      </c>
      <c r="L82" s="26">
        <v>0.85</v>
      </c>
      <c r="M82" s="3" t="s">
        <v>379</v>
      </c>
      <c r="N82" s="6" t="s">
        <v>380</v>
      </c>
      <c r="O82" s="6" t="s">
        <v>380</v>
      </c>
      <c r="P82" s="3" t="s">
        <v>30</v>
      </c>
      <c r="Q82" s="5" t="s">
        <v>381</v>
      </c>
      <c r="R82" s="3" t="s">
        <v>32</v>
      </c>
      <c r="S82" s="3" t="s">
        <v>74</v>
      </c>
      <c r="T82" s="27" t="s">
        <v>49</v>
      </c>
      <c r="U82" s="6" t="s">
        <v>937</v>
      </c>
    </row>
    <row r="83" spans="1:21" ht="60" x14ac:dyDescent="0.25">
      <c r="A83" s="3">
        <v>4</v>
      </c>
      <c r="B83" s="8" t="s">
        <v>373</v>
      </c>
      <c r="C83" s="5" t="s">
        <v>374</v>
      </c>
      <c r="D83" s="3" t="s">
        <v>375</v>
      </c>
      <c r="E83" s="5" t="s">
        <v>376</v>
      </c>
      <c r="F83" s="3" t="s">
        <v>382</v>
      </c>
      <c r="G83" s="5" t="s">
        <v>383</v>
      </c>
      <c r="H83" s="6" t="s">
        <v>25</v>
      </c>
      <c r="I83" s="3" t="s">
        <v>26</v>
      </c>
      <c r="J83" s="25">
        <v>128507454</v>
      </c>
      <c r="K83" s="25">
        <f t="shared" si="1"/>
        <v>151185240</v>
      </c>
      <c r="L83" s="26">
        <v>0.85</v>
      </c>
      <c r="M83" s="3" t="s">
        <v>379</v>
      </c>
      <c r="N83" s="6" t="s">
        <v>384</v>
      </c>
      <c r="O83" s="3" t="s">
        <v>162</v>
      </c>
      <c r="P83" s="6" t="s">
        <v>30</v>
      </c>
      <c r="Q83" s="5" t="s">
        <v>385</v>
      </c>
      <c r="R83" s="3" t="s">
        <v>32</v>
      </c>
      <c r="S83" s="33" t="s">
        <v>33</v>
      </c>
      <c r="T83" s="40" t="s">
        <v>34</v>
      </c>
      <c r="U83" s="6" t="s">
        <v>937</v>
      </c>
    </row>
    <row r="84" spans="1:21" ht="60" x14ac:dyDescent="0.25">
      <c r="A84" s="3">
        <v>4</v>
      </c>
      <c r="B84" s="8" t="s">
        <v>373</v>
      </c>
      <c r="C84" s="5" t="s">
        <v>374</v>
      </c>
      <c r="D84" s="3" t="s">
        <v>375</v>
      </c>
      <c r="E84" s="5" t="s">
        <v>376</v>
      </c>
      <c r="F84" s="3" t="s">
        <v>386</v>
      </c>
      <c r="G84" s="5" t="s">
        <v>387</v>
      </c>
      <c r="H84" s="6" t="s">
        <v>25</v>
      </c>
      <c r="I84" s="3" t="s">
        <v>26</v>
      </c>
      <c r="J84" s="25">
        <v>7395000</v>
      </c>
      <c r="K84" s="25">
        <f t="shared" si="1"/>
        <v>8700000</v>
      </c>
      <c r="L84" s="26">
        <v>0.85</v>
      </c>
      <c r="M84" s="3" t="s">
        <v>379</v>
      </c>
      <c r="N84" s="6" t="s">
        <v>388</v>
      </c>
      <c r="O84" s="6" t="s">
        <v>389</v>
      </c>
      <c r="P84" s="3" t="s">
        <v>390</v>
      </c>
      <c r="Q84" s="5" t="s">
        <v>391</v>
      </c>
      <c r="R84" s="3" t="s">
        <v>73</v>
      </c>
      <c r="S84" s="3" t="s">
        <v>74</v>
      </c>
      <c r="T84" s="6" t="s">
        <v>49</v>
      </c>
      <c r="U84" s="3"/>
    </row>
    <row r="85" spans="1:21" ht="96" x14ac:dyDescent="0.25">
      <c r="A85" s="3">
        <v>4</v>
      </c>
      <c r="B85" s="8" t="s">
        <v>373</v>
      </c>
      <c r="C85" s="5" t="s">
        <v>374</v>
      </c>
      <c r="D85" s="3" t="s">
        <v>375</v>
      </c>
      <c r="E85" s="5" t="s">
        <v>376</v>
      </c>
      <c r="F85" s="3" t="s">
        <v>392</v>
      </c>
      <c r="G85" s="5" t="s">
        <v>393</v>
      </c>
      <c r="H85" s="6" t="s">
        <v>25</v>
      </c>
      <c r="I85" s="3" t="s">
        <v>26</v>
      </c>
      <c r="J85" s="25">
        <v>22020836</v>
      </c>
      <c r="K85" s="25">
        <f t="shared" si="1"/>
        <v>25906866</v>
      </c>
      <c r="L85" s="26">
        <v>0.85</v>
      </c>
      <c r="M85" s="3" t="s">
        <v>379</v>
      </c>
      <c r="N85" s="6" t="s">
        <v>394</v>
      </c>
      <c r="O85" s="6" t="s">
        <v>395</v>
      </c>
      <c r="P85" s="6" t="s">
        <v>30</v>
      </c>
      <c r="Q85" s="5" t="s">
        <v>396</v>
      </c>
      <c r="R85" s="3" t="s">
        <v>34</v>
      </c>
      <c r="S85" s="3" t="s">
        <v>73</v>
      </c>
      <c r="T85" s="27" t="s">
        <v>74</v>
      </c>
      <c r="U85" s="3"/>
    </row>
    <row r="86" spans="1:21" ht="65.45" customHeight="1" x14ac:dyDescent="0.25">
      <c r="A86" s="3">
        <v>4</v>
      </c>
      <c r="B86" s="8" t="s">
        <v>373</v>
      </c>
      <c r="C86" s="5" t="s">
        <v>374</v>
      </c>
      <c r="D86" s="8" t="s">
        <v>375</v>
      </c>
      <c r="E86" s="5" t="s">
        <v>376</v>
      </c>
      <c r="F86" s="3" t="s">
        <v>397</v>
      </c>
      <c r="G86" s="5" t="s">
        <v>398</v>
      </c>
      <c r="H86" s="6" t="s">
        <v>25</v>
      </c>
      <c r="I86" s="3" t="s">
        <v>26</v>
      </c>
      <c r="J86" s="25">
        <v>11098501</v>
      </c>
      <c r="K86" s="25">
        <f t="shared" si="1"/>
        <v>13057060</v>
      </c>
      <c r="L86" s="26">
        <v>0.85</v>
      </c>
      <c r="M86" s="3" t="s">
        <v>379</v>
      </c>
      <c r="N86" s="6" t="s">
        <v>399</v>
      </c>
      <c r="O86" s="3" t="s">
        <v>162</v>
      </c>
      <c r="P86" s="6" t="s">
        <v>30</v>
      </c>
      <c r="Q86" s="5" t="s">
        <v>400</v>
      </c>
      <c r="R86" s="3" t="s">
        <v>34</v>
      </c>
      <c r="S86" s="3" t="s">
        <v>34</v>
      </c>
      <c r="T86" s="27" t="s">
        <v>73</v>
      </c>
      <c r="U86" s="3"/>
    </row>
    <row r="87" spans="1:21" ht="65.45" customHeight="1" x14ac:dyDescent="0.25">
      <c r="A87" s="3">
        <v>4</v>
      </c>
      <c r="B87" s="8" t="s">
        <v>373</v>
      </c>
      <c r="C87" s="5" t="s">
        <v>374</v>
      </c>
      <c r="D87" s="8" t="s">
        <v>375</v>
      </c>
      <c r="E87" s="5" t="s">
        <v>376</v>
      </c>
      <c r="F87" s="3" t="s">
        <v>401</v>
      </c>
      <c r="G87" s="5" t="s">
        <v>402</v>
      </c>
      <c r="H87" s="6" t="s">
        <v>25</v>
      </c>
      <c r="I87" s="3" t="s">
        <v>26</v>
      </c>
      <c r="J87" s="25">
        <v>14680557</v>
      </c>
      <c r="K87" s="25">
        <f t="shared" si="1"/>
        <v>17271244</v>
      </c>
      <c r="L87" s="26">
        <v>0.85</v>
      </c>
      <c r="M87" s="3" t="s">
        <v>379</v>
      </c>
      <c r="N87" s="6" t="s">
        <v>403</v>
      </c>
      <c r="O87" s="6" t="s">
        <v>404</v>
      </c>
      <c r="P87" s="6" t="s">
        <v>30</v>
      </c>
      <c r="Q87" s="5" t="s">
        <v>405</v>
      </c>
      <c r="R87" s="3" t="s">
        <v>34</v>
      </c>
      <c r="S87" s="33" t="s">
        <v>34</v>
      </c>
      <c r="T87" s="34" t="s">
        <v>73</v>
      </c>
      <c r="U87" s="3"/>
    </row>
    <row r="88" spans="1:21" ht="76.150000000000006" customHeight="1" x14ac:dyDescent="0.25">
      <c r="A88" s="3">
        <v>4</v>
      </c>
      <c r="B88" s="8" t="s">
        <v>373</v>
      </c>
      <c r="C88" s="5" t="s">
        <v>374</v>
      </c>
      <c r="D88" s="8" t="s">
        <v>406</v>
      </c>
      <c r="E88" s="5" t="s">
        <v>407</v>
      </c>
      <c r="F88" s="3" t="s">
        <v>408</v>
      </c>
      <c r="G88" s="5" t="s">
        <v>409</v>
      </c>
      <c r="H88" s="6" t="s">
        <v>25</v>
      </c>
      <c r="I88" s="3" t="s">
        <v>410</v>
      </c>
      <c r="J88" s="25">
        <v>12575937</v>
      </c>
      <c r="K88" s="25">
        <f t="shared" si="1"/>
        <v>14795220</v>
      </c>
      <c r="L88" s="26">
        <v>0.85</v>
      </c>
      <c r="M88" s="3" t="s">
        <v>379</v>
      </c>
      <c r="N88" s="6" t="s">
        <v>411</v>
      </c>
      <c r="O88" s="6" t="s">
        <v>412</v>
      </c>
      <c r="P88" s="3" t="s">
        <v>390</v>
      </c>
      <c r="Q88" s="5" t="s">
        <v>413</v>
      </c>
      <c r="R88" s="3" t="s">
        <v>32</v>
      </c>
      <c r="S88" s="3" t="s">
        <v>33</v>
      </c>
      <c r="T88" s="6" t="s">
        <v>34</v>
      </c>
      <c r="U88" s="3"/>
    </row>
    <row r="89" spans="1:21" ht="76.150000000000006" customHeight="1" x14ac:dyDescent="0.25">
      <c r="A89" s="3">
        <v>4</v>
      </c>
      <c r="B89" s="8" t="s">
        <v>373</v>
      </c>
      <c r="C89" s="5" t="s">
        <v>374</v>
      </c>
      <c r="D89" s="8" t="s">
        <v>406</v>
      </c>
      <c r="E89" s="5" t="s">
        <v>407</v>
      </c>
      <c r="F89" s="3" t="s">
        <v>414</v>
      </c>
      <c r="G89" s="5" t="s">
        <v>415</v>
      </c>
      <c r="H89" s="6" t="s">
        <v>25</v>
      </c>
      <c r="I89" s="3" t="s">
        <v>410</v>
      </c>
      <c r="J89" s="25">
        <v>11207658</v>
      </c>
      <c r="K89" s="25">
        <f t="shared" si="1"/>
        <v>13185480</v>
      </c>
      <c r="L89" s="26">
        <v>0.85</v>
      </c>
      <c r="M89" s="3" t="s">
        <v>379</v>
      </c>
      <c r="N89" s="6" t="s">
        <v>416</v>
      </c>
      <c r="O89" s="6" t="s">
        <v>417</v>
      </c>
      <c r="P89" s="6" t="s">
        <v>30</v>
      </c>
      <c r="Q89" s="5" t="s">
        <v>418</v>
      </c>
      <c r="R89" s="3" t="s">
        <v>32</v>
      </c>
      <c r="S89" s="3" t="s">
        <v>33</v>
      </c>
      <c r="T89" s="6" t="s">
        <v>34</v>
      </c>
      <c r="U89" s="6" t="s">
        <v>937</v>
      </c>
    </row>
    <row r="90" spans="1:21" ht="78.599999999999994" customHeight="1" x14ac:dyDescent="0.25">
      <c r="A90" s="3">
        <v>4</v>
      </c>
      <c r="B90" s="8" t="s">
        <v>373</v>
      </c>
      <c r="C90" s="5" t="s">
        <v>374</v>
      </c>
      <c r="D90" s="8" t="s">
        <v>406</v>
      </c>
      <c r="E90" s="5" t="s">
        <v>407</v>
      </c>
      <c r="F90" s="3" t="s">
        <v>419</v>
      </c>
      <c r="G90" s="5" t="s">
        <v>420</v>
      </c>
      <c r="H90" s="6" t="s">
        <v>25</v>
      </c>
      <c r="I90" s="3" t="s">
        <v>410</v>
      </c>
      <c r="J90" s="25">
        <v>961350</v>
      </c>
      <c r="K90" s="25">
        <f t="shared" si="1"/>
        <v>1131000</v>
      </c>
      <c r="L90" s="26">
        <v>0.85</v>
      </c>
      <c r="M90" s="3" t="s">
        <v>379</v>
      </c>
      <c r="N90" s="6" t="s">
        <v>421</v>
      </c>
      <c r="O90" s="6" t="s">
        <v>422</v>
      </c>
      <c r="P90" s="6" t="s">
        <v>30</v>
      </c>
      <c r="Q90" s="5" t="s">
        <v>423</v>
      </c>
      <c r="R90" s="3" t="s">
        <v>32</v>
      </c>
      <c r="S90" s="3" t="s">
        <v>34</v>
      </c>
      <c r="T90" s="27" t="s">
        <v>73</v>
      </c>
      <c r="U90" s="3"/>
    </row>
    <row r="91" spans="1:21" ht="77.45" customHeight="1" x14ac:dyDescent="0.25">
      <c r="A91" s="3">
        <v>4</v>
      </c>
      <c r="B91" s="8" t="s">
        <v>373</v>
      </c>
      <c r="C91" s="5" t="s">
        <v>374</v>
      </c>
      <c r="D91" s="8" t="s">
        <v>406</v>
      </c>
      <c r="E91" s="5" t="s">
        <v>407</v>
      </c>
      <c r="F91" s="3" t="s">
        <v>424</v>
      </c>
      <c r="G91" s="5" t="s">
        <v>425</v>
      </c>
      <c r="H91" s="6" t="s">
        <v>25</v>
      </c>
      <c r="I91" s="3" t="s">
        <v>410</v>
      </c>
      <c r="J91" s="25">
        <v>443700</v>
      </c>
      <c r="K91" s="25">
        <f t="shared" si="1"/>
        <v>522000</v>
      </c>
      <c r="L91" s="26">
        <v>0.85</v>
      </c>
      <c r="M91" s="3" t="s">
        <v>379</v>
      </c>
      <c r="N91" s="6" t="s">
        <v>426</v>
      </c>
      <c r="O91" s="6" t="s">
        <v>427</v>
      </c>
      <c r="P91" s="3" t="s">
        <v>30</v>
      </c>
      <c r="Q91" s="5" t="s">
        <v>428</v>
      </c>
      <c r="R91" s="3" t="s">
        <v>32</v>
      </c>
      <c r="S91" s="33" t="s">
        <v>34</v>
      </c>
      <c r="T91" s="34" t="s">
        <v>73</v>
      </c>
      <c r="U91" s="3"/>
    </row>
    <row r="92" spans="1:21" ht="79.900000000000006" customHeight="1" x14ac:dyDescent="0.25">
      <c r="A92" s="3">
        <v>4</v>
      </c>
      <c r="B92" s="8" t="s">
        <v>373</v>
      </c>
      <c r="C92" s="5" t="s">
        <v>374</v>
      </c>
      <c r="D92" s="8" t="s">
        <v>406</v>
      </c>
      <c r="E92" s="5" t="s">
        <v>407</v>
      </c>
      <c r="F92" s="3" t="s">
        <v>429</v>
      </c>
      <c r="G92" s="5" t="s">
        <v>430</v>
      </c>
      <c r="H92" s="6" t="s">
        <v>25</v>
      </c>
      <c r="I92" s="3" t="s">
        <v>410</v>
      </c>
      <c r="J92" s="25">
        <v>14790000</v>
      </c>
      <c r="K92" s="25">
        <f t="shared" si="1"/>
        <v>17400000</v>
      </c>
      <c r="L92" s="26">
        <v>0.85</v>
      </c>
      <c r="M92" s="3" t="s">
        <v>379</v>
      </c>
      <c r="N92" s="6" t="s">
        <v>422</v>
      </c>
      <c r="O92" s="6" t="s">
        <v>431</v>
      </c>
      <c r="P92" s="6" t="s">
        <v>30</v>
      </c>
      <c r="Q92" s="5" t="s">
        <v>432</v>
      </c>
      <c r="R92" s="3" t="s">
        <v>33</v>
      </c>
      <c r="S92" s="3" t="s">
        <v>34</v>
      </c>
      <c r="T92" s="6" t="s">
        <v>34</v>
      </c>
      <c r="U92" s="3"/>
    </row>
    <row r="93" spans="1:21" ht="72" x14ac:dyDescent="0.25">
      <c r="A93" s="3">
        <v>4</v>
      </c>
      <c r="B93" s="8" t="s">
        <v>373</v>
      </c>
      <c r="C93" s="5" t="s">
        <v>374</v>
      </c>
      <c r="D93" s="8" t="s">
        <v>406</v>
      </c>
      <c r="E93" s="5" t="s">
        <v>407</v>
      </c>
      <c r="F93" s="3" t="s">
        <v>433</v>
      </c>
      <c r="G93" s="5" t="s">
        <v>434</v>
      </c>
      <c r="H93" s="6" t="s">
        <v>25</v>
      </c>
      <c r="I93" s="3" t="s">
        <v>410</v>
      </c>
      <c r="J93" s="25">
        <v>5686755</v>
      </c>
      <c r="K93" s="25">
        <f t="shared" si="1"/>
        <v>6690300</v>
      </c>
      <c r="L93" s="26">
        <v>0.85</v>
      </c>
      <c r="M93" s="3" t="s">
        <v>379</v>
      </c>
      <c r="N93" s="6" t="s">
        <v>422</v>
      </c>
      <c r="O93" s="6" t="s">
        <v>435</v>
      </c>
      <c r="P93" s="6" t="s">
        <v>30</v>
      </c>
      <c r="Q93" s="5" t="s">
        <v>436</v>
      </c>
      <c r="R93" s="3" t="s">
        <v>33</v>
      </c>
      <c r="S93" s="3" t="s">
        <v>34</v>
      </c>
      <c r="T93" s="6" t="s">
        <v>34</v>
      </c>
      <c r="U93" s="3"/>
    </row>
    <row r="94" spans="1:21" ht="99.6" customHeight="1" x14ac:dyDescent="0.25">
      <c r="A94" s="3">
        <v>4</v>
      </c>
      <c r="B94" s="8" t="s">
        <v>373</v>
      </c>
      <c r="C94" s="5" t="s">
        <v>374</v>
      </c>
      <c r="D94" s="8" t="s">
        <v>406</v>
      </c>
      <c r="E94" s="5" t="s">
        <v>407</v>
      </c>
      <c r="F94" s="3" t="s">
        <v>437</v>
      </c>
      <c r="G94" s="5" t="s">
        <v>438</v>
      </c>
      <c r="H94" s="6" t="s">
        <v>25</v>
      </c>
      <c r="I94" s="3" t="s">
        <v>410</v>
      </c>
      <c r="J94" s="25">
        <v>2588250</v>
      </c>
      <c r="K94" s="25">
        <f t="shared" si="1"/>
        <v>3045000</v>
      </c>
      <c r="L94" s="26">
        <v>0.85</v>
      </c>
      <c r="M94" s="3" t="s">
        <v>379</v>
      </c>
      <c r="N94" s="6" t="s">
        <v>422</v>
      </c>
      <c r="O94" s="6" t="s">
        <v>439</v>
      </c>
      <c r="P94" s="6" t="s">
        <v>30</v>
      </c>
      <c r="Q94" s="5" t="s">
        <v>440</v>
      </c>
      <c r="R94" s="3" t="s">
        <v>33</v>
      </c>
      <c r="S94" s="3" t="s">
        <v>34</v>
      </c>
      <c r="T94" s="6" t="s">
        <v>34</v>
      </c>
      <c r="U94" s="3"/>
    </row>
    <row r="95" spans="1:21" ht="99.6" customHeight="1" x14ac:dyDescent="0.25">
      <c r="A95" s="3">
        <v>4</v>
      </c>
      <c r="B95" s="8" t="s">
        <v>373</v>
      </c>
      <c r="C95" s="5" t="s">
        <v>374</v>
      </c>
      <c r="D95" s="8" t="s">
        <v>406</v>
      </c>
      <c r="E95" s="5" t="s">
        <v>407</v>
      </c>
      <c r="F95" s="3" t="s">
        <v>897</v>
      </c>
      <c r="G95" s="5" t="s">
        <v>898</v>
      </c>
      <c r="H95" s="53" t="s">
        <v>25</v>
      </c>
      <c r="I95" s="3" t="s">
        <v>410</v>
      </c>
      <c r="J95" s="54">
        <v>2550000</v>
      </c>
      <c r="K95" s="25">
        <f t="shared" si="1"/>
        <v>3000000</v>
      </c>
      <c r="L95" s="26">
        <v>0.85</v>
      </c>
      <c r="M95" s="3" t="s">
        <v>379</v>
      </c>
      <c r="N95" s="6" t="s">
        <v>558</v>
      </c>
      <c r="O95" s="6" t="s">
        <v>899</v>
      </c>
      <c r="P95" s="6" t="s">
        <v>42</v>
      </c>
      <c r="Q95" s="5" t="s">
        <v>900</v>
      </c>
      <c r="R95" s="3" t="s">
        <v>73</v>
      </c>
      <c r="S95" s="3" t="s">
        <v>49</v>
      </c>
      <c r="T95" s="27" t="s">
        <v>50</v>
      </c>
      <c r="U95" s="3"/>
    </row>
    <row r="96" spans="1:21" ht="72" x14ac:dyDescent="0.25">
      <c r="A96" s="3">
        <v>4</v>
      </c>
      <c r="B96" s="8" t="s">
        <v>441</v>
      </c>
      <c r="C96" s="5" t="s">
        <v>442</v>
      </c>
      <c r="D96" s="8" t="s">
        <v>443</v>
      </c>
      <c r="E96" s="5" t="s">
        <v>444</v>
      </c>
      <c r="F96" s="3" t="s">
        <v>445</v>
      </c>
      <c r="G96" s="5" t="s">
        <v>446</v>
      </c>
      <c r="H96" s="6" t="s">
        <v>25</v>
      </c>
      <c r="I96" s="3" t="s">
        <v>26</v>
      </c>
      <c r="J96" s="25">
        <v>3697500</v>
      </c>
      <c r="K96" s="25">
        <f t="shared" si="1"/>
        <v>4350000</v>
      </c>
      <c r="L96" s="26">
        <v>0.85</v>
      </c>
      <c r="M96" s="3" t="s">
        <v>27</v>
      </c>
      <c r="N96" s="6" t="s">
        <v>447</v>
      </c>
      <c r="O96" s="6" t="s">
        <v>448</v>
      </c>
      <c r="P96" s="3" t="s">
        <v>30</v>
      </c>
      <c r="Q96" s="5" t="s">
        <v>449</v>
      </c>
      <c r="R96" s="3" t="s">
        <v>34</v>
      </c>
      <c r="S96" s="3" t="s">
        <v>73</v>
      </c>
      <c r="T96" s="27" t="s">
        <v>74</v>
      </c>
      <c r="U96" s="3"/>
    </row>
    <row r="97" spans="1:21" ht="72" x14ac:dyDescent="0.25">
      <c r="A97" s="3">
        <v>4</v>
      </c>
      <c r="B97" s="8" t="s">
        <v>441</v>
      </c>
      <c r="C97" s="5" t="s">
        <v>442</v>
      </c>
      <c r="D97" s="8" t="s">
        <v>443</v>
      </c>
      <c r="E97" s="5" t="s">
        <v>444</v>
      </c>
      <c r="F97" s="3" t="s">
        <v>450</v>
      </c>
      <c r="G97" s="5" t="s">
        <v>451</v>
      </c>
      <c r="H97" s="6" t="s">
        <v>25</v>
      </c>
      <c r="I97" s="3" t="s">
        <v>26</v>
      </c>
      <c r="J97" s="25">
        <v>1479000</v>
      </c>
      <c r="K97" s="25">
        <f t="shared" si="1"/>
        <v>1740000</v>
      </c>
      <c r="L97" s="26">
        <v>0.85</v>
      </c>
      <c r="M97" s="3" t="s">
        <v>27</v>
      </c>
      <c r="N97" s="6" t="s">
        <v>447</v>
      </c>
      <c r="O97" s="25" t="s">
        <v>452</v>
      </c>
      <c r="P97" s="3" t="s">
        <v>30</v>
      </c>
      <c r="Q97" s="5" t="s">
        <v>453</v>
      </c>
      <c r="R97" s="3" t="s">
        <v>73</v>
      </c>
      <c r="S97" s="3" t="s">
        <v>74</v>
      </c>
      <c r="T97" s="6" t="s">
        <v>49</v>
      </c>
      <c r="U97" s="3"/>
    </row>
    <row r="98" spans="1:21" ht="72" x14ac:dyDescent="0.25">
      <c r="A98" s="3">
        <v>4</v>
      </c>
      <c r="B98" s="8" t="s">
        <v>441</v>
      </c>
      <c r="C98" s="5" t="s">
        <v>442</v>
      </c>
      <c r="D98" s="8" t="s">
        <v>443</v>
      </c>
      <c r="E98" s="5" t="s">
        <v>454</v>
      </c>
      <c r="F98" s="3" t="s">
        <v>455</v>
      </c>
      <c r="G98" s="5" t="s">
        <v>456</v>
      </c>
      <c r="H98" s="6" t="s">
        <v>25</v>
      </c>
      <c r="I98" s="3" t="s">
        <v>26</v>
      </c>
      <c r="J98" s="25">
        <v>14790000</v>
      </c>
      <c r="K98" s="25">
        <f t="shared" si="1"/>
        <v>17400000</v>
      </c>
      <c r="L98" s="36">
        <v>0.85</v>
      </c>
      <c r="M98" s="3" t="s">
        <v>27</v>
      </c>
      <c r="N98" s="3" t="s">
        <v>457</v>
      </c>
      <c r="O98" s="3" t="s">
        <v>113</v>
      </c>
      <c r="P98" s="3" t="s">
        <v>30</v>
      </c>
      <c r="Q98" s="5" t="s">
        <v>458</v>
      </c>
      <c r="R98" s="3" t="s">
        <v>73</v>
      </c>
      <c r="S98" s="3" t="s">
        <v>49</v>
      </c>
      <c r="T98" s="6" t="s">
        <v>50</v>
      </c>
      <c r="U98" s="6"/>
    </row>
    <row r="99" spans="1:21" ht="72" x14ac:dyDescent="0.25">
      <c r="A99" s="3">
        <v>4</v>
      </c>
      <c r="B99" s="8" t="s">
        <v>441</v>
      </c>
      <c r="C99" s="5" t="s">
        <v>442</v>
      </c>
      <c r="D99" s="8" t="s">
        <v>443</v>
      </c>
      <c r="E99" s="5" t="s">
        <v>444</v>
      </c>
      <c r="F99" s="3" t="s">
        <v>459</v>
      </c>
      <c r="G99" s="5" t="s">
        <v>460</v>
      </c>
      <c r="H99" s="6" t="s">
        <v>25</v>
      </c>
      <c r="I99" s="3" t="s">
        <v>26</v>
      </c>
      <c r="J99" s="25">
        <v>3279958</v>
      </c>
      <c r="K99" s="25">
        <f t="shared" si="1"/>
        <v>3858774</v>
      </c>
      <c r="L99" s="36">
        <v>0.85</v>
      </c>
      <c r="M99" s="6" t="s">
        <v>27</v>
      </c>
      <c r="N99" s="6" t="s">
        <v>461</v>
      </c>
      <c r="O99" s="3" t="s">
        <v>113</v>
      </c>
      <c r="P99" s="6" t="s">
        <v>30</v>
      </c>
      <c r="Q99" s="5" t="s">
        <v>462</v>
      </c>
      <c r="R99" s="3" t="s">
        <v>73</v>
      </c>
      <c r="S99" s="3" t="s">
        <v>74</v>
      </c>
      <c r="T99" s="6" t="s">
        <v>49</v>
      </c>
      <c r="U99" s="6"/>
    </row>
    <row r="100" spans="1:21" ht="96" x14ac:dyDescent="0.25">
      <c r="A100" s="3">
        <v>4</v>
      </c>
      <c r="B100" s="8" t="s">
        <v>441</v>
      </c>
      <c r="C100" s="5" t="s">
        <v>442</v>
      </c>
      <c r="D100" s="8" t="s">
        <v>443</v>
      </c>
      <c r="E100" s="5" t="s">
        <v>444</v>
      </c>
      <c r="F100" s="3" t="s">
        <v>463</v>
      </c>
      <c r="G100" s="5" t="s">
        <v>464</v>
      </c>
      <c r="H100" s="6" t="s">
        <v>25</v>
      </c>
      <c r="I100" s="3" t="s">
        <v>26</v>
      </c>
      <c r="J100" s="25">
        <v>67748895</v>
      </c>
      <c r="K100" s="25">
        <f t="shared" si="1"/>
        <v>79704582</v>
      </c>
      <c r="L100" s="36">
        <v>0.85</v>
      </c>
      <c r="M100" s="6" t="s">
        <v>27</v>
      </c>
      <c r="N100" s="6" t="s">
        <v>465</v>
      </c>
      <c r="O100" s="3" t="s">
        <v>113</v>
      </c>
      <c r="P100" s="6" t="s">
        <v>30</v>
      </c>
      <c r="Q100" s="5" t="s">
        <v>466</v>
      </c>
      <c r="R100" s="3" t="s">
        <v>73</v>
      </c>
      <c r="S100" s="3" t="s">
        <v>74</v>
      </c>
      <c r="T100" s="6" t="s">
        <v>49</v>
      </c>
      <c r="U100" s="6"/>
    </row>
    <row r="101" spans="1:21" ht="96" x14ac:dyDescent="0.25">
      <c r="A101" s="3">
        <v>4</v>
      </c>
      <c r="B101" s="8" t="s">
        <v>441</v>
      </c>
      <c r="C101" s="5" t="s">
        <v>442</v>
      </c>
      <c r="D101" s="8" t="s">
        <v>443</v>
      </c>
      <c r="E101" s="5" t="s">
        <v>444</v>
      </c>
      <c r="F101" s="3" t="s">
        <v>467</v>
      </c>
      <c r="G101" s="5" t="s">
        <v>468</v>
      </c>
      <c r="H101" s="6" t="s">
        <v>25</v>
      </c>
      <c r="I101" s="3" t="s">
        <v>26</v>
      </c>
      <c r="J101" s="25">
        <v>40571663</v>
      </c>
      <c r="K101" s="25">
        <f t="shared" si="1"/>
        <v>47731368</v>
      </c>
      <c r="L101" s="36">
        <v>0.85</v>
      </c>
      <c r="M101" s="6" t="s">
        <v>27</v>
      </c>
      <c r="N101" s="6" t="s">
        <v>469</v>
      </c>
      <c r="O101" s="6" t="s">
        <v>194</v>
      </c>
      <c r="P101" s="6" t="s">
        <v>30</v>
      </c>
      <c r="Q101" s="5" t="s">
        <v>470</v>
      </c>
      <c r="R101" s="3" t="s">
        <v>74</v>
      </c>
      <c r="S101" s="6" t="s">
        <v>49</v>
      </c>
      <c r="T101" s="6" t="s">
        <v>49</v>
      </c>
      <c r="U101" s="6"/>
    </row>
    <row r="102" spans="1:21" ht="72" x14ac:dyDescent="0.25">
      <c r="A102" s="3">
        <v>4</v>
      </c>
      <c r="B102" s="8" t="s">
        <v>441</v>
      </c>
      <c r="C102" s="5" t="s">
        <v>442</v>
      </c>
      <c r="D102" s="8" t="s">
        <v>443</v>
      </c>
      <c r="E102" s="5" t="s">
        <v>444</v>
      </c>
      <c r="F102" s="9" t="s">
        <v>471</v>
      </c>
      <c r="G102" s="5" t="s">
        <v>472</v>
      </c>
      <c r="H102" s="6" t="s">
        <v>25</v>
      </c>
      <c r="I102" s="3" t="s">
        <v>26</v>
      </c>
      <c r="J102" s="25">
        <v>25882500</v>
      </c>
      <c r="K102" s="25">
        <f t="shared" si="1"/>
        <v>30450000</v>
      </c>
      <c r="L102" s="36">
        <v>0.85</v>
      </c>
      <c r="M102" s="35" t="s">
        <v>149</v>
      </c>
      <c r="N102" s="6" t="s">
        <v>473</v>
      </c>
      <c r="O102" s="3" t="s">
        <v>29</v>
      </c>
      <c r="P102" s="3" t="s">
        <v>42</v>
      </c>
      <c r="Q102" s="5" t="s">
        <v>474</v>
      </c>
      <c r="R102" s="3" t="s">
        <v>34</v>
      </c>
      <c r="S102" s="3" t="s">
        <v>73</v>
      </c>
      <c r="T102" s="6" t="s">
        <v>475</v>
      </c>
      <c r="U102" s="3"/>
    </row>
    <row r="103" spans="1:21" ht="72" x14ac:dyDescent="0.25">
      <c r="A103" s="3">
        <v>4</v>
      </c>
      <c r="B103" s="8" t="s">
        <v>441</v>
      </c>
      <c r="C103" s="5" t="s">
        <v>442</v>
      </c>
      <c r="D103" s="8" t="s">
        <v>443</v>
      </c>
      <c r="E103" s="5" t="s">
        <v>444</v>
      </c>
      <c r="F103" s="9" t="s">
        <v>476</v>
      </c>
      <c r="G103" s="5" t="s">
        <v>477</v>
      </c>
      <c r="H103" s="6" t="s">
        <v>25</v>
      </c>
      <c r="I103" s="3" t="s">
        <v>26</v>
      </c>
      <c r="J103" s="25">
        <v>28126500</v>
      </c>
      <c r="K103" s="25">
        <f t="shared" si="1"/>
        <v>33090000</v>
      </c>
      <c r="L103" s="36">
        <v>0.85</v>
      </c>
      <c r="M103" s="6" t="s">
        <v>27</v>
      </c>
      <c r="N103" s="6" t="s">
        <v>70</v>
      </c>
      <c r="O103" s="6" t="s">
        <v>478</v>
      </c>
      <c r="P103" s="3" t="s">
        <v>42</v>
      </c>
      <c r="Q103" s="5" t="s">
        <v>479</v>
      </c>
      <c r="R103" s="3" t="s">
        <v>49</v>
      </c>
      <c r="S103" s="3" t="s">
        <v>50</v>
      </c>
      <c r="T103" s="6" t="s">
        <v>62</v>
      </c>
      <c r="U103" s="3"/>
    </row>
    <row r="104" spans="1:21" ht="96" x14ac:dyDescent="0.25">
      <c r="A104" s="3">
        <v>4</v>
      </c>
      <c r="B104" s="8" t="s">
        <v>441</v>
      </c>
      <c r="C104" s="5" t="s">
        <v>442</v>
      </c>
      <c r="D104" s="8" t="s">
        <v>480</v>
      </c>
      <c r="E104" s="5" t="s">
        <v>481</v>
      </c>
      <c r="F104" s="3" t="s">
        <v>482</v>
      </c>
      <c r="G104" s="5" t="s">
        <v>483</v>
      </c>
      <c r="H104" s="6" t="s">
        <v>25</v>
      </c>
      <c r="I104" s="3" t="s">
        <v>410</v>
      </c>
      <c r="J104" s="25">
        <v>5205488</v>
      </c>
      <c r="K104" s="25">
        <f t="shared" si="1"/>
        <v>6124104</v>
      </c>
      <c r="L104" s="36">
        <v>0.85</v>
      </c>
      <c r="M104" s="6" t="s">
        <v>27</v>
      </c>
      <c r="N104" s="6" t="s">
        <v>457</v>
      </c>
      <c r="O104" s="6" t="s">
        <v>113</v>
      </c>
      <c r="P104" s="6" t="s">
        <v>30</v>
      </c>
      <c r="Q104" s="5" t="s">
        <v>484</v>
      </c>
      <c r="R104" s="3" t="s">
        <v>73</v>
      </c>
      <c r="S104" s="3" t="s">
        <v>74</v>
      </c>
      <c r="T104" s="6" t="s">
        <v>49</v>
      </c>
      <c r="U104" s="6"/>
    </row>
    <row r="105" spans="1:21" ht="120" x14ac:dyDescent="0.25">
      <c r="A105" s="3">
        <v>4</v>
      </c>
      <c r="B105" s="8" t="s">
        <v>441</v>
      </c>
      <c r="C105" s="5" t="s">
        <v>442</v>
      </c>
      <c r="D105" s="8" t="s">
        <v>480</v>
      </c>
      <c r="E105" s="5" t="s">
        <v>481</v>
      </c>
      <c r="F105" s="3" t="s">
        <v>485</v>
      </c>
      <c r="G105" s="5" t="s">
        <v>486</v>
      </c>
      <c r="H105" s="6" t="s">
        <v>25</v>
      </c>
      <c r="I105" s="3" t="s">
        <v>410</v>
      </c>
      <c r="J105" s="25">
        <v>41968474</v>
      </c>
      <c r="K105" s="25">
        <f t="shared" si="1"/>
        <v>49374675</v>
      </c>
      <c r="L105" s="36">
        <v>0.85</v>
      </c>
      <c r="M105" s="6" t="s">
        <v>27</v>
      </c>
      <c r="N105" s="6" t="s">
        <v>487</v>
      </c>
      <c r="O105" s="6" t="s">
        <v>488</v>
      </c>
      <c r="P105" s="6" t="s">
        <v>30</v>
      </c>
      <c r="Q105" s="5" t="s">
        <v>489</v>
      </c>
      <c r="R105" s="3" t="s">
        <v>73</v>
      </c>
      <c r="S105" s="3" t="s">
        <v>74</v>
      </c>
      <c r="T105" s="6" t="s">
        <v>49</v>
      </c>
      <c r="U105" s="6"/>
    </row>
    <row r="106" spans="1:21" ht="96" x14ac:dyDescent="0.25">
      <c r="A106" s="3">
        <v>4</v>
      </c>
      <c r="B106" s="8" t="s">
        <v>441</v>
      </c>
      <c r="C106" s="5" t="s">
        <v>442</v>
      </c>
      <c r="D106" s="8" t="s">
        <v>480</v>
      </c>
      <c r="E106" s="5" t="s">
        <v>481</v>
      </c>
      <c r="F106" s="3" t="s">
        <v>490</v>
      </c>
      <c r="G106" s="5" t="s">
        <v>491</v>
      </c>
      <c r="H106" s="6" t="s">
        <v>25</v>
      </c>
      <c r="I106" s="3" t="s">
        <v>410</v>
      </c>
      <c r="J106" s="25">
        <v>38376901</v>
      </c>
      <c r="K106" s="25">
        <f t="shared" si="1"/>
        <v>45149295</v>
      </c>
      <c r="L106" s="36">
        <v>0.85</v>
      </c>
      <c r="M106" s="6" t="s">
        <v>27</v>
      </c>
      <c r="N106" s="6" t="s">
        <v>492</v>
      </c>
      <c r="O106" s="6" t="s">
        <v>493</v>
      </c>
      <c r="P106" s="6" t="s">
        <v>30</v>
      </c>
      <c r="Q106" s="5" t="s">
        <v>494</v>
      </c>
      <c r="R106" s="3" t="s">
        <v>34</v>
      </c>
      <c r="S106" s="3" t="s">
        <v>73</v>
      </c>
      <c r="T106" s="6" t="s">
        <v>73</v>
      </c>
      <c r="U106" s="6"/>
    </row>
    <row r="107" spans="1:21" ht="96" x14ac:dyDescent="0.25">
      <c r="A107" s="3">
        <v>4</v>
      </c>
      <c r="B107" s="8" t="s">
        <v>441</v>
      </c>
      <c r="C107" s="5" t="s">
        <v>442</v>
      </c>
      <c r="D107" s="8" t="s">
        <v>480</v>
      </c>
      <c r="E107" s="5" t="s">
        <v>481</v>
      </c>
      <c r="F107" s="3" t="s">
        <v>495</v>
      </c>
      <c r="G107" s="5" t="s">
        <v>496</v>
      </c>
      <c r="H107" s="6" t="s">
        <v>25</v>
      </c>
      <c r="I107" s="3" t="s">
        <v>410</v>
      </c>
      <c r="J107" s="25">
        <v>3803235</v>
      </c>
      <c r="K107" s="25">
        <f t="shared" si="1"/>
        <v>4474394</v>
      </c>
      <c r="L107" s="36">
        <v>0.85</v>
      </c>
      <c r="M107" s="6" t="s">
        <v>27</v>
      </c>
      <c r="N107" s="6" t="s">
        <v>27</v>
      </c>
      <c r="O107" s="6" t="s">
        <v>497</v>
      </c>
      <c r="P107" s="6" t="s">
        <v>30</v>
      </c>
      <c r="Q107" s="5" t="s">
        <v>498</v>
      </c>
      <c r="R107" s="3" t="s">
        <v>34</v>
      </c>
      <c r="S107" s="3" t="s">
        <v>73</v>
      </c>
      <c r="T107" s="27" t="s">
        <v>74</v>
      </c>
      <c r="U107" s="6"/>
    </row>
    <row r="108" spans="1:21" ht="108" x14ac:dyDescent="0.25">
      <c r="A108" s="3">
        <v>4</v>
      </c>
      <c r="B108" s="8" t="s">
        <v>441</v>
      </c>
      <c r="C108" s="5" t="s">
        <v>442</v>
      </c>
      <c r="D108" s="8" t="s">
        <v>480</v>
      </c>
      <c r="E108" s="5" t="s">
        <v>481</v>
      </c>
      <c r="F108" s="3" t="s">
        <v>499</v>
      </c>
      <c r="G108" s="5" t="s">
        <v>500</v>
      </c>
      <c r="H108" s="6" t="s">
        <v>25</v>
      </c>
      <c r="I108" s="3" t="s">
        <v>410</v>
      </c>
      <c r="J108" s="25">
        <v>5810265</v>
      </c>
      <c r="K108" s="25">
        <f t="shared" si="1"/>
        <v>6835606</v>
      </c>
      <c r="L108" s="36">
        <v>0.85</v>
      </c>
      <c r="M108" s="6" t="s">
        <v>27</v>
      </c>
      <c r="N108" s="6" t="s">
        <v>27</v>
      </c>
      <c r="O108" s="6" t="s">
        <v>501</v>
      </c>
      <c r="P108" s="6" t="s">
        <v>30</v>
      </c>
      <c r="Q108" s="5" t="s">
        <v>502</v>
      </c>
      <c r="R108" s="6" t="s">
        <v>503</v>
      </c>
      <c r="S108" s="6" t="s">
        <v>33</v>
      </c>
      <c r="T108" s="6" t="s">
        <v>925</v>
      </c>
      <c r="U108" s="6" t="s">
        <v>930</v>
      </c>
    </row>
    <row r="109" spans="1:21" ht="96" x14ac:dyDescent="0.25">
      <c r="A109" s="3">
        <v>4</v>
      </c>
      <c r="B109" s="8" t="s">
        <v>441</v>
      </c>
      <c r="C109" s="5" t="s">
        <v>442</v>
      </c>
      <c r="D109" s="8" t="s">
        <v>480</v>
      </c>
      <c r="E109" s="5" t="s">
        <v>481</v>
      </c>
      <c r="F109" s="3" t="s">
        <v>504</v>
      </c>
      <c r="G109" s="5" t="s">
        <v>505</v>
      </c>
      <c r="H109" s="6" t="s">
        <v>25</v>
      </c>
      <c r="I109" s="3" t="s">
        <v>410</v>
      </c>
      <c r="J109" s="25">
        <v>739500</v>
      </c>
      <c r="K109" s="25">
        <f t="shared" si="1"/>
        <v>870000</v>
      </c>
      <c r="L109" s="36">
        <v>0.85</v>
      </c>
      <c r="M109" s="6" t="s">
        <v>27</v>
      </c>
      <c r="N109" s="6" t="s">
        <v>506</v>
      </c>
      <c r="O109" s="6" t="s">
        <v>29</v>
      </c>
      <c r="P109" s="6" t="s">
        <v>30</v>
      </c>
      <c r="Q109" s="5" t="s">
        <v>507</v>
      </c>
      <c r="R109" s="3" t="s">
        <v>34</v>
      </c>
      <c r="S109" s="3" t="s">
        <v>73</v>
      </c>
      <c r="T109" s="27" t="s">
        <v>74</v>
      </c>
      <c r="U109" s="6"/>
    </row>
    <row r="110" spans="1:21" ht="96" x14ac:dyDescent="0.25">
      <c r="A110" s="3">
        <v>4</v>
      </c>
      <c r="B110" s="8" t="s">
        <v>441</v>
      </c>
      <c r="C110" s="5" t="s">
        <v>442</v>
      </c>
      <c r="D110" s="8" t="s">
        <v>480</v>
      </c>
      <c r="E110" s="5" t="s">
        <v>481</v>
      </c>
      <c r="F110" s="3" t="s">
        <v>508</v>
      </c>
      <c r="G110" s="5" t="s">
        <v>509</v>
      </c>
      <c r="H110" s="6" t="s">
        <v>25</v>
      </c>
      <c r="I110" s="3" t="s">
        <v>410</v>
      </c>
      <c r="J110" s="25">
        <v>2911964</v>
      </c>
      <c r="K110" s="25">
        <f t="shared" si="1"/>
        <v>3425840</v>
      </c>
      <c r="L110" s="36">
        <v>0.85</v>
      </c>
      <c r="M110" s="6" t="s">
        <v>27</v>
      </c>
      <c r="N110" s="6" t="s">
        <v>70</v>
      </c>
      <c r="O110" s="6" t="s">
        <v>70</v>
      </c>
      <c r="P110" s="6" t="s">
        <v>30</v>
      </c>
      <c r="Q110" s="5" t="s">
        <v>510</v>
      </c>
      <c r="R110" s="3" t="s">
        <v>32</v>
      </c>
      <c r="S110" s="3" t="s">
        <v>34</v>
      </c>
      <c r="T110" s="27" t="s">
        <v>73</v>
      </c>
      <c r="U110" s="6"/>
    </row>
    <row r="111" spans="1:21" ht="96" x14ac:dyDescent="0.25">
      <c r="A111" s="3">
        <v>4</v>
      </c>
      <c r="B111" s="8" t="s">
        <v>441</v>
      </c>
      <c r="C111" s="5" t="s">
        <v>442</v>
      </c>
      <c r="D111" s="8" t="s">
        <v>480</v>
      </c>
      <c r="E111" s="5" t="s">
        <v>511</v>
      </c>
      <c r="F111" s="3" t="s">
        <v>512</v>
      </c>
      <c r="G111" s="5" t="s">
        <v>513</v>
      </c>
      <c r="H111" s="6" t="s">
        <v>25</v>
      </c>
      <c r="I111" s="3" t="s">
        <v>410</v>
      </c>
      <c r="J111" s="25">
        <v>621180</v>
      </c>
      <c r="K111" s="25">
        <f t="shared" si="1"/>
        <v>730800</v>
      </c>
      <c r="L111" s="36">
        <v>0.85</v>
      </c>
      <c r="M111" s="6" t="s">
        <v>27</v>
      </c>
      <c r="N111" s="6" t="s">
        <v>70</v>
      </c>
      <c r="O111" s="6" t="s">
        <v>70</v>
      </c>
      <c r="P111" s="6" t="s">
        <v>42</v>
      </c>
      <c r="Q111" s="5" t="s">
        <v>514</v>
      </c>
      <c r="R111" s="3" t="s">
        <v>34</v>
      </c>
      <c r="S111" s="3" t="s">
        <v>73</v>
      </c>
      <c r="T111" s="27" t="s">
        <v>74</v>
      </c>
      <c r="U111" s="6"/>
    </row>
    <row r="112" spans="1:21" ht="192" x14ac:dyDescent="0.25">
      <c r="A112" s="3">
        <v>4</v>
      </c>
      <c r="B112" s="8" t="s">
        <v>441</v>
      </c>
      <c r="C112" s="5" t="s">
        <v>442</v>
      </c>
      <c r="D112" s="8" t="s">
        <v>480</v>
      </c>
      <c r="E112" s="5" t="s">
        <v>511</v>
      </c>
      <c r="F112" s="3" t="s">
        <v>515</v>
      </c>
      <c r="G112" s="5" t="s">
        <v>516</v>
      </c>
      <c r="H112" s="6">
        <v>1</v>
      </c>
      <c r="I112" s="3" t="s">
        <v>410</v>
      </c>
      <c r="J112" s="25">
        <v>12239650</v>
      </c>
      <c r="K112" s="25">
        <f t="shared" si="1"/>
        <v>14399588</v>
      </c>
      <c r="L112" s="36">
        <v>0.85</v>
      </c>
      <c r="M112" s="6" t="s">
        <v>27</v>
      </c>
      <c r="N112" s="6" t="s">
        <v>517</v>
      </c>
      <c r="O112" s="6" t="s">
        <v>518</v>
      </c>
      <c r="P112" s="3" t="s">
        <v>30</v>
      </c>
      <c r="Q112" s="5" t="s">
        <v>519</v>
      </c>
      <c r="R112" s="6" t="s">
        <v>32</v>
      </c>
      <c r="S112" s="3" t="s">
        <v>33</v>
      </c>
      <c r="T112" s="6" t="s">
        <v>33</v>
      </c>
      <c r="U112" s="6"/>
    </row>
    <row r="113" spans="1:21" ht="96" x14ac:dyDescent="0.25">
      <c r="A113" s="3">
        <v>4</v>
      </c>
      <c r="B113" s="8" t="s">
        <v>441</v>
      </c>
      <c r="C113" s="5" t="s">
        <v>442</v>
      </c>
      <c r="D113" s="8" t="s">
        <v>480</v>
      </c>
      <c r="E113" s="5" t="s">
        <v>511</v>
      </c>
      <c r="F113" s="3" t="s">
        <v>515</v>
      </c>
      <c r="G113" s="5" t="s">
        <v>516</v>
      </c>
      <c r="H113" s="6">
        <v>3</v>
      </c>
      <c r="I113" s="3" t="s">
        <v>410</v>
      </c>
      <c r="J113" s="25">
        <v>1275000</v>
      </c>
      <c r="K113" s="25">
        <f t="shared" si="1"/>
        <v>1500000</v>
      </c>
      <c r="L113" s="36">
        <v>0.85</v>
      </c>
      <c r="M113" s="6" t="s">
        <v>27</v>
      </c>
      <c r="N113" s="6" t="s">
        <v>520</v>
      </c>
      <c r="O113" s="6" t="s">
        <v>521</v>
      </c>
      <c r="P113" s="3" t="s">
        <v>42</v>
      </c>
      <c r="Q113" s="5" t="s">
        <v>522</v>
      </c>
      <c r="R113" s="6" t="s">
        <v>50</v>
      </c>
      <c r="S113" s="3" t="s">
        <v>62</v>
      </c>
      <c r="T113" s="6" t="s">
        <v>305</v>
      </c>
      <c r="U113" s="6"/>
    </row>
    <row r="114" spans="1:21" ht="96" x14ac:dyDescent="0.25">
      <c r="A114" s="3">
        <v>4</v>
      </c>
      <c r="B114" s="8" t="s">
        <v>441</v>
      </c>
      <c r="C114" s="5" t="s">
        <v>442</v>
      </c>
      <c r="D114" s="8" t="s">
        <v>480</v>
      </c>
      <c r="E114" s="5" t="s">
        <v>511</v>
      </c>
      <c r="F114" s="3" t="s">
        <v>515</v>
      </c>
      <c r="G114" s="5" t="s">
        <v>516</v>
      </c>
      <c r="H114" s="6">
        <v>2</v>
      </c>
      <c r="I114" s="3" t="s">
        <v>410</v>
      </c>
      <c r="J114" s="25">
        <v>3272500</v>
      </c>
      <c r="K114" s="25">
        <f t="shared" si="1"/>
        <v>3850000</v>
      </c>
      <c r="L114" s="36">
        <v>0.85</v>
      </c>
      <c r="M114" s="6" t="s">
        <v>27</v>
      </c>
      <c r="N114" s="6" t="s">
        <v>523</v>
      </c>
      <c r="O114" s="6" t="s">
        <v>524</v>
      </c>
      <c r="P114" s="3" t="s">
        <v>30</v>
      </c>
      <c r="Q114" s="5" t="s">
        <v>525</v>
      </c>
      <c r="R114" s="3" t="s">
        <v>33</v>
      </c>
      <c r="S114" s="3" t="s">
        <v>34</v>
      </c>
      <c r="T114" s="6" t="s">
        <v>73</v>
      </c>
      <c r="U114" s="6"/>
    </row>
    <row r="115" spans="1:21" ht="96" x14ac:dyDescent="0.25">
      <c r="A115" s="3">
        <v>4</v>
      </c>
      <c r="B115" s="8" t="s">
        <v>441</v>
      </c>
      <c r="C115" s="5" t="s">
        <v>442</v>
      </c>
      <c r="D115" s="8" t="s">
        <v>480</v>
      </c>
      <c r="E115" s="5" t="s">
        <v>511</v>
      </c>
      <c r="F115" s="3" t="s">
        <v>526</v>
      </c>
      <c r="G115" s="5" t="s">
        <v>527</v>
      </c>
      <c r="H115" s="6" t="s">
        <v>25</v>
      </c>
      <c r="I115" s="3" t="s">
        <v>410</v>
      </c>
      <c r="J115" s="25">
        <v>12016875</v>
      </c>
      <c r="K115" s="25">
        <f t="shared" si="1"/>
        <v>14137500</v>
      </c>
      <c r="L115" s="36">
        <v>0.85</v>
      </c>
      <c r="M115" s="6" t="s">
        <v>27</v>
      </c>
      <c r="N115" s="6" t="s">
        <v>70</v>
      </c>
      <c r="O115" s="6" t="s">
        <v>71</v>
      </c>
      <c r="P115" s="6" t="s">
        <v>42</v>
      </c>
      <c r="Q115" s="5" t="s">
        <v>528</v>
      </c>
      <c r="R115" s="6" t="s">
        <v>34</v>
      </c>
      <c r="S115" s="3" t="s">
        <v>73</v>
      </c>
      <c r="T115" s="27" t="s">
        <v>74</v>
      </c>
      <c r="U115" s="6"/>
    </row>
    <row r="116" spans="1:21" ht="96" x14ac:dyDescent="0.25">
      <c r="A116" s="3">
        <v>4</v>
      </c>
      <c r="B116" s="8" t="s">
        <v>441</v>
      </c>
      <c r="C116" s="5" t="s">
        <v>442</v>
      </c>
      <c r="D116" s="8" t="s">
        <v>480</v>
      </c>
      <c r="E116" s="5" t="s">
        <v>511</v>
      </c>
      <c r="F116" s="3" t="s">
        <v>529</v>
      </c>
      <c r="G116" s="5" t="s">
        <v>530</v>
      </c>
      <c r="H116" s="6" t="s">
        <v>25</v>
      </c>
      <c r="I116" s="3" t="s">
        <v>410</v>
      </c>
      <c r="J116" s="25">
        <v>22185000</v>
      </c>
      <c r="K116" s="25">
        <f t="shared" si="1"/>
        <v>26100000</v>
      </c>
      <c r="L116" s="36">
        <v>0.85</v>
      </c>
      <c r="M116" s="6" t="s">
        <v>27</v>
      </c>
      <c r="N116" s="6" t="s">
        <v>70</v>
      </c>
      <c r="O116" s="6" t="s">
        <v>478</v>
      </c>
      <c r="P116" s="6" t="s">
        <v>42</v>
      </c>
      <c r="Q116" s="5" t="s">
        <v>531</v>
      </c>
      <c r="R116" s="3" t="s">
        <v>49</v>
      </c>
      <c r="S116" s="3" t="s">
        <v>50</v>
      </c>
      <c r="T116" s="6" t="s">
        <v>62</v>
      </c>
      <c r="U116" s="6"/>
    </row>
    <row r="117" spans="1:21" ht="132" x14ac:dyDescent="0.25">
      <c r="A117" s="3">
        <v>4</v>
      </c>
      <c r="B117" s="8" t="s">
        <v>441</v>
      </c>
      <c r="C117" s="5" t="s">
        <v>442</v>
      </c>
      <c r="D117" s="8" t="s">
        <v>532</v>
      </c>
      <c r="E117" s="5" t="s">
        <v>533</v>
      </c>
      <c r="F117" s="3" t="s">
        <v>534</v>
      </c>
      <c r="G117" s="5" t="s">
        <v>535</v>
      </c>
      <c r="H117" s="6" t="s">
        <v>25</v>
      </c>
      <c r="I117" s="3" t="s">
        <v>410</v>
      </c>
      <c r="J117" s="25">
        <v>19966500</v>
      </c>
      <c r="K117" s="25">
        <f t="shared" si="1"/>
        <v>23490000</v>
      </c>
      <c r="L117" s="36">
        <v>0.85</v>
      </c>
      <c r="M117" s="3" t="s">
        <v>27</v>
      </c>
      <c r="N117" s="6" t="s">
        <v>536</v>
      </c>
      <c r="O117" s="3" t="s">
        <v>457</v>
      </c>
      <c r="P117" s="3" t="s">
        <v>30</v>
      </c>
      <c r="Q117" s="5" t="s">
        <v>537</v>
      </c>
      <c r="R117" s="3" t="s">
        <v>34</v>
      </c>
      <c r="S117" s="3" t="s">
        <v>73</v>
      </c>
      <c r="T117" s="27" t="s">
        <v>74</v>
      </c>
      <c r="U117" s="3"/>
    </row>
    <row r="118" spans="1:21" ht="132" x14ac:dyDescent="0.25">
      <c r="A118" s="3">
        <v>4</v>
      </c>
      <c r="B118" s="8" t="s">
        <v>441</v>
      </c>
      <c r="C118" s="5" t="s">
        <v>442</v>
      </c>
      <c r="D118" s="8" t="s">
        <v>532</v>
      </c>
      <c r="E118" s="5" t="s">
        <v>533</v>
      </c>
      <c r="F118" s="3" t="s">
        <v>538</v>
      </c>
      <c r="G118" s="5" t="s">
        <v>539</v>
      </c>
      <c r="H118" s="6" t="s">
        <v>25</v>
      </c>
      <c r="I118" s="3" t="s">
        <v>410</v>
      </c>
      <c r="J118" s="25">
        <v>19596750</v>
      </c>
      <c r="K118" s="25">
        <f t="shared" si="1"/>
        <v>23055000</v>
      </c>
      <c r="L118" s="36">
        <v>0.85</v>
      </c>
      <c r="M118" s="3" t="s">
        <v>27</v>
      </c>
      <c r="N118" s="3" t="s">
        <v>457</v>
      </c>
      <c r="O118" s="41" t="s">
        <v>540</v>
      </c>
      <c r="P118" s="6" t="s">
        <v>42</v>
      </c>
      <c r="Q118" s="5" t="s">
        <v>541</v>
      </c>
      <c r="R118" s="3" t="s">
        <v>34</v>
      </c>
      <c r="S118" s="3" t="s">
        <v>74</v>
      </c>
      <c r="T118" s="3" t="s">
        <v>49</v>
      </c>
      <c r="U118" s="3"/>
    </row>
    <row r="119" spans="1:21" ht="132" x14ac:dyDescent="0.25">
      <c r="A119" s="3">
        <v>4</v>
      </c>
      <c r="B119" s="8" t="s">
        <v>441</v>
      </c>
      <c r="C119" s="5" t="s">
        <v>442</v>
      </c>
      <c r="D119" s="8" t="s">
        <v>532</v>
      </c>
      <c r="E119" s="5" t="s">
        <v>533</v>
      </c>
      <c r="F119" s="6" t="s">
        <v>542</v>
      </c>
      <c r="G119" s="5" t="s">
        <v>543</v>
      </c>
      <c r="H119" s="6" t="s">
        <v>25</v>
      </c>
      <c r="I119" s="3" t="s">
        <v>410</v>
      </c>
      <c r="J119" s="25">
        <v>1775148</v>
      </c>
      <c r="K119" s="25">
        <f t="shared" si="1"/>
        <v>2088409</v>
      </c>
      <c r="L119" s="36">
        <v>0.85</v>
      </c>
      <c r="M119" s="6" t="s">
        <v>544</v>
      </c>
      <c r="N119" s="6" t="s">
        <v>545</v>
      </c>
      <c r="O119" s="6" t="s">
        <v>546</v>
      </c>
      <c r="P119" s="6" t="s">
        <v>30</v>
      </c>
      <c r="Q119" s="5" t="s">
        <v>547</v>
      </c>
      <c r="R119" s="3" t="s">
        <v>50</v>
      </c>
      <c r="S119" s="3" t="s">
        <v>62</v>
      </c>
      <c r="T119" s="27" t="s">
        <v>305</v>
      </c>
      <c r="U119" s="6"/>
    </row>
    <row r="120" spans="1:21" ht="132" x14ac:dyDescent="0.25">
      <c r="A120" s="3">
        <v>4</v>
      </c>
      <c r="B120" s="8" t="s">
        <v>441</v>
      </c>
      <c r="C120" s="5" t="s">
        <v>442</v>
      </c>
      <c r="D120" s="8" t="s">
        <v>532</v>
      </c>
      <c r="E120" s="5" t="s">
        <v>548</v>
      </c>
      <c r="F120" s="3" t="s">
        <v>549</v>
      </c>
      <c r="G120" s="5" t="s">
        <v>550</v>
      </c>
      <c r="H120" s="6" t="s">
        <v>25</v>
      </c>
      <c r="I120" s="3" t="s">
        <v>410</v>
      </c>
      <c r="J120" s="25">
        <v>5546250</v>
      </c>
      <c r="K120" s="25">
        <f t="shared" si="1"/>
        <v>6525000</v>
      </c>
      <c r="L120" s="36">
        <v>0.85</v>
      </c>
      <c r="M120" s="3" t="s">
        <v>27</v>
      </c>
      <c r="N120" s="6" t="s">
        <v>551</v>
      </c>
      <c r="O120" s="3" t="s">
        <v>552</v>
      </c>
      <c r="P120" s="3" t="s">
        <v>30</v>
      </c>
      <c r="Q120" s="5" t="s">
        <v>553</v>
      </c>
      <c r="R120" s="3" t="s">
        <v>33</v>
      </c>
      <c r="S120" s="3" t="s">
        <v>73</v>
      </c>
      <c r="T120" s="27" t="s">
        <v>74</v>
      </c>
      <c r="U120" s="3"/>
    </row>
    <row r="121" spans="1:21" ht="96" x14ac:dyDescent="0.25">
      <c r="A121" s="3">
        <v>4</v>
      </c>
      <c r="B121" s="8" t="s">
        <v>441</v>
      </c>
      <c r="C121" s="5" t="s">
        <v>442</v>
      </c>
      <c r="D121" s="8" t="s">
        <v>554</v>
      </c>
      <c r="E121" s="5" t="s">
        <v>555</v>
      </c>
      <c r="F121" s="3" t="s">
        <v>556</v>
      </c>
      <c r="G121" s="5" t="s">
        <v>557</v>
      </c>
      <c r="H121" s="6">
        <v>1</v>
      </c>
      <c r="I121" s="3" t="s">
        <v>410</v>
      </c>
      <c r="J121" s="25">
        <v>12495000</v>
      </c>
      <c r="K121" s="25">
        <f t="shared" si="1"/>
        <v>14700000</v>
      </c>
      <c r="L121" s="36">
        <v>0.85</v>
      </c>
      <c r="M121" s="42" t="s">
        <v>27</v>
      </c>
      <c r="N121" s="42" t="s">
        <v>558</v>
      </c>
      <c r="O121" s="6" t="s">
        <v>182</v>
      </c>
      <c r="P121" s="3" t="s">
        <v>42</v>
      </c>
      <c r="Q121" s="5" t="s">
        <v>559</v>
      </c>
      <c r="R121" s="3" t="s">
        <v>73</v>
      </c>
      <c r="S121" s="43" t="s">
        <v>74</v>
      </c>
      <c r="T121" s="6" t="s">
        <v>49</v>
      </c>
      <c r="U121" s="6"/>
    </row>
    <row r="122" spans="1:21" ht="96" x14ac:dyDescent="0.25">
      <c r="A122" s="3">
        <v>4</v>
      </c>
      <c r="B122" s="8" t="s">
        <v>441</v>
      </c>
      <c r="C122" s="5" t="s">
        <v>442</v>
      </c>
      <c r="D122" s="8" t="s">
        <v>554</v>
      </c>
      <c r="E122" s="5" t="s">
        <v>555</v>
      </c>
      <c r="F122" s="3" t="s">
        <v>556</v>
      </c>
      <c r="G122" s="5" t="s">
        <v>557</v>
      </c>
      <c r="H122" s="6">
        <v>2</v>
      </c>
      <c r="I122" s="3" t="s">
        <v>410</v>
      </c>
      <c r="J122" s="25">
        <v>5815927</v>
      </c>
      <c r="K122" s="25">
        <f t="shared" si="1"/>
        <v>6842267</v>
      </c>
      <c r="L122" s="36">
        <v>0.85</v>
      </c>
      <c r="M122" s="42" t="s">
        <v>27</v>
      </c>
      <c r="N122" s="42" t="s">
        <v>560</v>
      </c>
      <c r="O122" s="6" t="s">
        <v>182</v>
      </c>
      <c r="P122" s="3" t="s">
        <v>390</v>
      </c>
      <c r="Q122" s="5" t="s">
        <v>561</v>
      </c>
      <c r="R122" s="3" t="s">
        <v>74</v>
      </c>
      <c r="S122" s="3" t="s">
        <v>50</v>
      </c>
      <c r="T122" s="27" t="s">
        <v>62</v>
      </c>
      <c r="U122" s="6"/>
    </row>
    <row r="123" spans="1:21" ht="108" x14ac:dyDescent="0.25">
      <c r="A123" s="3">
        <v>4</v>
      </c>
      <c r="B123" s="8" t="s">
        <v>441</v>
      </c>
      <c r="C123" s="5" t="s">
        <v>442</v>
      </c>
      <c r="D123" s="8" t="s">
        <v>554</v>
      </c>
      <c r="E123" s="5" t="s">
        <v>555</v>
      </c>
      <c r="F123" s="3" t="s">
        <v>562</v>
      </c>
      <c r="G123" s="5" t="s">
        <v>563</v>
      </c>
      <c r="H123" s="6" t="s">
        <v>25</v>
      </c>
      <c r="I123" s="3" t="s">
        <v>410</v>
      </c>
      <c r="J123" s="25">
        <v>29429946</v>
      </c>
      <c r="K123" s="25">
        <f t="shared" si="1"/>
        <v>34623466</v>
      </c>
      <c r="L123" s="36">
        <v>0.85</v>
      </c>
      <c r="M123" s="42" t="s">
        <v>27</v>
      </c>
      <c r="N123" s="42" t="s">
        <v>564</v>
      </c>
      <c r="O123" s="6" t="s">
        <v>565</v>
      </c>
      <c r="P123" s="42" t="s">
        <v>30</v>
      </c>
      <c r="Q123" s="5" t="s">
        <v>566</v>
      </c>
      <c r="R123" s="3" t="s">
        <v>73</v>
      </c>
      <c r="S123" s="43" t="s">
        <v>74</v>
      </c>
      <c r="T123" s="6" t="s">
        <v>49</v>
      </c>
      <c r="U123" s="6"/>
    </row>
    <row r="124" spans="1:21" ht="97.15" customHeight="1" x14ac:dyDescent="0.25">
      <c r="A124" s="3">
        <v>4</v>
      </c>
      <c r="B124" s="8" t="s">
        <v>441</v>
      </c>
      <c r="C124" s="5" t="s">
        <v>442</v>
      </c>
      <c r="D124" s="8" t="s">
        <v>554</v>
      </c>
      <c r="E124" s="5" t="s">
        <v>555</v>
      </c>
      <c r="F124" s="9" t="s">
        <v>567</v>
      </c>
      <c r="G124" s="5" t="s">
        <v>568</v>
      </c>
      <c r="H124" s="6" t="s">
        <v>25</v>
      </c>
      <c r="I124" s="3" t="s">
        <v>410</v>
      </c>
      <c r="J124" s="25">
        <v>3948930</v>
      </c>
      <c r="K124" s="25">
        <f t="shared" si="1"/>
        <v>4645800</v>
      </c>
      <c r="L124" s="36">
        <v>0.85</v>
      </c>
      <c r="M124" s="35" t="s">
        <v>149</v>
      </c>
      <c r="N124" s="36" t="s">
        <v>569</v>
      </c>
      <c r="O124" s="36" t="s">
        <v>570</v>
      </c>
      <c r="P124" s="3" t="s">
        <v>30</v>
      </c>
      <c r="Q124" s="44" t="s">
        <v>571</v>
      </c>
      <c r="R124" s="36" t="s">
        <v>50</v>
      </c>
      <c r="S124" s="36" t="s">
        <v>62</v>
      </c>
      <c r="T124" s="6" t="s">
        <v>817</v>
      </c>
      <c r="U124" s="3"/>
    </row>
    <row r="125" spans="1:21" ht="112.9" customHeight="1" x14ac:dyDescent="0.25">
      <c r="A125" s="3">
        <v>4</v>
      </c>
      <c r="B125" s="8" t="s">
        <v>572</v>
      </c>
      <c r="C125" s="5" t="s">
        <v>573</v>
      </c>
      <c r="D125" s="8" t="s">
        <v>574</v>
      </c>
      <c r="E125" s="5" t="s">
        <v>575</v>
      </c>
      <c r="F125" s="3" t="s">
        <v>576</v>
      </c>
      <c r="G125" s="5" t="s">
        <v>577</v>
      </c>
      <c r="H125" s="6" t="s">
        <v>25</v>
      </c>
      <c r="I125" s="3" t="s">
        <v>26</v>
      </c>
      <c r="J125" s="25">
        <v>443700</v>
      </c>
      <c r="K125" s="25">
        <f t="shared" si="1"/>
        <v>522000</v>
      </c>
      <c r="L125" s="26">
        <v>0.85</v>
      </c>
      <c r="M125" s="3" t="s">
        <v>578</v>
      </c>
      <c r="N125" s="6" t="s">
        <v>579</v>
      </c>
      <c r="O125" s="3" t="s">
        <v>113</v>
      </c>
      <c r="P125" s="3" t="s">
        <v>30</v>
      </c>
      <c r="Q125" s="5" t="s">
        <v>580</v>
      </c>
      <c r="R125" s="6" t="s">
        <v>74</v>
      </c>
      <c r="S125" s="6" t="s">
        <v>49</v>
      </c>
      <c r="T125" s="6" t="s">
        <v>581</v>
      </c>
      <c r="U125" s="3"/>
    </row>
    <row r="126" spans="1:21" ht="93.6" customHeight="1" x14ac:dyDescent="0.25">
      <c r="A126" s="3">
        <v>4</v>
      </c>
      <c r="B126" s="8" t="s">
        <v>572</v>
      </c>
      <c r="C126" s="5" t="s">
        <v>573</v>
      </c>
      <c r="D126" s="8" t="s">
        <v>574</v>
      </c>
      <c r="E126" s="5" t="s">
        <v>575</v>
      </c>
      <c r="F126" s="3" t="s">
        <v>582</v>
      </c>
      <c r="G126" s="5" t="s">
        <v>583</v>
      </c>
      <c r="H126" s="6" t="s">
        <v>25</v>
      </c>
      <c r="I126" s="3" t="s">
        <v>26</v>
      </c>
      <c r="J126" s="25">
        <v>22185000</v>
      </c>
      <c r="K126" s="25">
        <f t="shared" si="1"/>
        <v>26100000</v>
      </c>
      <c r="L126" s="26">
        <v>0.85</v>
      </c>
      <c r="M126" s="3" t="s">
        <v>578</v>
      </c>
      <c r="N126" s="6" t="s">
        <v>579</v>
      </c>
      <c r="O126" s="6" t="s">
        <v>584</v>
      </c>
      <c r="P126" s="3" t="s">
        <v>30</v>
      </c>
      <c r="Q126" s="5" t="s">
        <v>585</v>
      </c>
      <c r="R126" s="6" t="s">
        <v>825</v>
      </c>
      <c r="S126" s="6" t="s">
        <v>826</v>
      </c>
      <c r="T126" s="6" t="s">
        <v>34</v>
      </c>
      <c r="U126" s="6" t="s">
        <v>931</v>
      </c>
    </row>
    <row r="127" spans="1:21" ht="88.9" customHeight="1" x14ac:dyDescent="0.25">
      <c r="A127" s="3">
        <v>4</v>
      </c>
      <c r="B127" s="8" t="s">
        <v>572</v>
      </c>
      <c r="C127" s="5" t="s">
        <v>573</v>
      </c>
      <c r="D127" s="8" t="s">
        <v>574</v>
      </c>
      <c r="E127" s="5" t="s">
        <v>575</v>
      </c>
      <c r="F127" s="3" t="s">
        <v>586</v>
      </c>
      <c r="G127" s="5" t="s">
        <v>587</v>
      </c>
      <c r="H127" s="3" t="s">
        <v>25</v>
      </c>
      <c r="I127" s="3" t="s">
        <v>26</v>
      </c>
      <c r="J127" s="35">
        <v>51765000</v>
      </c>
      <c r="K127" s="25">
        <f t="shared" si="1"/>
        <v>60900000</v>
      </c>
      <c r="L127" s="3" t="s">
        <v>588</v>
      </c>
      <c r="M127" s="3" t="s">
        <v>93</v>
      </c>
      <c r="N127" s="6" t="s">
        <v>284</v>
      </c>
      <c r="O127" s="6" t="s">
        <v>589</v>
      </c>
      <c r="P127" s="3" t="s">
        <v>42</v>
      </c>
      <c r="Q127" s="5" t="s">
        <v>590</v>
      </c>
      <c r="R127" s="3" t="s">
        <v>33</v>
      </c>
      <c r="S127" s="3" t="s">
        <v>33</v>
      </c>
      <c r="T127" s="6" t="s">
        <v>34</v>
      </c>
      <c r="U127" s="6"/>
    </row>
    <row r="128" spans="1:21" ht="85.15" customHeight="1" x14ac:dyDescent="0.25">
      <c r="A128" s="3">
        <v>4</v>
      </c>
      <c r="B128" s="8" t="s">
        <v>572</v>
      </c>
      <c r="C128" s="5" t="s">
        <v>573</v>
      </c>
      <c r="D128" s="8" t="s">
        <v>574</v>
      </c>
      <c r="E128" s="5" t="s">
        <v>575</v>
      </c>
      <c r="F128" s="3" t="s">
        <v>591</v>
      </c>
      <c r="G128" s="5" t="s">
        <v>592</v>
      </c>
      <c r="H128" s="3" t="s">
        <v>25</v>
      </c>
      <c r="I128" s="3" t="s">
        <v>26</v>
      </c>
      <c r="J128" s="35">
        <v>18487500</v>
      </c>
      <c r="K128" s="25">
        <f t="shared" si="1"/>
        <v>21750000</v>
      </c>
      <c r="L128" s="3" t="s">
        <v>588</v>
      </c>
      <c r="M128" s="3" t="s">
        <v>93</v>
      </c>
      <c r="N128" s="6" t="s">
        <v>593</v>
      </c>
      <c r="O128" s="6" t="s">
        <v>594</v>
      </c>
      <c r="P128" s="3" t="s">
        <v>42</v>
      </c>
      <c r="Q128" s="5" t="s">
        <v>595</v>
      </c>
      <c r="R128" s="3" t="s">
        <v>34</v>
      </c>
      <c r="S128" s="3" t="s">
        <v>34</v>
      </c>
      <c r="T128" s="6" t="s">
        <v>73</v>
      </c>
      <c r="U128" s="3"/>
    </row>
    <row r="129" spans="1:21" ht="85.15" customHeight="1" x14ac:dyDescent="0.25">
      <c r="A129" s="3">
        <v>4</v>
      </c>
      <c r="B129" s="8" t="s">
        <v>572</v>
      </c>
      <c r="C129" s="5" t="s">
        <v>573</v>
      </c>
      <c r="D129" s="8" t="s">
        <v>574</v>
      </c>
      <c r="E129" s="5" t="s">
        <v>575</v>
      </c>
      <c r="F129" s="3" t="s">
        <v>596</v>
      </c>
      <c r="G129" s="5" t="s">
        <v>597</v>
      </c>
      <c r="H129" s="3" t="s">
        <v>25</v>
      </c>
      <c r="I129" s="3" t="s">
        <v>26</v>
      </c>
      <c r="J129" s="35">
        <v>9977402</v>
      </c>
      <c r="K129" s="25">
        <f t="shared" si="1"/>
        <v>11738120</v>
      </c>
      <c r="L129" s="26">
        <v>0.85</v>
      </c>
      <c r="M129" s="3" t="s">
        <v>578</v>
      </c>
      <c r="N129" s="6" t="s">
        <v>284</v>
      </c>
      <c r="O129" s="3" t="s">
        <v>113</v>
      </c>
      <c r="P129" s="3" t="s">
        <v>42</v>
      </c>
      <c r="Q129" s="5" t="s">
        <v>598</v>
      </c>
      <c r="R129" s="3" t="s">
        <v>74</v>
      </c>
      <c r="S129" s="3" t="s">
        <v>49</v>
      </c>
      <c r="T129" s="6" t="s">
        <v>50</v>
      </c>
      <c r="U129" s="3"/>
    </row>
    <row r="130" spans="1:21" ht="108" x14ac:dyDescent="0.25">
      <c r="A130" s="3">
        <v>4</v>
      </c>
      <c r="B130" s="8" t="s">
        <v>572</v>
      </c>
      <c r="C130" s="5" t="s">
        <v>573</v>
      </c>
      <c r="D130" s="8" t="s">
        <v>599</v>
      </c>
      <c r="E130" s="5" t="s">
        <v>600</v>
      </c>
      <c r="F130" s="3" t="s">
        <v>25</v>
      </c>
      <c r="G130" s="5" t="s">
        <v>25</v>
      </c>
      <c r="H130" s="6" t="s">
        <v>25</v>
      </c>
      <c r="I130" s="3" t="s">
        <v>26</v>
      </c>
      <c r="J130" s="25">
        <v>19844639</v>
      </c>
      <c r="K130" s="25">
        <f t="shared" si="1"/>
        <v>23346634</v>
      </c>
      <c r="L130" s="26">
        <v>0.85</v>
      </c>
      <c r="M130" s="3" t="s">
        <v>544</v>
      </c>
      <c r="N130" s="6" t="s">
        <v>601</v>
      </c>
      <c r="O130" s="6" t="s">
        <v>601</v>
      </c>
      <c r="P130" s="3" t="s">
        <v>42</v>
      </c>
      <c r="Q130" s="5" t="s">
        <v>602</v>
      </c>
      <c r="R130" s="6" t="s">
        <v>74</v>
      </c>
      <c r="S130" s="6" t="s">
        <v>49</v>
      </c>
      <c r="T130" s="6" t="s">
        <v>62</v>
      </c>
      <c r="U130" s="3"/>
    </row>
    <row r="131" spans="1:21" ht="156" x14ac:dyDescent="0.25">
      <c r="A131" s="3">
        <v>4</v>
      </c>
      <c r="B131" s="8" t="s">
        <v>572</v>
      </c>
      <c r="C131" s="5" t="s">
        <v>573</v>
      </c>
      <c r="D131" s="8" t="s">
        <v>603</v>
      </c>
      <c r="E131" s="5" t="s">
        <v>604</v>
      </c>
      <c r="F131" s="3" t="s">
        <v>605</v>
      </c>
      <c r="G131" s="5" t="s">
        <v>606</v>
      </c>
      <c r="H131" s="6" t="s">
        <v>25</v>
      </c>
      <c r="I131" s="3" t="s">
        <v>410</v>
      </c>
      <c r="J131" s="25">
        <v>40672500</v>
      </c>
      <c r="K131" s="25">
        <f t="shared" si="1"/>
        <v>47850000</v>
      </c>
      <c r="L131" s="26">
        <v>0.85</v>
      </c>
      <c r="M131" s="3" t="s">
        <v>578</v>
      </c>
      <c r="N131" s="6" t="s">
        <v>607</v>
      </c>
      <c r="O131" s="6" t="s">
        <v>536</v>
      </c>
      <c r="P131" s="3" t="s">
        <v>30</v>
      </c>
      <c r="Q131" s="5" t="s">
        <v>608</v>
      </c>
      <c r="R131" s="6" t="s">
        <v>609</v>
      </c>
      <c r="S131" s="6" t="s">
        <v>610</v>
      </c>
      <c r="T131" s="6" t="s">
        <v>611</v>
      </c>
      <c r="U131" s="3"/>
    </row>
    <row r="132" spans="1:21" ht="139.15" customHeight="1" x14ac:dyDescent="0.25">
      <c r="A132" s="3">
        <v>4</v>
      </c>
      <c r="B132" s="8" t="s">
        <v>572</v>
      </c>
      <c r="C132" s="5" t="s">
        <v>573</v>
      </c>
      <c r="D132" s="8" t="s">
        <v>603</v>
      </c>
      <c r="E132" s="5" t="s">
        <v>604</v>
      </c>
      <c r="F132" s="3" t="s">
        <v>612</v>
      </c>
      <c r="G132" s="5" t="s">
        <v>613</v>
      </c>
      <c r="H132" s="6" t="s">
        <v>25</v>
      </c>
      <c r="I132" s="3" t="s">
        <v>410</v>
      </c>
      <c r="J132" s="25">
        <v>55437650</v>
      </c>
      <c r="K132" s="25">
        <f t="shared" si="1"/>
        <v>65220765</v>
      </c>
      <c r="L132" s="26">
        <v>0.85</v>
      </c>
      <c r="M132" s="3" t="s">
        <v>578</v>
      </c>
      <c r="N132" s="6" t="s">
        <v>607</v>
      </c>
      <c r="O132" s="6" t="s">
        <v>614</v>
      </c>
      <c r="P132" s="3" t="s">
        <v>30</v>
      </c>
      <c r="Q132" s="5" t="s">
        <v>615</v>
      </c>
      <c r="R132" s="3" t="s">
        <v>33</v>
      </c>
      <c r="S132" s="6" t="s">
        <v>34</v>
      </c>
      <c r="T132" s="27" t="s">
        <v>73</v>
      </c>
      <c r="U132" s="3"/>
    </row>
    <row r="133" spans="1:21" ht="130.9" customHeight="1" x14ac:dyDescent="0.25">
      <c r="A133" s="3">
        <v>4</v>
      </c>
      <c r="B133" s="8" t="s">
        <v>572</v>
      </c>
      <c r="C133" s="5" t="s">
        <v>573</v>
      </c>
      <c r="D133" s="8" t="s">
        <v>603</v>
      </c>
      <c r="E133" s="5" t="s">
        <v>604</v>
      </c>
      <c r="F133" s="3" t="s">
        <v>616</v>
      </c>
      <c r="G133" s="5" t="s">
        <v>617</v>
      </c>
      <c r="H133" s="6" t="s">
        <v>25</v>
      </c>
      <c r="I133" s="3" t="s">
        <v>410</v>
      </c>
      <c r="J133" s="25">
        <v>10200000</v>
      </c>
      <c r="K133" s="25">
        <f t="shared" si="1"/>
        <v>12000000</v>
      </c>
      <c r="L133" s="26">
        <v>0.85</v>
      </c>
      <c r="M133" s="3" t="s">
        <v>578</v>
      </c>
      <c r="N133" s="3" t="s">
        <v>578</v>
      </c>
      <c r="O133" s="3" t="s">
        <v>618</v>
      </c>
      <c r="P133" s="3" t="s">
        <v>30</v>
      </c>
      <c r="Q133" s="5" t="s">
        <v>619</v>
      </c>
      <c r="R133" s="6" t="s">
        <v>34</v>
      </c>
      <c r="S133" s="33" t="s">
        <v>74</v>
      </c>
      <c r="T133" s="34" t="s">
        <v>49</v>
      </c>
      <c r="U133" s="3"/>
    </row>
    <row r="134" spans="1:21" ht="120" x14ac:dyDescent="0.25">
      <c r="A134" s="3">
        <v>4</v>
      </c>
      <c r="B134" s="8" t="s">
        <v>572</v>
      </c>
      <c r="C134" s="5" t="s">
        <v>573</v>
      </c>
      <c r="D134" s="8" t="s">
        <v>603</v>
      </c>
      <c r="E134" s="5" t="s">
        <v>620</v>
      </c>
      <c r="F134" s="3" t="s">
        <v>621</v>
      </c>
      <c r="G134" s="5" t="s">
        <v>622</v>
      </c>
      <c r="H134" s="6" t="s">
        <v>25</v>
      </c>
      <c r="I134" s="3" t="s">
        <v>410</v>
      </c>
      <c r="J134" s="25">
        <v>1262250</v>
      </c>
      <c r="K134" s="25">
        <f t="shared" si="1"/>
        <v>1485000</v>
      </c>
      <c r="L134" s="26">
        <v>0.85</v>
      </c>
      <c r="M134" s="3" t="s">
        <v>578</v>
      </c>
      <c r="N134" s="6" t="s">
        <v>607</v>
      </c>
      <c r="O134" s="3" t="s">
        <v>113</v>
      </c>
      <c r="P134" s="3" t="s">
        <v>30</v>
      </c>
      <c r="Q134" s="5" t="s">
        <v>623</v>
      </c>
      <c r="R134" s="3" t="s">
        <v>34</v>
      </c>
      <c r="S134" s="6" t="s">
        <v>73</v>
      </c>
      <c r="T134" s="27" t="s">
        <v>74</v>
      </c>
      <c r="U134" s="3"/>
    </row>
    <row r="135" spans="1:21" ht="120" x14ac:dyDescent="0.25">
      <c r="A135" s="3">
        <v>4</v>
      </c>
      <c r="B135" s="8" t="s">
        <v>572</v>
      </c>
      <c r="C135" s="5" t="s">
        <v>573</v>
      </c>
      <c r="D135" s="8" t="s">
        <v>603</v>
      </c>
      <c r="E135" s="5" t="s">
        <v>620</v>
      </c>
      <c r="F135" s="3" t="s">
        <v>624</v>
      </c>
      <c r="G135" s="5" t="s">
        <v>625</v>
      </c>
      <c r="H135" s="6" t="s">
        <v>25</v>
      </c>
      <c r="I135" s="3" t="s">
        <v>410</v>
      </c>
      <c r="J135" s="25">
        <v>10924527</v>
      </c>
      <c r="K135" s="25">
        <f t="shared" si="1"/>
        <v>12852385</v>
      </c>
      <c r="L135" s="26">
        <v>0.85</v>
      </c>
      <c r="M135" s="3" t="s">
        <v>578</v>
      </c>
      <c r="N135" s="6" t="s">
        <v>607</v>
      </c>
      <c r="O135" s="6" t="s">
        <v>626</v>
      </c>
      <c r="P135" s="3" t="s">
        <v>30</v>
      </c>
      <c r="Q135" s="5" t="s">
        <v>627</v>
      </c>
      <c r="R135" s="3" t="s">
        <v>73</v>
      </c>
      <c r="S135" s="39" t="s">
        <v>74</v>
      </c>
      <c r="T135" s="34" t="s">
        <v>49</v>
      </c>
      <c r="U135" s="3"/>
    </row>
    <row r="136" spans="1:21" ht="204" x14ac:dyDescent="0.25">
      <c r="A136" s="3">
        <v>4</v>
      </c>
      <c r="B136" s="8" t="s">
        <v>572</v>
      </c>
      <c r="C136" s="5" t="s">
        <v>573</v>
      </c>
      <c r="D136" s="8" t="s">
        <v>603</v>
      </c>
      <c r="E136" s="5" t="s">
        <v>604</v>
      </c>
      <c r="F136" s="3" t="s">
        <v>628</v>
      </c>
      <c r="G136" s="5" t="s">
        <v>629</v>
      </c>
      <c r="H136" s="6" t="s">
        <v>25</v>
      </c>
      <c r="I136" s="3" t="s">
        <v>410</v>
      </c>
      <c r="J136" s="25">
        <v>6800000</v>
      </c>
      <c r="K136" s="25">
        <f t="shared" si="1"/>
        <v>8000000</v>
      </c>
      <c r="L136" s="26">
        <v>0.85</v>
      </c>
      <c r="M136" s="3" t="s">
        <v>578</v>
      </c>
      <c r="N136" s="6" t="s">
        <v>607</v>
      </c>
      <c r="O136" s="3" t="s">
        <v>113</v>
      </c>
      <c r="P136" s="3" t="s">
        <v>30</v>
      </c>
      <c r="Q136" s="5" t="s">
        <v>630</v>
      </c>
      <c r="R136" s="3" t="s">
        <v>33</v>
      </c>
      <c r="S136" s="3" t="s">
        <v>34</v>
      </c>
      <c r="T136" s="27" t="s">
        <v>73</v>
      </c>
      <c r="U136" s="3"/>
    </row>
    <row r="137" spans="1:21" ht="114" customHeight="1" x14ac:dyDescent="0.25">
      <c r="A137" s="3">
        <v>4</v>
      </c>
      <c r="B137" s="8" t="s">
        <v>572</v>
      </c>
      <c r="C137" s="5" t="s">
        <v>573</v>
      </c>
      <c r="D137" s="8" t="s">
        <v>603</v>
      </c>
      <c r="E137" s="5" t="s">
        <v>604</v>
      </c>
      <c r="F137" s="3" t="s">
        <v>631</v>
      </c>
      <c r="G137" s="5" t="s">
        <v>632</v>
      </c>
      <c r="H137" s="6" t="s">
        <v>25</v>
      </c>
      <c r="I137" s="3" t="s">
        <v>410</v>
      </c>
      <c r="J137" s="25">
        <v>4249999</v>
      </c>
      <c r="K137" s="25">
        <f t="shared" si="1"/>
        <v>4999999</v>
      </c>
      <c r="L137" s="26">
        <v>0.85</v>
      </c>
      <c r="M137" s="3" t="s">
        <v>578</v>
      </c>
      <c r="N137" s="3" t="s">
        <v>633</v>
      </c>
      <c r="O137" s="3" t="s">
        <v>113</v>
      </c>
      <c r="P137" s="3" t="s">
        <v>30</v>
      </c>
      <c r="Q137" s="5" t="s">
        <v>634</v>
      </c>
      <c r="R137" s="3" t="s">
        <v>73</v>
      </c>
      <c r="S137" s="39" t="s">
        <v>74</v>
      </c>
      <c r="T137" s="34" t="s">
        <v>49</v>
      </c>
      <c r="U137" s="3"/>
    </row>
    <row r="138" spans="1:21" ht="60" x14ac:dyDescent="0.25">
      <c r="A138" s="3">
        <v>4</v>
      </c>
      <c r="B138" s="8" t="s">
        <v>572</v>
      </c>
      <c r="C138" s="5" t="s">
        <v>573</v>
      </c>
      <c r="D138" s="8" t="s">
        <v>635</v>
      </c>
      <c r="E138" s="5" t="s">
        <v>636</v>
      </c>
      <c r="F138" s="3" t="s">
        <v>637</v>
      </c>
      <c r="G138" s="5" t="s">
        <v>638</v>
      </c>
      <c r="H138" s="6" t="s">
        <v>25</v>
      </c>
      <c r="I138" s="3" t="s">
        <v>410</v>
      </c>
      <c r="J138" s="25">
        <v>1700000</v>
      </c>
      <c r="K138" s="25">
        <f t="shared" si="1"/>
        <v>2000000</v>
      </c>
      <c r="L138" s="36">
        <v>0.85</v>
      </c>
      <c r="M138" s="3" t="s">
        <v>578</v>
      </c>
      <c r="N138" s="3" t="s">
        <v>578</v>
      </c>
      <c r="O138" s="6" t="s">
        <v>639</v>
      </c>
      <c r="P138" s="3" t="s">
        <v>30</v>
      </c>
      <c r="Q138" s="5" t="s">
        <v>640</v>
      </c>
      <c r="R138" s="3" t="s">
        <v>33</v>
      </c>
      <c r="S138" s="3" t="s">
        <v>34</v>
      </c>
      <c r="T138" s="6" t="s">
        <v>34</v>
      </c>
      <c r="U138" s="3"/>
    </row>
    <row r="139" spans="1:21" ht="84" x14ac:dyDescent="0.25">
      <c r="A139" s="3">
        <v>4</v>
      </c>
      <c r="B139" s="8" t="s">
        <v>572</v>
      </c>
      <c r="C139" s="5" t="s">
        <v>573</v>
      </c>
      <c r="D139" s="8" t="s">
        <v>635</v>
      </c>
      <c r="E139" s="5" t="s">
        <v>636</v>
      </c>
      <c r="F139" s="3" t="s">
        <v>641</v>
      </c>
      <c r="G139" s="5" t="s">
        <v>642</v>
      </c>
      <c r="H139" s="6" t="s">
        <v>25</v>
      </c>
      <c r="I139" s="3" t="s">
        <v>410</v>
      </c>
      <c r="J139" s="25">
        <v>4744700</v>
      </c>
      <c r="K139" s="25">
        <f t="shared" ref="K139:K184" si="2">ROUND(J139/0.85,0)</f>
        <v>5582000</v>
      </c>
      <c r="L139" s="36">
        <v>0.85</v>
      </c>
      <c r="M139" s="3" t="s">
        <v>578</v>
      </c>
      <c r="N139" s="3" t="s">
        <v>643</v>
      </c>
      <c r="O139" s="3" t="s">
        <v>113</v>
      </c>
      <c r="P139" s="3" t="s">
        <v>42</v>
      </c>
      <c r="Q139" s="5" t="s">
        <v>644</v>
      </c>
      <c r="R139" s="6" t="s">
        <v>34</v>
      </c>
      <c r="S139" s="33" t="s">
        <v>73</v>
      </c>
      <c r="T139" s="34" t="s">
        <v>73</v>
      </c>
      <c r="U139" s="3"/>
    </row>
    <row r="140" spans="1:21" ht="72" x14ac:dyDescent="0.25">
      <c r="A140" s="3">
        <v>4</v>
      </c>
      <c r="B140" s="8" t="s">
        <v>572</v>
      </c>
      <c r="C140" s="5" t="s">
        <v>573</v>
      </c>
      <c r="D140" s="8" t="s">
        <v>635</v>
      </c>
      <c r="E140" s="5" t="s">
        <v>636</v>
      </c>
      <c r="F140" s="3" t="s">
        <v>645</v>
      </c>
      <c r="G140" s="5" t="s">
        <v>646</v>
      </c>
      <c r="H140" s="6" t="s">
        <v>25</v>
      </c>
      <c r="I140" s="3" t="s">
        <v>410</v>
      </c>
      <c r="J140" s="25">
        <v>6957250</v>
      </c>
      <c r="K140" s="25">
        <f t="shared" si="2"/>
        <v>8185000</v>
      </c>
      <c r="L140" s="36">
        <v>0.85</v>
      </c>
      <c r="M140" s="3" t="s">
        <v>578</v>
      </c>
      <c r="N140" s="3" t="s">
        <v>578</v>
      </c>
      <c r="O140" s="6" t="s">
        <v>827</v>
      </c>
      <c r="P140" s="3" t="s">
        <v>30</v>
      </c>
      <c r="Q140" s="5" t="s">
        <v>647</v>
      </c>
      <c r="R140" s="3" t="s">
        <v>33</v>
      </c>
      <c r="S140" s="3" t="s">
        <v>34</v>
      </c>
      <c r="T140" s="6" t="s">
        <v>73</v>
      </c>
      <c r="U140" s="3"/>
    </row>
    <row r="141" spans="1:21" ht="96" x14ac:dyDescent="0.25">
      <c r="A141" s="3">
        <v>4</v>
      </c>
      <c r="B141" s="8" t="s">
        <v>572</v>
      </c>
      <c r="C141" s="5" t="s">
        <v>573</v>
      </c>
      <c r="D141" s="8" t="s">
        <v>635</v>
      </c>
      <c r="E141" s="5" t="s">
        <v>636</v>
      </c>
      <c r="F141" s="6" t="s">
        <v>648</v>
      </c>
      <c r="G141" s="5" t="s">
        <v>649</v>
      </c>
      <c r="H141" s="6" t="s">
        <v>25</v>
      </c>
      <c r="I141" s="3" t="s">
        <v>410</v>
      </c>
      <c r="J141" s="25">
        <v>1479000</v>
      </c>
      <c r="K141" s="25">
        <f t="shared" si="2"/>
        <v>1740000</v>
      </c>
      <c r="L141" s="26">
        <v>0.85</v>
      </c>
      <c r="M141" s="6" t="s">
        <v>153</v>
      </c>
      <c r="N141" s="6" t="s">
        <v>650</v>
      </c>
      <c r="O141" s="6" t="s">
        <v>29</v>
      </c>
      <c r="P141" s="6" t="s">
        <v>30</v>
      </c>
      <c r="Q141" s="5" t="s">
        <v>651</v>
      </c>
      <c r="R141" s="3" t="s">
        <v>33</v>
      </c>
      <c r="S141" s="3" t="s">
        <v>34</v>
      </c>
      <c r="T141" s="27" t="s">
        <v>73</v>
      </c>
      <c r="U141" s="6"/>
    </row>
    <row r="142" spans="1:21" ht="81.599999999999994" customHeight="1" x14ac:dyDescent="0.25">
      <c r="A142" s="3">
        <v>4</v>
      </c>
      <c r="B142" s="8" t="s">
        <v>572</v>
      </c>
      <c r="C142" s="5" t="s">
        <v>573</v>
      </c>
      <c r="D142" s="8" t="s">
        <v>635</v>
      </c>
      <c r="E142" s="5" t="s">
        <v>636</v>
      </c>
      <c r="F142" s="6" t="s">
        <v>652</v>
      </c>
      <c r="G142" s="5" t="s">
        <v>653</v>
      </c>
      <c r="H142" s="6" t="s">
        <v>25</v>
      </c>
      <c r="I142" s="3" t="s">
        <v>410</v>
      </c>
      <c r="J142" s="25">
        <v>1479000</v>
      </c>
      <c r="K142" s="25">
        <f t="shared" si="2"/>
        <v>1740000</v>
      </c>
      <c r="L142" s="26">
        <v>0.85</v>
      </c>
      <c r="M142" s="6" t="s">
        <v>153</v>
      </c>
      <c r="N142" s="6" t="s">
        <v>654</v>
      </c>
      <c r="O142" s="6" t="s">
        <v>655</v>
      </c>
      <c r="P142" s="3" t="s">
        <v>30</v>
      </c>
      <c r="Q142" s="5" t="s">
        <v>656</v>
      </c>
      <c r="R142" s="3" t="s">
        <v>33</v>
      </c>
      <c r="S142" s="33" t="s">
        <v>34</v>
      </c>
      <c r="T142" s="34" t="s">
        <v>73</v>
      </c>
      <c r="U142" s="6"/>
    </row>
    <row r="143" spans="1:21" ht="183.6" customHeight="1" x14ac:dyDescent="0.25">
      <c r="A143" s="3">
        <v>4</v>
      </c>
      <c r="B143" s="8" t="s">
        <v>572</v>
      </c>
      <c r="C143" s="5" t="s">
        <v>573</v>
      </c>
      <c r="D143" s="8" t="s">
        <v>635</v>
      </c>
      <c r="E143" s="5" t="s">
        <v>636</v>
      </c>
      <c r="F143" s="6" t="s">
        <v>657</v>
      </c>
      <c r="G143" s="5" t="s">
        <v>658</v>
      </c>
      <c r="H143" s="6" t="s">
        <v>25</v>
      </c>
      <c r="I143" s="3" t="s">
        <v>410</v>
      </c>
      <c r="J143" s="25">
        <v>2865562</v>
      </c>
      <c r="K143" s="25">
        <f t="shared" si="2"/>
        <v>3371249</v>
      </c>
      <c r="L143" s="26">
        <v>0.85</v>
      </c>
      <c r="M143" s="6" t="s">
        <v>659</v>
      </c>
      <c r="N143" s="6" t="s">
        <v>660</v>
      </c>
      <c r="O143" s="6" t="s">
        <v>661</v>
      </c>
      <c r="P143" s="6" t="s">
        <v>30</v>
      </c>
      <c r="Q143" s="5" t="s">
        <v>662</v>
      </c>
      <c r="R143" s="3" t="s">
        <v>32</v>
      </c>
      <c r="S143" s="33" t="s">
        <v>33</v>
      </c>
      <c r="T143" s="34" t="s">
        <v>34</v>
      </c>
      <c r="U143" s="6"/>
    </row>
    <row r="144" spans="1:21" ht="156" x14ac:dyDescent="0.25">
      <c r="A144" s="3">
        <v>4</v>
      </c>
      <c r="B144" s="8" t="s">
        <v>572</v>
      </c>
      <c r="C144" s="5" t="s">
        <v>573</v>
      </c>
      <c r="D144" s="8" t="s">
        <v>635</v>
      </c>
      <c r="E144" s="5" t="s">
        <v>636</v>
      </c>
      <c r="F144" s="6" t="s">
        <v>663</v>
      </c>
      <c r="G144" s="5" t="s">
        <v>664</v>
      </c>
      <c r="H144" s="6" t="s">
        <v>25</v>
      </c>
      <c r="I144" s="3" t="s">
        <v>410</v>
      </c>
      <c r="J144" s="25">
        <v>2865563</v>
      </c>
      <c r="K144" s="25">
        <f t="shared" si="2"/>
        <v>3371251</v>
      </c>
      <c r="L144" s="26">
        <v>0.85</v>
      </c>
      <c r="M144" s="6" t="s">
        <v>659</v>
      </c>
      <c r="N144" s="6" t="s">
        <v>665</v>
      </c>
      <c r="O144" s="41" t="s">
        <v>666</v>
      </c>
      <c r="P144" s="6" t="s">
        <v>30</v>
      </c>
      <c r="Q144" s="5" t="s">
        <v>667</v>
      </c>
      <c r="R144" s="3" t="s">
        <v>73</v>
      </c>
      <c r="S144" s="6" t="s">
        <v>74</v>
      </c>
      <c r="T144" s="6" t="s">
        <v>49</v>
      </c>
      <c r="U144" s="6"/>
    </row>
    <row r="145" spans="1:21" ht="84" x14ac:dyDescent="0.25">
      <c r="A145" s="3">
        <v>4</v>
      </c>
      <c r="B145" s="8" t="s">
        <v>572</v>
      </c>
      <c r="C145" s="5" t="s">
        <v>573</v>
      </c>
      <c r="D145" s="8" t="s">
        <v>635</v>
      </c>
      <c r="E145" s="5" t="s">
        <v>636</v>
      </c>
      <c r="F145" s="6" t="s">
        <v>668</v>
      </c>
      <c r="G145" s="5" t="s">
        <v>669</v>
      </c>
      <c r="H145" s="6" t="s">
        <v>25</v>
      </c>
      <c r="I145" s="3" t="s">
        <v>410</v>
      </c>
      <c r="J145" s="25">
        <v>2218500</v>
      </c>
      <c r="K145" s="25">
        <f t="shared" si="2"/>
        <v>2610000</v>
      </c>
      <c r="L145" s="26">
        <v>0.85</v>
      </c>
      <c r="M145" s="3" t="s">
        <v>544</v>
      </c>
      <c r="N145" s="6" t="s">
        <v>670</v>
      </c>
      <c r="O145" s="3" t="s">
        <v>643</v>
      </c>
      <c r="P145" s="3" t="s">
        <v>30</v>
      </c>
      <c r="Q145" s="5" t="s">
        <v>671</v>
      </c>
      <c r="R145" s="3" t="s">
        <v>73</v>
      </c>
      <c r="S145" s="3" t="s">
        <v>74</v>
      </c>
      <c r="T145" s="6" t="s">
        <v>49</v>
      </c>
      <c r="U145" s="3"/>
    </row>
    <row r="146" spans="1:21" ht="78" customHeight="1" x14ac:dyDescent="0.25">
      <c r="A146" s="3">
        <v>4</v>
      </c>
      <c r="B146" s="8" t="s">
        <v>572</v>
      </c>
      <c r="C146" s="5" t="s">
        <v>573</v>
      </c>
      <c r="D146" s="8" t="s">
        <v>635</v>
      </c>
      <c r="E146" s="5" t="s">
        <v>636</v>
      </c>
      <c r="F146" s="6" t="s">
        <v>672</v>
      </c>
      <c r="G146" s="5" t="s">
        <v>673</v>
      </c>
      <c r="H146" s="6" t="s">
        <v>25</v>
      </c>
      <c r="I146" s="3" t="s">
        <v>410</v>
      </c>
      <c r="J146" s="25">
        <v>3697500</v>
      </c>
      <c r="K146" s="25">
        <f t="shared" si="2"/>
        <v>4350000</v>
      </c>
      <c r="L146" s="26">
        <v>0.85</v>
      </c>
      <c r="M146" s="6" t="s">
        <v>153</v>
      </c>
      <c r="N146" s="6" t="s">
        <v>674</v>
      </c>
      <c r="O146" s="6" t="s">
        <v>675</v>
      </c>
      <c r="P146" s="3" t="s">
        <v>30</v>
      </c>
      <c r="Q146" s="5" t="s">
        <v>676</v>
      </c>
      <c r="R146" s="3" t="s">
        <v>33</v>
      </c>
      <c r="S146" s="3" t="s">
        <v>34</v>
      </c>
      <c r="T146" s="6" t="s">
        <v>73</v>
      </c>
      <c r="U146" s="3"/>
    </row>
    <row r="147" spans="1:21" ht="84" x14ac:dyDescent="0.25">
      <c r="A147" s="3">
        <v>4</v>
      </c>
      <c r="B147" s="8" t="s">
        <v>572</v>
      </c>
      <c r="C147" s="5" t="s">
        <v>573</v>
      </c>
      <c r="D147" s="8" t="s">
        <v>677</v>
      </c>
      <c r="E147" s="5" t="s">
        <v>678</v>
      </c>
      <c r="F147" s="3" t="s">
        <v>679</v>
      </c>
      <c r="G147" s="5" t="s">
        <v>680</v>
      </c>
      <c r="H147" s="6">
        <v>1</v>
      </c>
      <c r="I147" s="3" t="s">
        <v>410</v>
      </c>
      <c r="J147" s="25">
        <v>50223001</v>
      </c>
      <c r="K147" s="25">
        <f>ROUNDDOWN(J147/0.85,0)</f>
        <v>59085883</v>
      </c>
      <c r="L147" s="26">
        <v>0.85</v>
      </c>
      <c r="M147" s="3" t="s">
        <v>578</v>
      </c>
      <c r="N147" s="3" t="s">
        <v>681</v>
      </c>
      <c r="O147" s="25" t="s">
        <v>113</v>
      </c>
      <c r="P147" s="3" t="s">
        <v>42</v>
      </c>
      <c r="Q147" s="5" t="s">
        <v>682</v>
      </c>
      <c r="R147" s="6" t="s">
        <v>74</v>
      </c>
      <c r="S147" s="6" t="s">
        <v>49</v>
      </c>
      <c r="T147" s="27" t="s">
        <v>50</v>
      </c>
      <c r="U147" s="3"/>
    </row>
    <row r="148" spans="1:21" ht="91.15" customHeight="1" x14ac:dyDescent="0.25">
      <c r="A148" s="3">
        <v>4</v>
      </c>
      <c r="B148" s="8" t="s">
        <v>572</v>
      </c>
      <c r="C148" s="5" t="s">
        <v>573</v>
      </c>
      <c r="D148" s="8" t="s">
        <v>677</v>
      </c>
      <c r="E148" s="5" t="s">
        <v>678</v>
      </c>
      <c r="F148" s="3" t="s">
        <v>679</v>
      </c>
      <c r="G148" s="5" t="s">
        <v>680</v>
      </c>
      <c r="H148" s="6">
        <v>2</v>
      </c>
      <c r="I148" s="3" t="s">
        <v>410</v>
      </c>
      <c r="J148" s="25">
        <v>13430158</v>
      </c>
      <c r="K148" s="25">
        <f t="shared" si="2"/>
        <v>15800186</v>
      </c>
      <c r="L148" s="26">
        <v>0.85</v>
      </c>
      <c r="M148" s="3" t="s">
        <v>578</v>
      </c>
      <c r="N148" s="3" t="s">
        <v>683</v>
      </c>
      <c r="O148" s="25" t="s">
        <v>113</v>
      </c>
      <c r="P148" s="3" t="s">
        <v>42</v>
      </c>
      <c r="Q148" s="5" t="s">
        <v>919</v>
      </c>
      <c r="R148" s="6" t="s">
        <v>74</v>
      </c>
      <c r="S148" s="6" t="s">
        <v>49</v>
      </c>
      <c r="T148" s="6" t="s">
        <v>50</v>
      </c>
      <c r="U148" s="3"/>
    </row>
    <row r="149" spans="1:21" ht="90" customHeight="1" x14ac:dyDescent="0.25">
      <c r="A149" s="3">
        <v>4</v>
      </c>
      <c r="B149" s="8" t="s">
        <v>572</v>
      </c>
      <c r="C149" s="5" t="s">
        <v>573</v>
      </c>
      <c r="D149" s="8" t="s">
        <v>677</v>
      </c>
      <c r="E149" s="5" t="s">
        <v>678</v>
      </c>
      <c r="F149" s="3" t="s">
        <v>679</v>
      </c>
      <c r="G149" s="5" t="s">
        <v>680</v>
      </c>
      <c r="H149" s="6">
        <v>3</v>
      </c>
      <c r="I149" s="3" t="s">
        <v>410</v>
      </c>
      <c r="J149" s="25">
        <v>1690264</v>
      </c>
      <c r="K149" s="25">
        <f t="shared" si="2"/>
        <v>1988546</v>
      </c>
      <c r="L149" s="26">
        <v>0.85</v>
      </c>
      <c r="M149" s="3" t="s">
        <v>578</v>
      </c>
      <c r="N149" s="3" t="s">
        <v>284</v>
      </c>
      <c r="O149" s="25" t="s">
        <v>113</v>
      </c>
      <c r="P149" s="3" t="s">
        <v>30</v>
      </c>
      <c r="Q149" s="5" t="s">
        <v>920</v>
      </c>
      <c r="R149" s="6" t="s">
        <v>922</v>
      </c>
      <c r="S149" s="6" t="s">
        <v>922</v>
      </c>
      <c r="T149" s="6" t="s">
        <v>684</v>
      </c>
      <c r="U149" s="3"/>
    </row>
    <row r="150" spans="1:21" ht="90" customHeight="1" x14ac:dyDescent="0.25">
      <c r="A150" s="3">
        <v>4</v>
      </c>
      <c r="B150" s="8" t="s">
        <v>572</v>
      </c>
      <c r="C150" s="5" t="s">
        <v>573</v>
      </c>
      <c r="D150" s="8" t="s">
        <v>677</v>
      </c>
      <c r="E150" s="5" t="s">
        <v>678</v>
      </c>
      <c r="F150" s="3" t="s">
        <v>685</v>
      </c>
      <c r="G150" s="5" t="s">
        <v>686</v>
      </c>
      <c r="H150" s="6" t="s">
        <v>25</v>
      </c>
      <c r="I150" s="3" t="s">
        <v>410</v>
      </c>
      <c r="J150" s="25">
        <v>5950000</v>
      </c>
      <c r="K150" s="25">
        <f t="shared" si="2"/>
        <v>7000000</v>
      </c>
      <c r="L150" s="26">
        <v>0.85</v>
      </c>
      <c r="M150" s="3" t="s">
        <v>578</v>
      </c>
      <c r="N150" s="3" t="s">
        <v>578</v>
      </c>
      <c r="O150" s="3" t="s">
        <v>379</v>
      </c>
      <c r="P150" s="3" t="s">
        <v>30</v>
      </c>
      <c r="Q150" s="5" t="s">
        <v>687</v>
      </c>
      <c r="R150" s="3" t="s">
        <v>33</v>
      </c>
      <c r="S150" s="3" t="s">
        <v>34</v>
      </c>
      <c r="T150" s="6" t="s">
        <v>34</v>
      </c>
      <c r="U150" s="3"/>
    </row>
    <row r="151" spans="1:21" ht="93.6" customHeight="1" x14ac:dyDescent="0.25">
      <c r="A151" s="3">
        <v>4</v>
      </c>
      <c r="B151" s="8" t="s">
        <v>572</v>
      </c>
      <c r="C151" s="5" t="s">
        <v>573</v>
      </c>
      <c r="D151" s="8" t="s">
        <v>677</v>
      </c>
      <c r="E151" s="5" t="s">
        <v>678</v>
      </c>
      <c r="F151" s="3" t="s">
        <v>688</v>
      </c>
      <c r="G151" s="5" t="s">
        <v>689</v>
      </c>
      <c r="H151" s="6" t="s">
        <v>25</v>
      </c>
      <c r="I151" s="3" t="s">
        <v>410</v>
      </c>
      <c r="J151" s="25">
        <v>6120000</v>
      </c>
      <c r="K151" s="25">
        <f t="shared" si="2"/>
        <v>7200000</v>
      </c>
      <c r="L151" s="26">
        <v>0.85</v>
      </c>
      <c r="M151" s="3" t="s">
        <v>578</v>
      </c>
      <c r="N151" s="3" t="s">
        <v>578</v>
      </c>
      <c r="O151" s="6" t="s">
        <v>404</v>
      </c>
      <c r="P151" s="3" t="s">
        <v>30</v>
      </c>
      <c r="Q151" s="5" t="s">
        <v>690</v>
      </c>
      <c r="R151" s="6" t="s">
        <v>34</v>
      </c>
      <c r="S151" s="3" t="s">
        <v>73</v>
      </c>
      <c r="T151" s="27" t="s">
        <v>73</v>
      </c>
      <c r="U151" s="3"/>
    </row>
    <row r="152" spans="1:21" ht="202.15" customHeight="1" x14ac:dyDescent="0.25">
      <c r="A152" s="3">
        <v>4</v>
      </c>
      <c r="B152" s="8" t="s">
        <v>572</v>
      </c>
      <c r="C152" s="5" t="s">
        <v>573</v>
      </c>
      <c r="D152" s="8" t="s">
        <v>677</v>
      </c>
      <c r="E152" s="5" t="s">
        <v>678</v>
      </c>
      <c r="F152" s="3" t="s">
        <v>691</v>
      </c>
      <c r="G152" s="5" t="s">
        <v>692</v>
      </c>
      <c r="H152" s="6" t="s">
        <v>25</v>
      </c>
      <c r="I152" s="3" t="s">
        <v>410</v>
      </c>
      <c r="J152" s="25">
        <v>10599500</v>
      </c>
      <c r="K152" s="25">
        <f t="shared" si="2"/>
        <v>12470000</v>
      </c>
      <c r="L152" s="26">
        <v>0.85</v>
      </c>
      <c r="M152" s="3" t="s">
        <v>578</v>
      </c>
      <c r="N152" s="3" t="s">
        <v>578</v>
      </c>
      <c r="O152" s="6" t="s">
        <v>693</v>
      </c>
      <c r="P152" s="3" t="s">
        <v>30</v>
      </c>
      <c r="Q152" s="5" t="s">
        <v>694</v>
      </c>
      <c r="R152" s="6" t="s">
        <v>828</v>
      </c>
      <c r="S152" s="33" t="s">
        <v>34</v>
      </c>
      <c r="T152" s="34" t="s">
        <v>73</v>
      </c>
      <c r="U152" s="6" t="s">
        <v>935</v>
      </c>
    </row>
    <row r="153" spans="1:21" ht="84" x14ac:dyDescent="0.25">
      <c r="A153" s="3">
        <v>4</v>
      </c>
      <c r="B153" s="8" t="s">
        <v>572</v>
      </c>
      <c r="C153" s="5" t="s">
        <v>573</v>
      </c>
      <c r="D153" s="8" t="s">
        <v>677</v>
      </c>
      <c r="E153" s="5" t="s">
        <v>678</v>
      </c>
      <c r="F153" s="3" t="s">
        <v>695</v>
      </c>
      <c r="G153" s="7" t="s">
        <v>696</v>
      </c>
      <c r="H153" s="6" t="s">
        <v>25</v>
      </c>
      <c r="I153" s="3" t="s">
        <v>410</v>
      </c>
      <c r="J153" s="25">
        <v>1109250</v>
      </c>
      <c r="K153" s="25">
        <f t="shared" si="2"/>
        <v>1305000</v>
      </c>
      <c r="L153" s="26">
        <v>0.85</v>
      </c>
      <c r="M153" s="3" t="s">
        <v>659</v>
      </c>
      <c r="N153" s="6" t="s">
        <v>697</v>
      </c>
      <c r="O153" s="6" t="s">
        <v>661</v>
      </c>
      <c r="P153" s="3" t="s">
        <v>30</v>
      </c>
      <c r="Q153" s="5" t="s">
        <v>698</v>
      </c>
      <c r="R153" s="3" t="s">
        <v>74</v>
      </c>
      <c r="S153" s="3" t="s">
        <v>49</v>
      </c>
      <c r="T153" s="6" t="s">
        <v>50</v>
      </c>
      <c r="U153" s="3"/>
    </row>
    <row r="154" spans="1:21" ht="132" customHeight="1" x14ac:dyDescent="0.25">
      <c r="A154" s="3">
        <v>4</v>
      </c>
      <c r="B154" s="8" t="s">
        <v>572</v>
      </c>
      <c r="C154" s="5" t="s">
        <v>573</v>
      </c>
      <c r="D154" s="8" t="s">
        <v>699</v>
      </c>
      <c r="E154" s="5" t="s">
        <v>700</v>
      </c>
      <c r="F154" s="3" t="s">
        <v>701</v>
      </c>
      <c r="G154" s="5" t="s">
        <v>702</v>
      </c>
      <c r="H154" s="6" t="s">
        <v>25</v>
      </c>
      <c r="I154" s="3" t="s">
        <v>410</v>
      </c>
      <c r="J154" s="25">
        <v>2588250</v>
      </c>
      <c r="K154" s="25">
        <f t="shared" si="2"/>
        <v>3045000</v>
      </c>
      <c r="L154" s="26">
        <v>0.85</v>
      </c>
      <c r="M154" s="3" t="s">
        <v>578</v>
      </c>
      <c r="N154" s="6" t="s">
        <v>703</v>
      </c>
      <c r="O154" s="25" t="s">
        <v>704</v>
      </c>
      <c r="P154" s="3" t="s">
        <v>30</v>
      </c>
      <c r="Q154" s="5" t="s">
        <v>705</v>
      </c>
      <c r="R154" s="6" t="s">
        <v>829</v>
      </c>
      <c r="S154" s="3" t="s">
        <v>34</v>
      </c>
      <c r="T154" s="45" t="s">
        <v>34</v>
      </c>
      <c r="U154" s="6" t="s">
        <v>934</v>
      </c>
    </row>
    <row r="155" spans="1:21" ht="138.6" customHeight="1" x14ac:dyDescent="0.25">
      <c r="A155" s="3">
        <v>4</v>
      </c>
      <c r="B155" s="8" t="s">
        <v>572</v>
      </c>
      <c r="C155" s="5" t="s">
        <v>573</v>
      </c>
      <c r="D155" s="8" t="s">
        <v>699</v>
      </c>
      <c r="E155" s="5" t="s">
        <v>700</v>
      </c>
      <c r="F155" s="3" t="s">
        <v>706</v>
      </c>
      <c r="G155" s="5" t="s">
        <v>707</v>
      </c>
      <c r="H155" s="6" t="s">
        <v>25</v>
      </c>
      <c r="I155" s="3" t="s">
        <v>410</v>
      </c>
      <c r="J155" s="25">
        <v>850000</v>
      </c>
      <c r="K155" s="25">
        <f t="shared" si="2"/>
        <v>1000000</v>
      </c>
      <c r="L155" s="26">
        <v>0.85</v>
      </c>
      <c r="M155" s="3" t="s">
        <v>578</v>
      </c>
      <c r="N155" s="6" t="s">
        <v>708</v>
      </c>
      <c r="O155" s="25" t="s">
        <v>113</v>
      </c>
      <c r="P155" s="3" t="s">
        <v>30</v>
      </c>
      <c r="Q155" s="5" t="s">
        <v>709</v>
      </c>
      <c r="R155" s="3" t="s">
        <v>33</v>
      </c>
      <c r="S155" s="6" t="s">
        <v>34</v>
      </c>
      <c r="T155" s="3" t="s">
        <v>73</v>
      </c>
      <c r="U155" s="6" t="s">
        <v>932</v>
      </c>
    </row>
    <row r="156" spans="1:21" ht="72" x14ac:dyDescent="0.25">
      <c r="A156" s="3">
        <v>4</v>
      </c>
      <c r="B156" s="8" t="s">
        <v>572</v>
      </c>
      <c r="C156" s="5" t="s">
        <v>573</v>
      </c>
      <c r="D156" s="8" t="s">
        <v>699</v>
      </c>
      <c r="E156" s="5" t="s">
        <v>700</v>
      </c>
      <c r="F156" s="3" t="s">
        <v>710</v>
      </c>
      <c r="G156" s="5" t="s">
        <v>711</v>
      </c>
      <c r="H156" s="6" t="s">
        <v>25</v>
      </c>
      <c r="I156" s="3" t="s">
        <v>410</v>
      </c>
      <c r="J156" s="25">
        <v>3697500</v>
      </c>
      <c r="K156" s="25">
        <f t="shared" si="2"/>
        <v>4350000</v>
      </c>
      <c r="L156" s="26">
        <v>0.85</v>
      </c>
      <c r="M156" s="3" t="s">
        <v>578</v>
      </c>
      <c r="N156" s="6" t="s">
        <v>712</v>
      </c>
      <c r="O156" s="6" t="s">
        <v>830</v>
      </c>
      <c r="P156" s="3" t="s">
        <v>30</v>
      </c>
      <c r="Q156" s="5" t="s">
        <v>713</v>
      </c>
      <c r="R156" s="3" t="s">
        <v>33</v>
      </c>
      <c r="S156" s="6" t="s">
        <v>833</v>
      </c>
      <c r="T156" s="6" t="s">
        <v>34</v>
      </c>
      <c r="U156" s="6" t="s">
        <v>933</v>
      </c>
    </row>
    <row r="157" spans="1:21" ht="51.6" customHeight="1" x14ac:dyDescent="0.25">
      <c r="A157" s="3">
        <v>4</v>
      </c>
      <c r="B157" s="8" t="s">
        <v>572</v>
      </c>
      <c r="C157" s="5" t="s">
        <v>573</v>
      </c>
      <c r="D157" s="8" t="s">
        <v>699</v>
      </c>
      <c r="E157" s="5" t="s">
        <v>700</v>
      </c>
      <c r="F157" s="3" t="s">
        <v>714</v>
      </c>
      <c r="G157" s="5" t="s">
        <v>715</v>
      </c>
      <c r="H157" s="35">
        <v>1</v>
      </c>
      <c r="I157" s="3" t="s">
        <v>410</v>
      </c>
      <c r="J157" s="35">
        <v>4635359</v>
      </c>
      <c r="K157" s="25">
        <f t="shared" si="2"/>
        <v>5453364</v>
      </c>
      <c r="L157" s="26">
        <v>0.85</v>
      </c>
      <c r="M157" s="3" t="s">
        <v>578</v>
      </c>
      <c r="N157" s="3" t="s">
        <v>578</v>
      </c>
      <c r="O157" s="25" t="s">
        <v>113</v>
      </c>
      <c r="P157" s="3" t="s">
        <v>30</v>
      </c>
      <c r="Q157" s="5" t="s">
        <v>716</v>
      </c>
      <c r="R157" s="3" t="s">
        <v>33</v>
      </c>
      <c r="S157" s="3" t="s">
        <v>34</v>
      </c>
      <c r="T157" s="6" t="s">
        <v>73</v>
      </c>
      <c r="U157" s="3"/>
    </row>
    <row r="158" spans="1:21" ht="60" x14ac:dyDescent="0.25">
      <c r="A158" s="3">
        <v>4</v>
      </c>
      <c r="B158" s="8" t="s">
        <v>572</v>
      </c>
      <c r="C158" s="5" t="s">
        <v>573</v>
      </c>
      <c r="D158" s="8" t="s">
        <v>699</v>
      </c>
      <c r="E158" s="5" t="s">
        <v>700</v>
      </c>
      <c r="F158" s="3" t="s">
        <v>714</v>
      </c>
      <c r="G158" s="5" t="s">
        <v>715</v>
      </c>
      <c r="H158" s="35">
        <v>2</v>
      </c>
      <c r="I158" s="3" t="s">
        <v>410</v>
      </c>
      <c r="J158" s="35">
        <v>1280641</v>
      </c>
      <c r="K158" s="25">
        <f t="shared" si="2"/>
        <v>1506636</v>
      </c>
      <c r="L158" s="26">
        <v>0.85</v>
      </c>
      <c r="M158" s="3" t="s">
        <v>578</v>
      </c>
      <c r="N158" s="6" t="s">
        <v>717</v>
      </c>
      <c r="O158" s="25" t="s">
        <v>113</v>
      </c>
      <c r="P158" s="3" t="s">
        <v>42</v>
      </c>
      <c r="Q158" s="5" t="s">
        <v>718</v>
      </c>
      <c r="R158" s="3" t="s">
        <v>33</v>
      </c>
      <c r="S158" s="3" t="s">
        <v>34</v>
      </c>
      <c r="T158" s="6" t="s">
        <v>34</v>
      </c>
      <c r="U158" s="3"/>
    </row>
    <row r="159" spans="1:21" ht="180" x14ac:dyDescent="0.25">
      <c r="A159" s="3">
        <v>4</v>
      </c>
      <c r="B159" s="8" t="s">
        <v>572</v>
      </c>
      <c r="C159" s="5" t="s">
        <v>573</v>
      </c>
      <c r="D159" s="8" t="s">
        <v>699</v>
      </c>
      <c r="E159" s="5" t="s">
        <v>700</v>
      </c>
      <c r="F159" s="3" t="s">
        <v>719</v>
      </c>
      <c r="G159" s="5" t="s">
        <v>832</v>
      </c>
      <c r="H159" s="6" t="s">
        <v>25</v>
      </c>
      <c r="I159" s="3" t="s">
        <v>410</v>
      </c>
      <c r="J159" s="25">
        <v>11092500</v>
      </c>
      <c r="K159" s="25">
        <f t="shared" si="2"/>
        <v>13050000</v>
      </c>
      <c r="L159" s="26">
        <v>0.85</v>
      </c>
      <c r="M159" s="3" t="s">
        <v>578</v>
      </c>
      <c r="N159" s="6" t="s">
        <v>703</v>
      </c>
      <c r="O159" s="6" t="s">
        <v>720</v>
      </c>
      <c r="P159" s="3" t="s">
        <v>30</v>
      </c>
      <c r="Q159" s="5" t="s">
        <v>721</v>
      </c>
      <c r="R159" s="3" t="s">
        <v>33</v>
      </c>
      <c r="S159" s="3" t="s">
        <v>34</v>
      </c>
      <c r="T159" s="45" t="s">
        <v>34</v>
      </c>
      <c r="U159" s="3"/>
    </row>
    <row r="160" spans="1:21" ht="60" x14ac:dyDescent="0.25">
      <c r="A160" s="3">
        <v>4</v>
      </c>
      <c r="B160" s="8" t="s">
        <v>572</v>
      </c>
      <c r="C160" s="5" t="s">
        <v>573</v>
      </c>
      <c r="D160" s="8" t="s">
        <v>699</v>
      </c>
      <c r="E160" s="5" t="s">
        <v>700</v>
      </c>
      <c r="F160" s="9" t="s">
        <v>722</v>
      </c>
      <c r="G160" s="5" t="s">
        <v>723</v>
      </c>
      <c r="H160" s="6" t="s">
        <v>25</v>
      </c>
      <c r="I160" s="3" t="s">
        <v>410</v>
      </c>
      <c r="J160" s="25">
        <v>16269000</v>
      </c>
      <c r="K160" s="25">
        <f t="shared" si="2"/>
        <v>19140000</v>
      </c>
      <c r="L160" s="10">
        <v>0.85</v>
      </c>
      <c r="M160" s="35" t="s">
        <v>149</v>
      </c>
      <c r="N160" s="6" t="s">
        <v>724</v>
      </c>
      <c r="O160" s="3" t="s">
        <v>29</v>
      </c>
      <c r="P160" s="3" t="s">
        <v>42</v>
      </c>
      <c r="Q160" s="5" t="s">
        <v>725</v>
      </c>
      <c r="R160" s="3" t="s">
        <v>34</v>
      </c>
      <c r="S160" s="3" t="s">
        <v>73</v>
      </c>
      <c r="T160" s="6" t="s">
        <v>199</v>
      </c>
      <c r="U160" s="3"/>
    </row>
    <row r="161" spans="1:21" ht="84" x14ac:dyDescent="0.25">
      <c r="A161" s="3">
        <v>4</v>
      </c>
      <c r="B161" s="8" t="s">
        <v>572</v>
      </c>
      <c r="C161" s="5" t="s">
        <v>573</v>
      </c>
      <c r="D161" s="8" t="s">
        <v>699</v>
      </c>
      <c r="E161" s="5" t="s">
        <v>700</v>
      </c>
      <c r="F161" s="3" t="s">
        <v>726</v>
      </c>
      <c r="G161" s="5" t="s">
        <v>727</v>
      </c>
      <c r="H161" s="6" t="s">
        <v>25</v>
      </c>
      <c r="I161" s="3" t="s">
        <v>410</v>
      </c>
      <c r="J161" s="25">
        <v>35525901</v>
      </c>
      <c r="K161" s="25">
        <f t="shared" si="2"/>
        <v>41795178</v>
      </c>
      <c r="L161" s="10">
        <v>0.85</v>
      </c>
      <c r="M161" s="3" t="s">
        <v>153</v>
      </c>
      <c r="N161" s="6" t="s">
        <v>728</v>
      </c>
      <c r="O161" s="6" t="s">
        <v>729</v>
      </c>
      <c r="P161" s="3" t="s">
        <v>30</v>
      </c>
      <c r="Q161" s="29" t="s">
        <v>730</v>
      </c>
      <c r="R161" s="3" t="s">
        <v>33</v>
      </c>
      <c r="S161" s="3" t="s">
        <v>34</v>
      </c>
      <c r="T161" s="45" t="s">
        <v>73</v>
      </c>
      <c r="U161" s="3"/>
    </row>
    <row r="162" spans="1:21" ht="72" x14ac:dyDescent="0.25">
      <c r="A162" s="3">
        <v>4</v>
      </c>
      <c r="B162" s="8" t="s">
        <v>572</v>
      </c>
      <c r="C162" s="5" t="s">
        <v>573</v>
      </c>
      <c r="D162" s="8" t="s">
        <v>699</v>
      </c>
      <c r="E162" s="5" t="s">
        <v>700</v>
      </c>
      <c r="F162" s="3" t="s">
        <v>731</v>
      </c>
      <c r="G162" s="5" t="s">
        <v>732</v>
      </c>
      <c r="H162" s="6" t="s">
        <v>25</v>
      </c>
      <c r="I162" s="3" t="s">
        <v>410</v>
      </c>
      <c r="J162" s="25">
        <v>3697500</v>
      </c>
      <c r="K162" s="25">
        <f t="shared" si="2"/>
        <v>4350000</v>
      </c>
      <c r="L162" s="10">
        <v>0.85</v>
      </c>
      <c r="M162" s="3" t="s">
        <v>153</v>
      </c>
      <c r="N162" s="6" t="s">
        <v>733</v>
      </c>
      <c r="O162" s="6" t="s">
        <v>734</v>
      </c>
      <c r="P162" s="3" t="s">
        <v>30</v>
      </c>
      <c r="Q162" s="29" t="s">
        <v>735</v>
      </c>
      <c r="R162" s="3" t="s">
        <v>33</v>
      </c>
      <c r="S162" s="33" t="s">
        <v>34</v>
      </c>
      <c r="T162" s="40" t="s">
        <v>73</v>
      </c>
      <c r="U162" s="3"/>
    </row>
    <row r="163" spans="1:21" ht="132" x14ac:dyDescent="0.25">
      <c r="A163" s="3">
        <v>4</v>
      </c>
      <c r="B163" s="8" t="s">
        <v>572</v>
      </c>
      <c r="C163" s="5" t="s">
        <v>573</v>
      </c>
      <c r="D163" s="8" t="s">
        <v>699</v>
      </c>
      <c r="E163" s="5" t="s">
        <v>700</v>
      </c>
      <c r="F163" s="3" t="s">
        <v>736</v>
      </c>
      <c r="G163" s="5" t="s">
        <v>737</v>
      </c>
      <c r="H163" s="6" t="s">
        <v>25</v>
      </c>
      <c r="I163" s="3" t="s">
        <v>410</v>
      </c>
      <c r="J163" s="25">
        <v>12941250</v>
      </c>
      <c r="K163" s="25">
        <f t="shared" si="2"/>
        <v>15225000</v>
      </c>
      <c r="L163" s="10">
        <v>0.85</v>
      </c>
      <c r="M163" s="3" t="s">
        <v>153</v>
      </c>
      <c r="N163" s="6" t="s">
        <v>738</v>
      </c>
      <c r="O163" s="6" t="s">
        <v>739</v>
      </c>
      <c r="P163" s="3" t="s">
        <v>30</v>
      </c>
      <c r="Q163" s="29" t="s">
        <v>740</v>
      </c>
      <c r="R163" s="3" t="s">
        <v>33</v>
      </c>
      <c r="S163" s="33" t="s">
        <v>34</v>
      </c>
      <c r="T163" s="40" t="s">
        <v>73</v>
      </c>
      <c r="U163" s="3"/>
    </row>
    <row r="164" spans="1:21" ht="48" x14ac:dyDescent="0.25">
      <c r="A164" s="3">
        <v>4</v>
      </c>
      <c r="B164" s="8" t="s">
        <v>741</v>
      </c>
      <c r="C164" s="5" t="s">
        <v>742</v>
      </c>
      <c r="D164" s="8" t="s">
        <v>743</v>
      </c>
      <c r="E164" s="5" t="s">
        <v>744</v>
      </c>
      <c r="F164" s="3" t="s">
        <v>745</v>
      </c>
      <c r="G164" s="5" t="s">
        <v>746</v>
      </c>
      <c r="H164" s="6">
        <v>1</v>
      </c>
      <c r="I164" s="3" t="s">
        <v>410</v>
      </c>
      <c r="J164" s="25">
        <v>17850000</v>
      </c>
      <c r="K164" s="25">
        <f t="shared" si="2"/>
        <v>21000000</v>
      </c>
      <c r="L164" s="26">
        <v>0.85</v>
      </c>
      <c r="M164" s="3" t="s">
        <v>578</v>
      </c>
      <c r="N164" s="6" t="s">
        <v>747</v>
      </c>
      <c r="O164" s="6" t="s">
        <v>113</v>
      </c>
      <c r="P164" s="3" t="s">
        <v>42</v>
      </c>
      <c r="Q164" s="5" t="s">
        <v>748</v>
      </c>
      <c r="R164" s="3" t="s">
        <v>33</v>
      </c>
      <c r="S164" s="6" t="s">
        <v>34</v>
      </c>
      <c r="T164" s="6" t="s">
        <v>34</v>
      </c>
      <c r="U164" s="3"/>
    </row>
    <row r="165" spans="1:21" ht="72" x14ac:dyDescent="0.25">
      <c r="A165" s="3">
        <v>4</v>
      </c>
      <c r="B165" s="8" t="s">
        <v>741</v>
      </c>
      <c r="C165" s="5" t="s">
        <v>742</v>
      </c>
      <c r="D165" s="8" t="s">
        <v>743</v>
      </c>
      <c r="E165" s="5" t="s">
        <v>744</v>
      </c>
      <c r="F165" s="3" t="s">
        <v>749</v>
      </c>
      <c r="G165" s="5" t="s">
        <v>750</v>
      </c>
      <c r="H165" s="6" t="s">
        <v>25</v>
      </c>
      <c r="I165" s="3" t="s">
        <v>410</v>
      </c>
      <c r="J165" s="25">
        <v>3400000</v>
      </c>
      <c r="K165" s="25">
        <f t="shared" si="2"/>
        <v>4000000</v>
      </c>
      <c r="L165" s="26">
        <v>0.85</v>
      </c>
      <c r="M165" s="3" t="s">
        <v>578</v>
      </c>
      <c r="N165" s="3" t="s">
        <v>578</v>
      </c>
      <c r="O165" s="3" t="s">
        <v>284</v>
      </c>
      <c r="P165" s="3" t="s">
        <v>30</v>
      </c>
      <c r="Q165" s="5" t="s">
        <v>751</v>
      </c>
      <c r="R165" s="3" t="s">
        <v>73</v>
      </c>
      <c r="S165" s="6" t="s">
        <v>74</v>
      </c>
      <c r="T165" s="6" t="s">
        <v>49</v>
      </c>
      <c r="U165" s="3"/>
    </row>
    <row r="166" spans="1:21" ht="114" customHeight="1" x14ac:dyDescent="0.25">
      <c r="A166" s="3">
        <v>5</v>
      </c>
      <c r="B166" s="8" t="s">
        <v>752</v>
      </c>
      <c r="C166" s="5" t="s">
        <v>753</v>
      </c>
      <c r="D166" s="8" t="s">
        <v>754</v>
      </c>
      <c r="E166" s="5" t="s">
        <v>755</v>
      </c>
      <c r="F166" s="9" t="s">
        <v>756</v>
      </c>
      <c r="G166" s="5" t="s">
        <v>757</v>
      </c>
      <c r="H166" s="6">
        <v>1</v>
      </c>
      <c r="I166" s="3" t="s">
        <v>26</v>
      </c>
      <c r="J166" s="25">
        <v>39933000</v>
      </c>
      <c r="K166" s="25">
        <f t="shared" si="2"/>
        <v>46980000</v>
      </c>
      <c r="L166" s="10">
        <v>0.85</v>
      </c>
      <c r="M166" s="35" t="s">
        <v>149</v>
      </c>
      <c r="N166" s="6" t="s">
        <v>758</v>
      </c>
      <c r="O166" s="6" t="s">
        <v>759</v>
      </c>
      <c r="P166" s="3" t="s">
        <v>30</v>
      </c>
      <c r="Q166" s="29" t="s">
        <v>760</v>
      </c>
      <c r="R166" s="3" t="s">
        <v>49</v>
      </c>
      <c r="S166" s="3" t="s">
        <v>50</v>
      </c>
      <c r="T166" s="6" t="s">
        <v>62</v>
      </c>
      <c r="U166" s="3"/>
    </row>
    <row r="167" spans="1:21" ht="110.45" customHeight="1" x14ac:dyDescent="0.25">
      <c r="A167" s="3">
        <v>5</v>
      </c>
      <c r="B167" s="8" t="s">
        <v>752</v>
      </c>
      <c r="C167" s="5" t="s">
        <v>753</v>
      </c>
      <c r="D167" s="8" t="s">
        <v>754</v>
      </c>
      <c r="E167" s="5" t="s">
        <v>755</v>
      </c>
      <c r="F167" s="9" t="s">
        <v>756</v>
      </c>
      <c r="G167" s="5" t="s">
        <v>757</v>
      </c>
      <c r="H167" s="6">
        <v>2</v>
      </c>
      <c r="I167" s="3" t="s">
        <v>26</v>
      </c>
      <c r="J167" s="25">
        <v>65940867</v>
      </c>
      <c r="K167" s="25">
        <f t="shared" si="2"/>
        <v>77577491</v>
      </c>
      <c r="L167" s="10">
        <v>0.85</v>
      </c>
      <c r="M167" s="35" t="s">
        <v>149</v>
      </c>
      <c r="N167" s="6" t="s">
        <v>758</v>
      </c>
      <c r="O167" s="6" t="s">
        <v>759</v>
      </c>
      <c r="P167" s="3" t="s">
        <v>42</v>
      </c>
      <c r="Q167" s="29" t="s">
        <v>761</v>
      </c>
      <c r="R167" s="3" t="s">
        <v>49</v>
      </c>
      <c r="S167" s="3" t="s">
        <v>50</v>
      </c>
      <c r="T167" s="6" t="s">
        <v>62</v>
      </c>
      <c r="U167" s="3"/>
    </row>
    <row r="168" spans="1:21" ht="111.6" customHeight="1" x14ac:dyDescent="0.25">
      <c r="A168" s="3">
        <v>5</v>
      </c>
      <c r="B168" s="8" t="s">
        <v>752</v>
      </c>
      <c r="C168" s="5" t="s">
        <v>753</v>
      </c>
      <c r="D168" s="8" t="s">
        <v>754</v>
      </c>
      <c r="E168" s="5" t="s">
        <v>755</v>
      </c>
      <c r="F168" s="9" t="s">
        <v>756</v>
      </c>
      <c r="G168" s="5" t="s">
        <v>757</v>
      </c>
      <c r="H168" s="6">
        <v>3</v>
      </c>
      <c r="I168" s="3" t="s">
        <v>26</v>
      </c>
      <c r="J168" s="25">
        <v>27236133</v>
      </c>
      <c r="K168" s="25">
        <f t="shared" si="2"/>
        <v>32042509</v>
      </c>
      <c r="L168" s="10">
        <v>0.85</v>
      </c>
      <c r="M168" s="35" t="s">
        <v>149</v>
      </c>
      <c r="N168" s="6" t="s">
        <v>758</v>
      </c>
      <c r="O168" s="6" t="s">
        <v>759</v>
      </c>
      <c r="P168" s="3" t="s">
        <v>42</v>
      </c>
      <c r="Q168" s="29" t="s">
        <v>762</v>
      </c>
      <c r="R168" s="3" t="s">
        <v>609</v>
      </c>
      <c r="S168" s="6" t="s">
        <v>610</v>
      </c>
      <c r="T168" s="6" t="s">
        <v>611</v>
      </c>
      <c r="U168" s="3"/>
    </row>
    <row r="169" spans="1:21" ht="80.45" customHeight="1" x14ac:dyDescent="0.25">
      <c r="A169" s="3">
        <v>5</v>
      </c>
      <c r="B169" s="8" t="s">
        <v>752</v>
      </c>
      <c r="C169" s="5" t="s">
        <v>753</v>
      </c>
      <c r="D169" s="8" t="s">
        <v>754</v>
      </c>
      <c r="E169" s="5" t="s">
        <v>755</v>
      </c>
      <c r="F169" s="9" t="s">
        <v>763</v>
      </c>
      <c r="G169" s="5" t="s">
        <v>824</v>
      </c>
      <c r="H169" s="6" t="s">
        <v>25</v>
      </c>
      <c r="I169" s="3" t="s">
        <v>26</v>
      </c>
      <c r="J169" s="25">
        <v>377295</v>
      </c>
      <c r="K169" s="25">
        <f t="shared" si="2"/>
        <v>443876</v>
      </c>
      <c r="L169" s="10">
        <v>0.85</v>
      </c>
      <c r="M169" s="35" t="s">
        <v>149</v>
      </c>
      <c r="N169" s="6" t="s">
        <v>764</v>
      </c>
      <c r="O169" s="6" t="s">
        <v>765</v>
      </c>
      <c r="P169" s="3" t="s">
        <v>30</v>
      </c>
      <c r="Q169" s="5" t="s">
        <v>836</v>
      </c>
      <c r="R169" s="3" t="s">
        <v>33</v>
      </c>
      <c r="S169" s="3" t="s">
        <v>34</v>
      </c>
      <c r="T169" s="6" t="s">
        <v>73</v>
      </c>
      <c r="U169" s="3"/>
    </row>
    <row r="170" spans="1:21" ht="67.900000000000006" customHeight="1" x14ac:dyDescent="0.25">
      <c r="A170" s="3">
        <v>5</v>
      </c>
      <c r="B170" s="8" t="s">
        <v>752</v>
      </c>
      <c r="C170" s="5" t="s">
        <v>753</v>
      </c>
      <c r="D170" s="8" t="s">
        <v>754</v>
      </c>
      <c r="E170" s="5" t="s">
        <v>755</v>
      </c>
      <c r="F170" s="9" t="s">
        <v>766</v>
      </c>
      <c r="G170" s="5" t="s">
        <v>767</v>
      </c>
      <c r="H170" s="6" t="s">
        <v>25</v>
      </c>
      <c r="I170" s="3" t="s">
        <v>26</v>
      </c>
      <c r="J170" s="25">
        <v>23664000</v>
      </c>
      <c r="K170" s="25">
        <f t="shared" si="2"/>
        <v>27840000</v>
      </c>
      <c r="L170" s="10">
        <v>0.85</v>
      </c>
      <c r="M170" s="35" t="s">
        <v>149</v>
      </c>
      <c r="N170" s="6" t="s">
        <v>768</v>
      </c>
      <c r="O170" s="6" t="s">
        <v>769</v>
      </c>
      <c r="P170" s="3" t="s">
        <v>42</v>
      </c>
      <c r="Q170" s="29" t="s">
        <v>770</v>
      </c>
      <c r="R170" s="3" t="s">
        <v>34</v>
      </c>
      <c r="S170" s="3" t="s">
        <v>73</v>
      </c>
      <c r="T170" s="27" t="s">
        <v>74</v>
      </c>
      <c r="U170" s="3"/>
    </row>
    <row r="171" spans="1:21" ht="76.150000000000006" customHeight="1" x14ac:dyDescent="0.25">
      <c r="A171" s="3">
        <v>5</v>
      </c>
      <c r="B171" s="8" t="s">
        <v>752</v>
      </c>
      <c r="C171" s="5" t="s">
        <v>753</v>
      </c>
      <c r="D171" s="8" t="s">
        <v>754</v>
      </c>
      <c r="E171" s="5" t="s">
        <v>755</v>
      </c>
      <c r="F171" s="9" t="s">
        <v>771</v>
      </c>
      <c r="G171" s="5" t="s">
        <v>772</v>
      </c>
      <c r="H171" s="6" t="s">
        <v>25</v>
      </c>
      <c r="I171" s="3" t="s">
        <v>26</v>
      </c>
      <c r="J171" s="25">
        <v>15529500</v>
      </c>
      <c r="K171" s="25">
        <f t="shared" si="2"/>
        <v>18270000</v>
      </c>
      <c r="L171" s="10">
        <v>0.85</v>
      </c>
      <c r="M171" s="35" t="s">
        <v>149</v>
      </c>
      <c r="N171" s="6" t="s">
        <v>768</v>
      </c>
      <c r="O171" s="6" t="s">
        <v>903</v>
      </c>
      <c r="P171" s="3" t="s">
        <v>30</v>
      </c>
      <c r="Q171" s="29" t="s">
        <v>921</v>
      </c>
      <c r="R171" s="3" t="s">
        <v>34</v>
      </c>
      <c r="S171" s="3" t="s">
        <v>73</v>
      </c>
      <c r="T171" s="27" t="s">
        <v>74</v>
      </c>
      <c r="U171" s="3"/>
    </row>
    <row r="172" spans="1:21" ht="76.150000000000006" customHeight="1" x14ac:dyDescent="0.25">
      <c r="A172" s="3">
        <v>5</v>
      </c>
      <c r="B172" s="8" t="s">
        <v>752</v>
      </c>
      <c r="C172" s="5" t="s">
        <v>753</v>
      </c>
      <c r="D172" s="8" t="s">
        <v>754</v>
      </c>
      <c r="E172" s="5" t="s">
        <v>755</v>
      </c>
      <c r="F172" s="6" t="s">
        <v>773</v>
      </c>
      <c r="G172" s="5" t="s">
        <v>774</v>
      </c>
      <c r="H172" s="6" t="s">
        <v>25</v>
      </c>
      <c r="I172" s="3" t="s">
        <v>26</v>
      </c>
      <c r="J172" s="25">
        <v>28655625</v>
      </c>
      <c r="K172" s="25">
        <f t="shared" si="2"/>
        <v>33712500</v>
      </c>
      <c r="L172" s="10">
        <v>0.85</v>
      </c>
      <c r="M172" s="6" t="s">
        <v>544</v>
      </c>
      <c r="N172" s="6" t="s">
        <v>831</v>
      </c>
      <c r="O172" s="6" t="s">
        <v>831</v>
      </c>
      <c r="P172" s="6" t="s">
        <v>30</v>
      </c>
      <c r="Q172" s="5" t="s">
        <v>775</v>
      </c>
      <c r="R172" s="3" t="s">
        <v>34</v>
      </c>
      <c r="S172" s="3" t="s">
        <v>73</v>
      </c>
      <c r="T172" s="6" t="s">
        <v>49</v>
      </c>
      <c r="U172" s="6"/>
    </row>
    <row r="173" spans="1:21" ht="136.15" customHeight="1" x14ac:dyDescent="0.25">
      <c r="A173" s="3">
        <v>5</v>
      </c>
      <c r="B173" s="8" t="s">
        <v>752</v>
      </c>
      <c r="C173" s="5" t="s">
        <v>753</v>
      </c>
      <c r="D173" s="8" t="s">
        <v>754</v>
      </c>
      <c r="E173" s="5" t="s">
        <v>755</v>
      </c>
      <c r="F173" s="6" t="s">
        <v>776</v>
      </c>
      <c r="G173" s="5" t="s">
        <v>777</v>
      </c>
      <c r="H173" s="6" t="s">
        <v>25</v>
      </c>
      <c r="I173" s="3" t="s">
        <v>26</v>
      </c>
      <c r="J173" s="25">
        <v>7395000</v>
      </c>
      <c r="K173" s="25">
        <f t="shared" si="2"/>
        <v>8700000</v>
      </c>
      <c r="L173" s="10">
        <v>0.85</v>
      </c>
      <c r="M173" s="6" t="s">
        <v>544</v>
      </c>
      <c r="N173" s="6" t="s">
        <v>778</v>
      </c>
      <c r="O173" s="6" t="s">
        <v>779</v>
      </c>
      <c r="P173" s="6" t="s">
        <v>42</v>
      </c>
      <c r="Q173" s="29" t="s">
        <v>780</v>
      </c>
      <c r="R173" s="3" t="s">
        <v>74</v>
      </c>
      <c r="S173" s="3" t="s">
        <v>49</v>
      </c>
      <c r="T173" s="6" t="s">
        <v>62</v>
      </c>
      <c r="U173" s="6"/>
    </row>
    <row r="174" spans="1:21" ht="59.45" customHeight="1" x14ac:dyDescent="0.25">
      <c r="A174" s="3">
        <v>5</v>
      </c>
      <c r="B174" s="8" t="s">
        <v>752</v>
      </c>
      <c r="C174" s="5" t="s">
        <v>753</v>
      </c>
      <c r="D174" s="8" t="s">
        <v>754</v>
      </c>
      <c r="E174" s="5" t="s">
        <v>755</v>
      </c>
      <c r="F174" s="6" t="s">
        <v>781</v>
      </c>
      <c r="G174" s="5" t="s">
        <v>782</v>
      </c>
      <c r="H174" s="6" t="s">
        <v>25</v>
      </c>
      <c r="I174" s="3" t="s">
        <v>26</v>
      </c>
      <c r="J174" s="25">
        <v>14790000</v>
      </c>
      <c r="K174" s="25">
        <f t="shared" si="2"/>
        <v>17400000</v>
      </c>
      <c r="L174" s="10">
        <v>0.85</v>
      </c>
      <c r="M174" s="6" t="s">
        <v>544</v>
      </c>
      <c r="N174" s="6" t="s">
        <v>778</v>
      </c>
      <c r="O174" s="6" t="s">
        <v>207</v>
      </c>
      <c r="P174" s="6" t="s">
        <v>30</v>
      </c>
      <c r="Q174" s="29" t="s">
        <v>783</v>
      </c>
      <c r="R174" s="3" t="s">
        <v>74</v>
      </c>
      <c r="S174" s="3" t="s">
        <v>49</v>
      </c>
      <c r="T174" s="6" t="s">
        <v>62</v>
      </c>
      <c r="U174" s="6"/>
    </row>
    <row r="175" spans="1:21" ht="59.45" customHeight="1" x14ac:dyDescent="0.25">
      <c r="A175" s="3">
        <v>6</v>
      </c>
      <c r="B175" s="8" t="s">
        <v>838</v>
      </c>
      <c r="C175" s="5" t="s">
        <v>839</v>
      </c>
      <c r="D175" s="8" t="s">
        <v>840</v>
      </c>
      <c r="E175" s="5" t="s">
        <v>841</v>
      </c>
      <c r="F175" s="6" t="s">
        <v>842</v>
      </c>
      <c r="G175" s="5" t="s">
        <v>843</v>
      </c>
      <c r="H175" s="6" t="s">
        <v>25</v>
      </c>
      <c r="I175" s="3" t="s">
        <v>856</v>
      </c>
      <c r="J175" s="25">
        <v>39000000</v>
      </c>
      <c r="K175" s="25">
        <v>45882353</v>
      </c>
      <c r="L175" s="10">
        <v>0.85</v>
      </c>
      <c r="M175" s="6" t="s">
        <v>149</v>
      </c>
      <c r="N175" s="6" t="s">
        <v>857</v>
      </c>
      <c r="O175" s="6" t="s">
        <v>858</v>
      </c>
      <c r="P175" s="6" t="s">
        <v>42</v>
      </c>
      <c r="Q175" s="29" t="s">
        <v>866</v>
      </c>
      <c r="R175" s="3" t="s">
        <v>74</v>
      </c>
      <c r="S175" s="3" t="s">
        <v>49</v>
      </c>
      <c r="T175" s="6" t="s">
        <v>874</v>
      </c>
      <c r="U175" s="6"/>
    </row>
    <row r="176" spans="1:21" ht="59.45" customHeight="1" x14ac:dyDescent="0.25">
      <c r="A176" s="3">
        <v>6</v>
      </c>
      <c r="B176" s="8" t="s">
        <v>838</v>
      </c>
      <c r="C176" s="5" t="s">
        <v>839</v>
      </c>
      <c r="D176" s="8" t="s">
        <v>840</v>
      </c>
      <c r="E176" s="5" t="s">
        <v>841</v>
      </c>
      <c r="F176" s="6" t="s">
        <v>844</v>
      </c>
      <c r="G176" s="5" t="s">
        <v>845</v>
      </c>
      <c r="H176" s="6">
        <v>1</v>
      </c>
      <c r="I176" s="3" t="s">
        <v>856</v>
      </c>
      <c r="J176" s="25">
        <v>5083937</v>
      </c>
      <c r="K176" s="25">
        <v>5981102</v>
      </c>
      <c r="L176" s="10">
        <v>0.85</v>
      </c>
      <c r="M176" s="6" t="s">
        <v>27</v>
      </c>
      <c r="N176" s="6" t="s">
        <v>37</v>
      </c>
      <c r="O176" s="6" t="s">
        <v>859</v>
      </c>
      <c r="P176" s="6" t="s">
        <v>42</v>
      </c>
      <c r="Q176" s="29" t="s">
        <v>867</v>
      </c>
      <c r="R176" s="3" t="s">
        <v>73</v>
      </c>
      <c r="S176" s="3" t="s">
        <v>74</v>
      </c>
      <c r="T176" s="3" t="s">
        <v>49</v>
      </c>
      <c r="U176" s="6"/>
    </row>
    <row r="177" spans="1:21" ht="59.45" customHeight="1" x14ac:dyDescent="0.25">
      <c r="A177" s="3">
        <v>6</v>
      </c>
      <c r="B177" s="8" t="s">
        <v>838</v>
      </c>
      <c r="C177" s="5" t="s">
        <v>839</v>
      </c>
      <c r="D177" s="8" t="s">
        <v>840</v>
      </c>
      <c r="E177" s="5" t="s">
        <v>841</v>
      </c>
      <c r="F177" s="6" t="s">
        <v>844</v>
      </c>
      <c r="G177" s="5" t="s">
        <v>846</v>
      </c>
      <c r="H177" s="6">
        <v>2</v>
      </c>
      <c r="I177" s="3" t="s">
        <v>856</v>
      </c>
      <c r="J177" s="25">
        <v>5250000</v>
      </c>
      <c r="K177" s="25">
        <v>6176471</v>
      </c>
      <c r="L177" s="10">
        <v>0.85</v>
      </c>
      <c r="M177" s="6" t="s">
        <v>149</v>
      </c>
      <c r="N177" s="6" t="s">
        <v>860</v>
      </c>
      <c r="O177" s="6" t="s">
        <v>858</v>
      </c>
      <c r="P177" s="6" t="s">
        <v>30</v>
      </c>
      <c r="Q177" s="29" t="s">
        <v>868</v>
      </c>
      <c r="R177" s="3" t="s">
        <v>34</v>
      </c>
      <c r="S177" s="3" t="s">
        <v>73</v>
      </c>
      <c r="T177" s="6" t="s">
        <v>924</v>
      </c>
      <c r="U177" s="6"/>
    </row>
    <row r="178" spans="1:21" ht="59.45" customHeight="1" x14ac:dyDescent="0.25">
      <c r="A178" s="3">
        <v>6</v>
      </c>
      <c r="B178" s="8" t="s">
        <v>838</v>
      </c>
      <c r="C178" s="5" t="s">
        <v>839</v>
      </c>
      <c r="D178" s="8" t="s">
        <v>840</v>
      </c>
      <c r="E178" s="5" t="s">
        <v>841</v>
      </c>
      <c r="F178" s="6" t="s">
        <v>847</v>
      </c>
      <c r="G178" s="5" t="s">
        <v>848</v>
      </c>
      <c r="H178" s="6" t="s">
        <v>25</v>
      </c>
      <c r="I178" s="3" t="s">
        <v>856</v>
      </c>
      <c r="J178" s="25">
        <v>54331201</v>
      </c>
      <c r="K178" s="25">
        <v>63919060</v>
      </c>
      <c r="L178" s="10">
        <v>0.85</v>
      </c>
      <c r="M178" s="6" t="s">
        <v>149</v>
      </c>
      <c r="N178" s="6" t="s">
        <v>758</v>
      </c>
      <c r="O178" s="6" t="s">
        <v>861</v>
      </c>
      <c r="P178" s="6" t="s">
        <v>42</v>
      </c>
      <c r="Q178" s="29" t="s">
        <v>869</v>
      </c>
      <c r="R178" s="3" t="s">
        <v>33</v>
      </c>
      <c r="S178" s="3" t="s">
        <v>34</v>
      </c>
      <c r="T178" s="6" t="s">
        <v>875</v>
      </c>
      <c r="U178" s="6"/>
    </row>
    <row r="179" spans="1:21" ht="59.45" customHeight="1" x14ac:dyDescent="0.25">
      <c r="A179" s="3">
        <v>6</v>
      </c>
      <c r="B179" s="8" t="s">
        <v>838</v>
      </c>
      <c r="C179" s="5" t="s">
        <v>839</v>
      </c>
      <c r="D179" s="8" t="s">
        <v>840</v>
      </c>
      <c r="E179" s="5" t="s">
        <v>841</v>
      </c>
      <c r="F179" s="6" t="s">
        <v>849</v>
      </c>
      <c r="G179" s="5" t="s">
        <v>850</v>
      </c>
      <c r="H179" s="6" t="s">
        <v>25</v>
      </c>
      <c r="I179" s="3" t="s">
        <v>856</v>
      </c>
      <c r="J179" s="25">
        <v>38808001</v>
      </c>
      <c r="K179" s="25">
        <v>45656472</v>
      </c>
      <c r="L179" s="10">
        <v>0.85</v>
      </c>
      <c r="M179" s="6" t="s">
        <v>93</v>
      </c>
      <c r="N179" s="6" t="s">
        <v>862</v>
      </c>
      <c r="O179" s="6" t="s">
        <v>863</v>
      </c>
      <c r="P179" s="6" t="s">
        <v>100</v>
      </c>
      <c r="Q179" s="29" t="s">
        <v>870</v>
      </c>
      <c r="R179" s="3" t="s">
        <v>33</v>
      </c>
      <c r="S179" s="3" t="s">
        <v>34</v>
      </c>
      <c r="T179" s="6" t="s">
        <v>34</v>
      </c>
      <c r="U179" s="6"/>
    </row>
    <row r="180" spans="1:21" ht="59.45" customHeight="1" x14ac:dyDescent="0.25">
      <c r="A180" s="3">
        <v>6</v>
      </c>
      <c r="B180" s="8" t="s">
        <v>838</v>
      </c>
      <c r="C180" s="5" t="s">
        <v>839</v>
      </c>
      <c r="D180" s="8" t="s">
        <v>840</v>
      </c>
      <c r="E180" s="5" t="s">
        <v>841</v>
      </c>
      <c r="F180" s="6" t="s">
        <v>851</v>
      </c>
      <c r="G180" s="5" t="s">
        <v>852</v>
      </c>
      <c r="H180" s="6" t="s">
        <v>25</v>
      </c>
      <c r="I180" s="3" t="s">
        <v>856</v>
      </c>
      <c r="J180" s="25">
        <v>16946467</v>
      </c>
      <c r="K180" s="25">
        <v>19937020</v>
      </c>
      <c r="L180" s="10">
        <v>0.85</v>
      </c>
      <c r="M180" s="6" t="s">
        <v>27</v>
      </c>
      <c r="N180" s="6" t="s">
        <v>864</v>
      </c>
      <c r="O180" s="6" t="s">
        <v>865</v>
      </c>
      <c r="P180" s="6" t="s">
        <v>30</v>
      </c>
      <c r="Q180" s="29" t="s">
        <v>871</v>
      </c>
      <c r="R180" s="3" t="s">
        <v>34</v>
      </c>
      <c r="S180" s="3" t="s">
        <v>73</v>
      </c>
      <c r="T180" s="6" t="s">
        <v>924</v>
      </c>
      <c r="U180" s="6"/>
    </row>
    <row r="181" spans="1:21" ht="59.45" customHeight="1" x14ac:dyDescent="0.25">
      <c r="A181" s="3">
        <v>6</v>
      </c>
      <c r="B181" s="8" t="s">
        <v>838</v>
      </c>
      <c r="C181" s="5" t="s">
        <v>839</v>
      </c>
      <c r="D181" s="8" t="s">
        <v>840</v>
      </c>
      <c r="E181" s="5" t="s">
        <v>841</v>
      </c>
      <c r="F181" s="6" t="s">
        <v>853</v>
      </c>
      <c r="G181" s="5" t="s">
        <v>852</v>
      </c>
      <c r="H181" s="6" t="s">
        <v>25</v>
      </c>
      <c r="I181" s="3" t="s">
        <v>856</v>
      </c>
      <c r="J181" s="25">
        <v>1532920</v>
      </c>
      <c r="K181" s="25">
        <v>1803435</v>
      </c>
      <c r="L181" s="10">
        <v>0.85</v>
      </c>
      <c r="M181" s="6" t="s">
        <v>149</v>
      </c>
      <c r="N181" s="6" t="s">
        <v>149</v>
      </c>
      <c r="O181" s="6" t="s">
        <v>161</v>
      </c>
      <c r="P181" s="6" t="s">
        <v>30</v>
      </c>
      <c r="Q181" s="29" t="s">
        <v>872</v>
      </c>
      <c r="R181" s="3" t="s">
        <v>34</v>
      </c>
      <c r="S181" s="3" t="s">
        <v>73</v>
      </c>
      <c r="T181" s="6" t="s">
        <v>924</v>
      </c>
      <c r="U181" s="6"/>
    </row>
    <row r="182" spans="1:21" ht="59.45" customHeight="1" x14ac:dyDescent="0.25">
      <c r="A182" s="3">
        <v>6</v>
      </c>
      <c r="B182" s="8" t="s">
        <v>838</v>
      </c>
      <c r="C182" s="5" t="s">
        <v>839</v>
      </c>
      <c r="D182" s="8" t="s">
        <v>840</v>
      </c>
      <c r="E182" s="5" t="s">
        <v>841</v>
      </c>
      <c r="F182" s="6" t="s">
        <v>854</v>
      </c>
      <c r="G182" s="5" t="s">
        <v>855</v>
      </c>
      <c r="H182" s="6" t="s">
        <v>25</v>
      </c>
      <c r="I182" s="3" t="s">
        <v>856</v>
      </c>
      <c r="J182" s="25">
        <v>23284801</v>
      </c>
      <c r="K182" s="25">
        <v>27393883</v>
      </c>
      <c r="L182" s="10">
        <v>0.85</v>
      </c>
      <c r="M182" s="6" t="s">
        <v>149</v>
      </c>
      <c r="N182" s="6" t="s">
        <v>768</v>
      </c>
      <c r="O182" s="6" t="s">
        <v>29</v>
      </c>
      <c r="P182" s="6" t="s">
        <v>42</v>
      </c>
      <c r="Q182" s="29" t="s">
        <v>873</v>
      </c>
      <c r="R182" s="3" t="s">
        <v>33</v>
      </c>
      <c r="S182" s="3" t="s">
        <v>34</v>
      </c>
      <c r="T182" s="6" t="s">
        <v>875</v>
      </c>
      <c r="U182" s="6"/>
    </row>
    <row r="183" spans="1:21" ht="32.25" customHeight="1" x14ac:dyDescent="0.25">
      <c r="A183" s="3" t="s">
        <v>784</v>
      </c>
      <c r="B183" s="3" t="s">
        <v>785</v>
      </c>
      <c r="C183" s="7" t="s">
        <v>786</v>
      </c>
      <c r="D183" s="3" t="s">
        <v>785</v>
      </c>
      <c r="E183" s="6" t="s">
        <v>25</v>
      </c>
      <c r="F183" s="6" t="s">
        <v>25</v>
      </c>
      <c r="G183" s="6" t="s">
        <v>25</v>
      </c>
      <c r="H183" s="6" t="s">
        <v>25</v>
      </c>
      <c r="I183" s="3" t="s">
        <v>410</v>
      </c>
      <c r="J183" s="35">
        <v>1643848</v>
      </c>
      <c r="K183" s="25">
        <f t="shared" si="2"/>
        <v>1933939</v>
      </c>
      <c r="L183" s="36">
        <v>0.85</v>
      </c>
      <c r="M183" s="25" t="s">
        <v>153</v>
      </c>
      <c r="N183" s="25" t="s">
        <v>153</v>
      </c>
      <c r="O183" s="25" t="s">
        <v>113</v>
      </c>
      <c r="P183" s="3" t="s">
        <v>787</v>
      </c>
      <c r="Q183" s="29" t="s">
        <v>788</v>
      </c>
      <c r="R183" s="3"/>
      <c r="S183" s="3"/>
      <c r="T183" s="3"/>
      <c r="U183" s="3"/>
    </row>
    <row r="184" spans="1:21" ht="32.25" customHeight="1" x14ac:dyDescent="0.25">
      <c r="A184" s="3" t="s">
        <v>784</v>
      </c>
      <c r="B184" s="3" t="s">
        <v>789</v>
      </c>
      <c r="C184" s="7" t="s">
        <v>786</v>
      </c>
      <c r="D184" s="3" t="s">
        <v>789</v>
      </c>
      <c r="E184" s="6" t="s">
        <v>25</v>
      </c>
      <c r="F184" s="6" t="s">
        <v>25</v>
      </c>
      <c r="G184" s="6" t="s">
        <v>25</v>
      </c>
      <c r="H184" s="6" t="s">
        <v>25</v>
      </c>
      <c r="I184" s="3" t="s">
        <v>26</v>
      </c>
      <c r="J184" s="35">
        <v>3000000</v>
      </c>
      <c r="K184" s="25">
        <f t="shared" si="2"/>
        <v>3529412</v>
      </c>
      <c r="L184" s="36">
        <v>0.85</v>
      </c>
      <c r="M184" s="25" t="s">
        <v>366</v>
      </c>
      <c r="N184" s="25" t="s">
        <v>366</v>
      </c>
      <c r="O184" s="25" t="s">
        <v>113</v>
      </c>
      <c r="P184" s="3" t="s">
        <v>30</v>
      </c>
      <c r="Q184" s="29" t="s">
        <v>790</v>
      </c>
      <c r="R184" s="3"/>
      <c r="S184" s="3"/>
      <c r="T184" s="3"/>
      <c r="U184" s="3"/>
    </row>
    <row r="185" spans="1:21" x14ac:dyDescent="0.25">
      <c r="A185" s="11"/>
      <c r="B185" s="11"/>
      <c r="C185" s="12"/>
      <c r="D185" s="11"/>
      <c r="E185" s="12"/>
      <c r="F185" s="11"/>
      <c r="G185" s="12"/>
      <c r="H185" s="13"/>
      <c r="I185" s="13"/>
      <c r="J185" s="13">
        <f>SUBTOTAL(9,J6:J184)</f>
        <v>4257847586</v>
      </c>
      <c r="K185" s="13">
        <f>SUBTOTAL(9,K6:K184)</f>
        <v>5009232451</v>
      </c>
      <c r="L185" s="14"/>
      <c r="M185" s="14"/>
      <c r="N185" s="14"/>
      <c r="O185" s="14"/>
      <c r="P185" s="14"/>
      <c r="Q185" s="15"/>
      <c r="R185" s="14"/>
      <c r="S185" s="14"/>
      <c r="T185" s="14"/>
      <c r="U185" s="14"/>
    </row>
    <row r="186" spans="1:21" x14ac:dyDescent="0.25">
      <c r="A186" s="17"/>
      <c r="B186" s="17"/>
      <c r="C186" s="16"/>
      <c r="D186" s="17"/>
      <c r="E186" s="16"/>
      <c r="F186" s="17"/>
      <c r="G186" s="16"/>
      <c r="H186" s="17"/>
      <c r="I186" s="17"/>
      <c r="J186" s="17"/>
      <c r="K186" s="17"/>
      <c r="L186" s="17"/>
      <c r="M186" s="17"/>
      <c r="N186" s="17"/>
      <c r="O186" s="17"/>
      <c r="P186" s="17"/>
      <c r="Q186" s="17"/>
      <c r="R186" s="17"/>
      <c r="S186" s="17"/>
      <c r="T186" s="17"/>
      <c r="U186" s="17"/>
    </row>
    <row r="187" spans="1:21" x14ac:dyDescent="0.25">
      <c r="A187" s="58" t="s">
        <v>791</v>
      </c>
      <c r="B187" s="58"/>
      <c r="C187" s="58"/>
      <c r="D187" s="58"/>
      <c r="E187" s="58"/>
      <c r="F187" s="58"/>
      <c r="G187" s="58"/>
      <c r="H187" s="58"/>
      <c r="I187" s="17"/>
      <c r="J187" s="18" t="s">
        <v>792</v>
      </c>
      <c r="K187" s="17"/>
      <c r="L187" s="17"/>
      <c r="M187" s="17"/>
      <c r="N187" s="18" t="s">
        <v>793</v>
      </c>
      <c r="O187" s="17"/>
      <c r="P187" s="17"/>
      <c r="Q187" s="17"/>
      <c r="R187" s="17"/>
      <c r="S187" s="17"/>
      <c r="T187" s="17"/>
      <c r="U187" s="17"/>
    </row>
    <row r="188" spans="1:21" x14ac:dyDescent="0.25">
      <c r="A188" s="58"/>
      <c r="B188" s="58"/>
      <c r="C188" s="58"/>
      <c r="D188" s="58"/>
      <c r="E188" s="58"/>
      <c r="F188" s="58"/>
      <c r="G188" s="58"/>
      <c r="H188" s="58"/>
      <c r="I188" s="17"/>
      <c r="J188" s="18" t="s">
        <v>794</v>
      </c>
      <c r="K188" s="17"/>
      <c r="L188" s="17"/>
      <c r="M188" s="17"/>
      <c r="N188" s="18" t="s">
        <v>795</v>
      </c>
      <c r="O188" s="17"/>
      <c r="P188" s="17"/>
      <c r="Q188" s="17"/>
      <c r="R188" s="17"/>
      <c r="S188" s="17"/>
      <c r="T188" s="17"/>
      <c r="U188" s="17"/>
    </row>
    <row r="189" spans="1:21" x14ac:dyDescent="0.25">
      <c r="A189" s="58"/>
      <c r="B189" s="58"/>
      <c r="C189" s="58"/>
      <c r="D189" s="58"/>
      <c r="E189" s="58"/>
      <c r="F189" s="58"/>
      <c r="G189" s="58"/>
      <c r="H189" s="58"/>
      <c r="I189" s="17"/>
      <c r="J189" s="18" t="s">
        <v>796</v>
      </c>
      <c r="K189" s="17"/>
      <c r="L189" s="17"/>
      <c r="M189" s="17"/>
      <c r="N189" s="18" t="s">
        <v>797</v>
      </c>
      <c r="O189" s="17"/>
      <c r="P189" s="17"/>
      <c r="Q189" s="17"/>
      <c r="R189" s="17"/>
      <c r="S189" s="17"/>
      <c r="T189" s="17"/>
      <c r="U189" s="17"/>
    </row>
    <row r="190" spans="1:21" x14ac:dyDescent="0.25">
      <c r="A190" s="58"/>
      <c r="B190" s="58"/>
      <c r="C190" s="58"/>
      <c r="D190" s="58"/>
      <c r="E190" s="58"/>
      <c r="F190" s="58"/>
      <c r="G190" s="58"/>
      <c r="H190" s="58"/>
      <c r="I190" s="17"/>
      <c r="J190" s="19" t="s">
        <v>798</v>
      </c>
      <c r="K190" s="17"/>
      <c r="L190" s="17"/>
      <c r="M190" s="17"/>
      <c r="N190" s="18" t="s">
        <v>799</v>
      </c>
      <c r="O190" s="17"/>
      <c r="P190" s="17"/>
      <c r="Q190" s="17"/>
      <c r="R190" s="17"/>
      <c r="S190" s="17"/>
      <c r="T190" s="17"/>
      <c r="U190" s="17"/>
    </row>
    <row r="191" spans="1:21" x14ac:dyDescent="0.25">
      <c r="A191" s="58"/>
      <c r="B191" s="58"/>
      <c r="C191" s="58"/>
      <c r="D191" s="58"/>
      <c r="E191" s="58"/>
      <c r="F191" s="58"/>
      <c r="G191" s="58"/>
      <c r="H191" s="58"/>
      <c r="I191" s="17"/>
      <c r="J191" s="18" t="s">
        <v>800</v>
      </c>
      <c r="K191" s="17"/>
      <c r="L191" s="17"/>
      <c r="M191" s="17"/>
      <c r="N191" s="18" t="s">
        <v>801</v>
      </c>
      <c r="O191" s="17"/>
      <c r="P191" s="17"/>
      <c r="Q191" s="17"/>
      <c r="R191" s="17"/>
      <c r="S191" s="17"/>
      <c r="T191" s="17"/>
      <c r="U191" s="17"/>
    </row>
    <row r="192" spans="1:21" x14ac:dyDescent="0.25">
      <c r="A192" s="58" t="s">
        <v>802</v>
      </c>
      <c r="B192" s="58"/>
      <c r="C192" s="58"/>
      <c r="D192" s="58"/>
      <c r="E192" s="58"/>
      <c r="F192" s="58"/>
      <c r="G192" s="58"/>
      <c r="H192" s="58"/>
      <c r="I192" s="17"/>
      <c r="J192" s="18" t="s">
        <v>803</v>
      </c>
      <c r="K192" s="17"/>
      <c r="L192" s="17"/>
      <c r="M192" s="17"/>
      <c r="N192" s="18" t="s">
        <v>804</v>
      </c>
      <c r="O192" s="17"/>
      <c r="P192" s="17"/>
      <c r="Q192" s="17"/>
      <c r="R192" s="17"/>
      <c r="S192" s="17"/>
      <c r="T192" s="17"/>
      <c r="U192" s="17"/>
    </row>
    <row r="193" spans="1:21" x14ac:dyDescent="0.25">
      <c r="A193" s="58"/>
      <c r="B193" s="58"/>
      <c r="C193" s="58"/>
      <c r="D193" s="58"/>
      <c r="E193" s="58"/>
      <c r="F193" s="58"/>
      <c r="G193" s="58"/>
      <c r="H193" s="58"/>
      <c r="I193" s="17"/>
      <c r="J193" s="18" t="s">
        <v>805</v>
      </c>
      <c r="K193" s="17"/>
      <c r="L193" s="17"/>
      <c r="M193" s="17"/>
      <c r="N193" s="18" t="s">
        <v>806</v>
      </c>
      <c r="O193" s="17"/>
      <c r="P193" s="17"/>
      <c r="Q193" s="17"/>
      <c r="R193" s="17"/>
      <c r="S193" s="17"/>
      <c r="T193" s="17"/>
      <c r="U193" s="17"/>
    </row>
    <row r="194" spans="1:21" x14ac:dyDescent="0.25">
      <c r="A194" s="58"/>
      <c r="B194" s="58"/>
      <c r="C194" s="58"/>
      <c r="D194" s="58"/>
      <c r="E194" s="58"/>
      <c r="F194" s="58"/>
      <c r="G194" s="58"/>
      <c r="H194" s="58"/>
      <c r="I194" s="17"/>
      <c r="J194" s="18" t="s">
        <v>807</v>
      </c>
      <c r="K194" s="17"/>
      <c r="L194" s="17"/>
      <c r="M194" s="17"/>
      <c r="N194" s="18" t="s">
        <v>808</v>
      </c>
      <c r="O194" s="17"/>
      <c r="P194" s="17"/>
      <c r="Q194" s="17"/>
      <c r="R194" s="17"/>
      <c r="S194" s="17"/>
      <c r="T194" s="17"/>
      <c r="U194" s="17"/>
    </row>
    <row r="195" spans="1:21" x14ac:dyDescent="0.25">
      <c r="A195" s="17"/>
      <c r="B195" s="17"/>
      <c r="C195" s="16"/>
      <c r="D195" s="17"/>
      <c r="E195" s="16"/>
      <c r="F195" s="17"/>
      <c r="G195" s="16"/>
      <c r="H195" s="17"/>
      <c r="I195" s="17"/>
      <c r="J195" s="18" t="s">
        <v>809</v>
      </c>
      <c r="K195" s="17"/>
      <c r="L195" s="17"/>
      <c r="M195" s="17"/>
      <c r="N195" s="18" t="s">
        <v>810</v>
      </c>
      <c r="O195" s="17"/>
      <c r="P195" s="17"/>
      <c r="Q195" s="17"/>
      <c r="R195" s="17"/>
      <c r="S195" s="17"/>
      <c r="T195" s="17"/>
      <c r="U195" s="17"/>
    </row>
    <row r="196" spans="1:21" x14ac:dyDescent="0.25">
      <c r="A196" s="17"/>
      <c r="B196" s="17"/>
      <c r="C196" s="16"/>
      <c r="D196" s="17"/>
      <c r="E196" s="16"/>
      <c r="F196" s="17"/>
      <c r="G196" s="16"/>
      <c r="H196" s="17"/>
      <c r="I196" s="17"/>
      <c r="K196" s="17"/>
      <c r="L196" s="17"/>
      <c r="M196" s="17"/>
      <c r="N196" s="17"/>
      <c r="O196" s="17"/>
      <c r="P196" s="17"/>
      <c r="Q196" s="17"/>
      <c r="R196" s="17"/>
      <c r="S196" s="17"/>
      <c r="T196" s="17"/>
      <c r="U196" s="17"/>
    </row>
    <row r="197" spans="1:21" x14ac:dyDescent="0.25">
      <c r="A197" s="17"/>
      <c r="B197" s="17"/>
      <c r="C197" s="16"/>
      <c r="D197" s="17"/>
      <c r="E197" s="16"/>
      <c r="F197" s="17"/>
      <c r="G197" s="16"/>
      <c r="H197" s="17"/>
      <c r="I197" s="17"/>
      <c r="K197" s="17"/>
      <c r="L197" s="17"/>
      <c r="M197" s="17"/>
      <c r="N197" s="17"/>
      <c r="O197" s="17"/>
      <c r="P197" s="17"/>
      <c r="Q197" s="17"/>
      <c r="R197" s="17"/>
      <c r="S197" s="17"/>
      <c r="T197" s="17"/>
      <c r="U197" s="17"/>
    </row>
    <row r="198" spans="1:21" ht="18.75" x14ac:dyDescent="0.25">
      <c r="A198" s="20" t="s">
        <v>811</v>
      </c>
      <c r="B198" s="21"/>
      <c r="C198" s="16"/>
      <c r="D198" s="17"/>
      <c r="E198" s="16"/>
      <c r="F198" s="17"/>
      <c r="G198" s="20" t="s">
        <v>812</v>
      </c>
      <c r="H198" s="17"/>
      <c r="I198" s="17"/>
      <c r="K198" s="17"/>
      <c r="L198" s="17"/>
      <c r="M198" s="17"/>
      <c r="N198" s="17"/>
      <c r="O198" s="17"/>
      <c r="P198" s="17"/>
      <c r="Q198" s="17"/>
      <c r="R198" s="17"/>
      <c r="S198" s="17"/>
      <c r="T198" s="17"/>
      <c r="U198" s="17"/>
    </row>
    <row r="199" spans="1:21" ht="18.75" x14ac:dyDescent="0.25">
      <c r="A199" s="20"/>
      <c r="B199" s="21"/>
      <c r="C199" s="16"/>
      <c r="D199" s="17"/>
      <c r="E199" s="16"/>
      <c r="F199" s="17"/>
      <c r="G199" s="16"/>
      <c r="H199" s="17"/>
      <c r="I199" s="17"/>
      <c r="K199" s="17"/>
      <c r="L199" s="17"/>
      <c r="M199" s="17"/>
      <c r="N199" s="17"/>
      <c r="O199" s="17"/>
      <c r="P199" s="17"/>
      <c r="Q199" s="17"/>
      <c r="R199" s="17"/>
      <c r="S199" s="17"/>
      <c r="T199" s="17"/>
      <c r="U199" s="17"/>
    </row>
    <row r="200" spans="1:21" x14ac:dyDescent="0.25">
      <c r="A200" s="22" t="s">
        <v>813</v>
      </c>
      <c r="B200" s="21"/>
      <c r="C200" s="16"/>
      <c r="D200" s="17"/>
      <c r="E200" s="16"/>
      <c r="F200" s="17"/>
      <c r="G200" s="16"/>
      <c r="H200" s="17"/>
      <c r="I200" s="17"/>
      <c r="K200" s="17"/>
      <c r="L200" s="17"/>
      <c r="M200" s="17"/>
      <c r="N200" s="17"/>
      <c r="O200" s="17"/>
      <c r="P200" s="17"/>
      <c r="Q200" s="17"/>
      <c r="R200" s="17"/>
      <c r="S200" s="17"/>
      <c r="T200" s="17"/>
      <c r="U200" s="17"/>
    </row>
    <row r="201" spans="1:21" x14ac:dyDescent="0.25">
      <c r="A201" s="23" t="s">
        <v>814</v>
      </c>
      <c r="B201" s="21"/>
      <c r="C201" s="16"/>
      <c r="D201" s="17"/>
      <c r="E201" s="16"/>
      <c r="F201" s="17"/>
      <c r="G201" s="16"/>
      <c r="H201" s="17"/>
      <c r="I201" s="17"/>
      <c r="K201" s="17"/>
      <c r="L201" s="17"/>
      <c r="M201" s="17"/>
      <c r="N201" s="17"/>
      <c r="O201" s="17"/>
      <c r="P201" s="17"/>
      <c r="Q201" s="17"/>
      <c r="R201" s="17"/>
      <c r="S201" s="17"/>
      <c r="T201" s="17"/>
      <c r="U201" s="17"/>
    </row>
  </sheetData>
  <autoFilter ref="A5:U184" xr:uid="{00000000-0009-0000-0000-000000000000}"/>
  <mergeCells count="6">
    <mergeCell ref="R1:U1"/>
    <mergeCell ref="A187:H191"/>
    <mergeCell ref="A192:H194"/>
    <mergeCell ref="R4:S4"/>
    <mergeCell ref="A3:U3"/>
    <mergeCell ref="A4:D4"/>
  </mergeCells>
  <hyperlinks>
    <hyperlink ref="A201" r:id="rId1" xr:uid="{00000000-0004-0000-0000-000000000000}"/>
  </hyperlinks>
  <pageMargins left="0.31496062992125984" right="0.11811023622047245" top="0.35433070866141736" bottom="0.35433070866141736" header="0.11811023622047245" footer="0.11811023622047245"/>
  <pageSetup paperSize="8" scale="52" orientation="landscape" r:id="rId2"/>
  <headerFooter>
    <oddFooter>&amp;L&amp;F&amp;R&amp;P no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36270669B5B20E4AA2EB248C4BCB4FB2" ma:contentTypeVersion="12" ma:contentTypeDescription="Izveidot jaunu dokumentu." ma:contentTypeScope="" ma:versionID="238575e1466b63fc850671b44ce5168b">
  <xsd:schema xmlns:xsd="http://www.w3.org/2001/XMLSchema" xmlns:xs="http://www.w3.org/2001/XMLSchema" xmlns:p="http://schemas.microsoft.com/office/2006/metadata/properties" xmlns:ns2="478adfc4-7cb8-489c-ada5-249784c3af30" xmlns:ns3="a6ecb8d7-753a-4e3e-bc44-35f4bf436139" targetNamespace="http://schemas.microsoft.com/office/2006/metadata/properties" ma:root="true" ma:fieldsID="de1cf02697f9caac175581582a5bcd0e" ns2:_="" ns3:_="">
    <xsd:import namespace="478adfc4-7cb8-489c-ada5-249784c3af30"/>
    <xsd:import namespace="a6ecb8d7-753a-4e3e-bc44-35f4bf4361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8adfc4-7cb8-489c-ada5-249784c3af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c20d572e-93f8-47b3-8c65-cc8b4da651f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ecb8d7-753a-4e3e-bc44-35f4bf436139" elementFormDefault="qualified">
    <xsd:import namespace="http://schemas.microsoft.com/office/2006/documentManagement/types"/>
    <xsd:import namespace="http://schemas.microsoft.com/office/infopath/2007/PartnerControls"/>
    <xsd:element name="SharedWithUsers" ma:index="12"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e733272a-1b24-4356-a761-f955c06de0cd}" ma:internalName="TaxCatchAll" ma:showField="CatchAllData" ma:web="a6ecb8d7-753a-4e3e-bc44-35f4bf4361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6ecb8d7-753a-4e3e-bc44-35f4bf436139" xsi:nil="true"/>
    <lcf76f155ced4ddcb4097134ff3c332f xmlns="478adfc4-7cb8-489c-ada5-249784c3af3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EFC00BF-F940-4458-B84D-46A8C327F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8adfc4-7cb8-489c-ada5-249784c3af30"/>
    <ds:schemaRef ds:uri="a6ecb8d7-753a-4e3e-bc44-35f4bf436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CC2FAC-8A80-4E14-8643-BA6A0612EAE2}">
  <ds:schemaRefs>
    <ds:schemaRef ds:uri="http://schemas.microsoft.com/sharepoint/v3/contenttype/forms"/>
  </ds:schemaRefs>
</ds:datastoreItem>
</file>

<file path=customXml/itemProps3.xml><?xml version="1.0" encoding="utf-8"?>
<ds:datastoreItem xmlns:ds="http://schemas.openxmlformats.org/officeDocument/2006/customXml" ds:itemID="{C21EFA9C-374B-43B2-9E62-8BD2EF7CA950}">
  <ds:schemaRefs>
    <ds:schemaRef ds:uri="478adfc4-7cb8-489c-ada5-249784c3af30"/>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a6ecb8d7-753a-4e3e-bc44-35f4bf43613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3.Pielikums</vt:lpstr>
      <vt:lpstr>'3.Pielikums'!Print_Titles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Pukse</dc:creator>
  <cp:keywords/>
  <dc:description/>
  <cp:lastModifiedBy>Finanšu ministrija</cp:lastModifiedBy>
  <cp:revision/>
  <cp:lastPrinted>2022-09-29T09:48:48Z</cp:lastPrinted>
  <dcterms:created xsi:type="dcterms:W3CDTF">2022-07-08T08:55:59Z</dcterms:created>
  <dcterms:modified xsi:type="dcterms:W3CDTF">2022-09-30T08:57:39Z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0x01010036270669B5B20E4AA2EB248C4BCB4FB2</vt:lpwstr>
  </property>
  <property fmtid="{D5CDD505-2E9C-101B-9397-08002B2CF9AE}" pid="3" name="MediaServiceImageTags">
    <vt:lpwstr/>
  </property>
</Properties>
</file>